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mc:AlternateContent xmlns:mc="http://schemas.openxmlformats.org/markup-compatibility/2006">
    <mc:Choice Requires="x15">
      <x15ac:absPath xmlns:x15ac="http://schemas.microsoft.com/office/spreadsheetml/2010/11/ac" url="https://d.docs.live.net/2a2d6ada7eb2db83/GripZ UK/Brand stuff/Latest order forms EUR/"/>
    </mc:Choice>
  </mc:AlternateContent>
  <xr:revisionPtr revIDLastSave="65" documentId="11_2543DF2593F1DF18AAC25EA8CEBCD8121342CE72" xr6:coauthVersionLast="47" xr6:coauthVersionMax="47" xr10:uidLastSave="{C4D982A6-89DB-4947-A6ED-52F4FBB957C6}"/>
  <bookViews>
    <workbookView xWindow="-108" yWindow="-108" windowWidth="23256" windowHeight="12456" tabRatio="934" activeTab="14" xr2:uid="{00000000-000D-0000-FFFF-FFFF00000000}"/>
  </bookViews>
  <sheets>
    <sheet name="START " sheetId="5" r:id="rId1"/>
    <sheet name="TRIA..  " sheetId="8" r:id="rId2"/>
    <sheet name="TETRA" sheetId="2" r:id="rId3"/>
    <sheet name="PENTA" sheetId="9" r:id="rId4"/>
    <sheet name="HEXA" sheetId="10" r:id="rId5"/>
    <sheet name="RAMPS" sheetId="11" r:id="rId6"/>
    <sheet name="IRR" sheetId="12" r:id="rId7"/>
    <sheet name="CROISS" sheetId="20" r:id="rId8"/>
    <sheet name="GEMS" sheetId="16" r:id="rId9"/>
    <sheet name="Roll&amp;Ball" sheetId="14" r:id="rId10"/>
    <sheet name="SNAKE" sheetId="17" r:id="rId11"/>
    <sheet name="CRACK" sheetId="19" r:id="rId12"/>
    <sheet name="HEART" sheetId="18" r:id="rId13"/>
    <sheet name="M PAD" sheetId="13" r:id="rId14"/>
    <sheet name="MICRO" sheetId="22" r:id="rId1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20" l="1"/>
  <c r="X34" i="20"/>
  <c r="Z4" i="22"/>
  <c r="Z5" i="22"/>
  <c r="Z6" i="22"/>
  <c r="Z7" i="22"/>
  <c r="Z8" i="22"/>
  <c r="Z9" i="22"/>
  <c r="Z10" i="22"/>
  <c r="Z11" i="22"/>
  <c r="Z12" i="22"/>
  <c r="Z13" i="22"/>
  <c r="Z14" i="22"/>
  <c r="Z15" i="22"/>
  <c r="Z16" i="22"/>
  <c r="Z17" i="22"/>
  <c r="Z18" i="22"/>
  <c r="Z19" i="22"/>
  <c r="Z21" i="22"/>
  <c r="R23" i="22"/>
  <c r="A28" i="22"/>
  <c r="X4" i="22"/>
  <c r="X5" i="22"/>
  <c r="X6" i="22"/>
  <c r="X7" i="22"/>
  <c r="X8" i="22"/>
  <c r="X9" i="22"/>
  <c r="X10" i="22"/>
  <c r="X11" i="22"/>
  <c r="X12" i="22"/>
  <c r="X13" i="22"/>
  <c r="X14" i="22"/>
  <c r="X15" i="22"/>
  <c r="X16" i="22"/>
  <c r="X17" i="22"/>
  <c r="X18" i="22"/>
  <c r="X19" i="22"/>
  <c r="X21" i="22"/>
  <c r="Y23" i="22"/>
  <c r="Y4" i="22"/>
  <c r="Y5" i="22"/>
  <c r="Y6" i="22"/>
  <c r="Y7" i="22"/>
  <c r="Y8" i="22"/>
  <c r="Y9" i="22"/>
  <c r="Y10" i="22"/>
  <c r="Y11" i="22"/>
  <c r="Y12" i="22"/>
  <c r="Y13" i="22"/>
  <c r="Y14" i="22"/>
  <c r="Y15" i="22"/>
  <c r="Y16" i="22"/>
  <c r="Y17" i="22"/>
  <c r="Y18" i="22"/>
  <c r="Y19" i="22"/>
  <c r="Y21" i="22"/>
  <c r="F23" i="22"/>
  <c r="U21" i="22"/>
  <c r="T21" i="22"/>
  <c r="S21" i="22"/>
  <c r="R21" i="22"/>
  <c r="Q21" i="22"/>
  <c r="P21" i="22"/>
  <c r="O21" i="22"/>
  <c r="N21" i="22"/>
  <c r="M21" i="22"/>
  <c r="L21" i="22"/>
  <c r="K21" i="22"/>
  <c r="J21" i="22"/>
  <c r="I21" i="22"/>
  <c r="H21" i="22"/>
  <c r="G21" i="22"/>
  <c r="Z3" i="22"/>
  <c r="Y3" i="22"/>
  <c r="X3" i="22"/>
  <c r="U3" i="22"/>
  <c r="T3" i="22"/>
  <c r="S3" i="22"/>
  <c r="R3" i="22"/>
  <c r="Q3" i="22"/>
  <c r="P3" i="22"/>
  <c r="O3" i="22"/>
  <c r="N3" i="22"/>
  <c r="M3" i="22"/>
  <c r="L3" i="22"/>
  <c r="K3" i="22"/>
  <c r="J3" i="22"/>
  <c r="I3" i="22"/>
  <c r="H3" i="22"/>
  <c r="G3" i="22"/>
  <c r="Z5" i="13"/>
  <c r="Z6" i="13"/>
  <c r="Z7" i="13"/>
  <c r="Z8" i="13"/>
  <c r="Z9" i="13"/>
  <c r="Z10" i="13"/>
  <c r="Z11" i="13"/>
  <c r="Z12" i="13"/>
  <c r="Z13" i="13"/>
  <c r="Z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0" i="13"/>
  <c r="Z51" i="13"/>
  <c r="Z52" i="13"/>
  <c r="Z53" i="13"/>
  <c r="Z54" i="13"/>
  <c r="Z55" i="13"/>
  <c r="Z56" i="13"/>
  <c r="Z57" i="13"/>
  <c r="Z58" i="13"/>
  <c r="Z59" i="13"/>
  <c r="Z60" i="13"/>
  <c r="Z61" i="13"/>
  <c r="Z62" i="13"/>
  <c r="Z63" i="13"/>
  <c r="Z64" i="13"/>
  <c r="Z65" i="13"/>
  <c r="Z66" i="13"/>
  <c r="Z67" i="13"/>
  <c r="Z68" i="13"/>
  <c r="Z69" i="13"/>
  <c r="Z70" i="13"/>
  <c r="Z71" i="13"/>
  <c r="Z72" i="13"/>
  <c r="Z73" i="13"/>
  <c r="Z74" i="13"/>
  <c r="Z75" i="13"/>
  <c r="Z76" i="13"/>
  <c r="Z77" i="13"/>
  <c r="Z78" i="13"/>
  <c r="Z79" i="13"/>
  <c r="Z80" i="13"/>
  <c r="Z81" i="13"/>
  <c r="Z82" i="13"/>
  <c r="Z83" i="13"/>
  <c r="Z84" i="13"/>
  <c r="Z85" i="13"/>
  <c r="Z86" i="13"/>
  <c r="Z87" i="13"/>
  <c r="Z88" i="13"/>
  <c r="Z90" i="13"/>
  <c r="R92" i="13"/>
  <c r="A97" i="13"/>
  <c r="X5" i="13"/>
  <c r="X6" i="13"/>
  <c r="X7" i="13"/>
  <c r="X8" i="13"/>
  <c r="X9" i="13"/>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90" i="13"/>
  <c r="Y92" i="13"/>
  <c r="Y5" i="13"/>
  <c r="Y6" i="13"/>
  <c r="Y7" i="13"/>
  <c r="Y8" i="13"/>
  <c r="Y9" i="13"/>
  <c r="Y10" i="13"/>
  <c r="Y11" i="13"/>
  <c r="Y12" i="13"/>
  <c r="Y13" i="13"/>
  <c r="Y14" i="13"/>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7" i="13"/>
  <c r="Y88" i="13"/>
  <c r="Y90" i="13"/>
  <c r="F92" i="13"/>
  <c r="U90" i="13"/>
  <c r="T90" i="13"/>
  <c r="S90" i="13"/>
  <c r="R90" i="13"/>
  <c r="Q90" i="13"/>
  <c r="P90" i="13"/>
  <c r="O90" i="13"/>
  <c r="N90" i="13"/>
  <c r="M90" i="13"/>
  <c r="L90" i="13"/>
  <c r="K90" i="13"/>
  <c r="J90" i="13"/>
  <c r="I90" i="13"/>
  <c r="H90" i="13"/>
  <c r="G90" i="13"/>
  <c r="Z3" i="13"/>
  <c r="Y3" i="13"/>
  <c r="X3" i="13"/>
  <c r="U3" i="13"/>
  <c r="T3" i="13"/>
  <c r="S3" i="13"/>
  <c r="R3" i="13"/>
  <c r="Q3" i="13"/>
  <c r="P3" i="13"/>
  <c r="O3" i="13"/>
  <c r="N3" i="13"/>
  <c r="M3" i="13"/>
  <c r="L3" i="13"/>
  <c r="K3" i="13"/>
  <c r="J3" i="13"/>
  <c r="I3" i="13"/>
  <c r="H3" i="13"/>
  <c r="G3" i="13"/>
  <c r="Z4" i="18"/>
  <c r="Z5" i="18"/>
  <c r="Z6" i="18"/>
  <c r="Z7" i="18"/>
  <c r="Z9" i="18"/>
  <c r="Z10" i="18"/>
  <c r="Z11" i="18"/>
  <c r="Z12" i="18"/>
  <c r="Z13" i="18"/>
  <c r="Z14" i="18"/>
  <c r="Z15" i="18"/>
  <c r="Z16" i="18"/>
  <c r="Z17" i="18"/>
  <c r="Z18" i="18"/>
  <c r="Z19" i="18"/>
  <c r="Z20" i="18"/>
  <c r="Z21" i="18"/>
  <c r="Z22" i="18"/>
  <c r="Z23" i="18"/>
  <c r="Z24" i="18"/>
  <c r="Z26" i="18"/>
  <c r="Z27" i="18"/>
  <c r="Z28" i="18"/>
  <c r="Z29" i="18"/>
  <c r="Z31" i="18"/>
  <c r="Z32" i="18"/>
  <c r="Z33" i="18"/>
  <c r="Z34" i="18"/>
  <c r="Z35" i="18"/>
  <c r="Z36" i="18"/>
  <c r="Z37" i="18"/>
  <c r="Z38" i="18"/>
  <c r="Z39" i="18"/>
  <c r="Z40" i="18"/>
  <c r="Z41" i="18"/>
  <c r="Z42" i="18"/>
  <c r="Z43" i="18"/>
  <c r="Z44" i="18"/>
  <c r="Z45" i="18"/>
  <c r="Z46" i="18"/>
  <c r="Z48" i="18"/>
  <c r="Z49" i="18"/>
  <c r="Z50" i="18"/>
  <c r="Z51" i="18"/>
  <c r="Z53" i="18"/>
  <c r="Z54" i="18"/>
  <c r="Z55" i="18"/>
  <c r="Z56" i="18"/>
  <c r="Z57" i="18"/>
  <c r="Z58" i="18"/>
  <c r="Z59" i="18"/>
  <c r="Z60" i="18"/>
  <c r="Z61" i="18"/>
  <c r="Z62" i="18"/>
  <c r="Z63" i="18"/>
  <c r="Z64" i="18"/>
  <c r="Z65" i="18"/>
  <c r="Z66" i="18"/>
  <c r="Z67" i="18"/>
  <c r="Z68" i="18"/>
  <c r="Z70" i="18"/>
  <c r="Z71" i="18"/>
  <c r="Z72" i="18"/>
  <c r="Z73" i="18"/>
  <c r="Z75" i="18"/>
  <c r="Z76" i="18"/>
  <c r="Z77" i="18"/>
  <c r="Z78" i="18"/>
  <c r="Z79" i="18"/>
  <c r="Z80" i="18"/>
  <c r="Z81" i="18"/>
  <c r="Z82" i="18"/>
  <c r="Z83" i="18"/>
  <c r="Z84" i="18"/>
  <c r="Z85" i="18"/>
  <c r="Z86" i="18"/>
  <c r="Z87" i="18"/>
  <c r="Z88" i="18"/>
  <c r="Z89" i="18"/>
  <c r="Z90" i="18"/>
  <c r="Z92" i="18"/>
  <c r="R94" i="18"/>
  <c r="A99" i="18"/>
  <c r="X4" i="18"/>
  <c r="X5" i="18"/>
  <c r="X6" i="18"/>
  <c r="X7" i="18"/>
  <c r="X9" i="18"/>
  <c r="X10" i="18"/>
  <c r="X11" i="18"/>
  <c r="X12" i="18"/>
  <c r="X13" i="18"/>
  <c r="X14" i="18"/>
  <c r="X15" i="18"/>
  <c r="X16" i="18"/>
  <c r="X17" i="18"/>
  <c r="X18" i="18"/>
  <c r="X19" i="18"/>
  <c r="X20" i="18"/>
  <c r="X21" i="18"/>
  <c r="X22" i="18"/>
  <c r="X23" i="18"/>
  <c r="X24" i="18"/>
  <c r="X26" i="18"/>
  <c r="X27" i="18"/>
  <c r="X28" i="18"/>
  <c r="X29" i="18"/>
  <c r="X31" i="18"/>
  <c r="X32" i="18"/>
  <c r="X33" i="18"/>
  <c r="X34" i="18"/>
  <c r="X35" i="18"/>
  <c r="X36" i="18"/>
  <c r="X37" i="18"/>
  <c r="X38" i="18"/>
  <c r="X39" i="18"/>
  <c r="X40" i="18"/>
  <c r="X41" i="18"/>
  <c r="X42" i="18"/>
  <c r="X43" i="18"/>
  <c r="X44" i="18"/>
  <c r="X45" i="18"/>
  <c r="X46" i="18"/>
  <c r="X48" i="18"/>
  <c r="X49" i="18"/>
  <c r="X50" i="18"/>
  <c r="X51" i="18"/>
  <c r="X53" i="18"/>
  <c r="X54" i="18"/>
  <c r="X55" i="18"/>
  <c r="X56" i="18"/>
  <c r="X57" i="18"/>
  <c r="X58" i="18"/>
  <c r="X59" i="18"/>
  <c r="X60" i="18"/>
  <c r="X61" i="18"/>
  <c r="X62" i="18"/>
  <c r="X63" i="18"/>
  <c r="X64" i="18"/>
  <c r="X65" i="18"/>
  <c r="X66" i="18"/>
  <c r="X67" i="18"/>
  <c r="X68" i="18"/>
  <c r="X70" i="18"/>
  <c r="X71" i="18"/>
  <c r="X72" i="18"/>
  <c r="X73" i="18"/>
  <c r="X75" i="18"/>
  <c r="X76" i="18"/>
  <c r="X77" i="18"/>
  <c r="X78" i="18"/>
  <c r="X79" i="18"/>
  <c r="X80" i="18"/>
  <c r="X81" i="18"/>
  <c r="X82" i="18"/>
  <c r="X83" i="18"/>
  <c r="X84" i="18"/>
  <c r="X85" i="18"/>
  <c r="X86" i="18"/>
  <c r="X87" i="18"/>
  <c r="X88" i="18"/>
  <c r="X89" i="18"/>
  <c r="X90" i="18"/>
  <c r="X92" i="18"/>
  <c r="Y94" i="18"/>
  <c r="Y4" i="18"/>
  <c r="Y5" i="18"/>
  <c r="Y6" i="18"/>
  <c r="Y7" i="18"/>
  <c r="Y9" i="18"/>
  <c r="Y10" i="18"/>
  <c r="Y11" i="18"/>
  <c r="Y12" i="18"/>
  <c r="Y13" i="18"/>
  <c r="Y14" i="18"/>
  <c r="Y15" i="18"/>
  <c r="Y16" i="18"/>
  <c r="Y17" i="18"/>
  <c r="Y18" i="18"/>
  <c r="Y19" i="18"/>
  <c r="Y20" i="18"/>
  <c r="Y21" i="18"/>
  <c r="Y22" i="18"/>
  <c r="Y23" i="18"/>
  <c r="Y24" i="18"/>
  <c r="Y26" i="18"/>
  <c r="Y27" i="18"/>
  <c r="Y28" i="18"/>
  <c r="Y29" i="18"/>
  <c r="Y31" i="18"/>
  <c r="Y32" i="18"/>
  <c r="Y33" i="18"/>
  <c r="Y34" i="18"/>
  <c r="Y35" i="18"/>
  <c r="Y36" i="18"/>
  <c r="Y37" i="18"/>
  <c r="Y38" i="18"/>
  <c r="Y39" i="18"/>
  <c r="Y40" i="18"/>
  <c r="Y41" i="18"/>
  <c r="Y42" i="18"/>
  <c r="Y43" i="18"/>
  <c r="Y44" i="18"/>
  <c r="Y45" i="18"/>
  <c r="Y46" i="18"/>
  <c r="Y48" i="18"/>
  <c r="Y49" i="18"/>
  <c r="Y50" i="18"/>
  <c r="Y51" i="18"/>
  <c r="Y53" i="18"/>
  <c r="Y54" i="18"/>
  <c r="Y55" i="18"/>
  <c r="Y56" i="18"/>
  <c r="Y57" i="18"/>
  <c r="Y58" i="18"/>
  <c r="Y59" i="18"/>
  <c r="Y60" i="18"/>
  <c r="Y61" i="18"/>
  <c r="Y62" i="18"/>
  <c r="Y63" i="18"/>
  <c r="Y64" i="18"/>
  <c r="Y65" i="18"/>
  <c r="Y66" i="18"/>
  <c r="Y67" i="18"/>
  <c r="Y68" i="18"/>
  <c r="Y70" i="18"/>
  <c r="Y71" i="18"/>
  <c r="Y72" i="18"/>
  <c r="Y73" i="18"/>
  <c r="Y75" i="18"/>
  <c r="Y76" i="18"/>
  <c r="Y77" i="18"/>
  <c r="Y78" i="18"/>
  <c r="Y79" i="18"/>
  <c r="Y80" i="18"/>
  <c r="Y81" i="18"/>
  <c r="Y82" i="18"/>
  <c r="Y83" i="18"/>
  <c r="Y84" i="18"/>
  <c r="Y85" i="18"/>
  <c r="Y86" i="18"/>
  <c r="Y87" i="18"/>
  <c r="Y88" i="18"/>
  <c r="Y89" i="18"/>
  <c r="Y90" i="18"/>
  <c r="Y92" i="18"/>
  <c r="F94" i="18"/>
  <c r="U92" i="18"/>
  <c r="T92" i="18"/>
  <c r="S92" i="18"/>
  <c r="R92" i="18"/>
  <c r="Q92" i="18"/>
  <c r="P92" i="18"/>
  <c r="O92" i="18"/>
  <c r="N92" i="18"/>
  <c r="M92" i="18"/>
  <c r="L92" i="18"/>
  <c r="K92" i="18"/>
  <c r="J92" i="18"/>
  <c r="I92" i="18"/>
  <c r="H92" i="18"/>
  <c r="G92" i="18"/>
  <c r="Z3" i="18"/>
  <c r="Y3" i="18"/>
  <c r="X3" i="18"/>
  <c r="U3" i="18"/>
  <c r="T3" i="18"/>
  <c r="S3" i="18"/>
  <c r="R3" i="18"/>
  <c r="Q3" i="18"/>
  <c r="P3" i="18"/>
  <c r="O3" i="18"/>
  <c r="N3" i="18"/>
  <c r="M3" i="18"/>
  <c r="L3" i="18"/>
  <c r="K3" i="18"/>
  <c r="J3" i="18"/>
  <c r="I3" i="18"/>
  <c r="H3" i="18"/>
  <c r="G3" i="18"/>
  <c r="Y5" i="19"/>
  <c r="Y7" i="19"/>
  <c r="Y9" i="19"/>
  <c r="Q11" i="19"/>
  <c r="A16" i="19"/>
  <c r="W5" i="19"/>
  <c r="W7" i="19"/>
  <c r="W9" i="19"/>
  <c r="X11" i="19"/>
  <c r="X5" i="19"/>
  <c r="X7" i="19"/>
  <c r="X9" i="19"/>
  <c r="E11" i="19"/>
  <c r="T9" i="19"/>
  <c r="S9" i="19"/>
  <c r="R9" i="19"/>
  <c r="Q9" i="19"/>
  <c r="P9" i="19"/>
  <c r="O9" i="19"/>
  <c r="N9" i="19"/>
  <c r="M9" i="19"/>
  <c r="L9" i="19"/>
  <c r="K9" i="19"/>
  <c r="J9" i="19"/>
  <c r="I9" i="19"/>
  <c r="H9" i="19"/>
  <c r="G9" i="19"/>
  <c r="F9" i="19"/>
  <c r="Y3" i="19"/>
  <c r="X3" i="19"/>
  <c r="W3" i="19"/>
  <c r="T3" i="19"/>
  <c r="S3" i="19"/>
  <c r="R3" i="19"/>
  <c r="Q3" i="19"/>
  <c r="P3" i="19"/>
  <c r="O3" i="19"/>
  <c r="N3" i="19"/>
  <c r="M3" i="19"/>
  <c r="L3" i="19"/>
  <c r="K3" i="19"/>
  <c r="J3" i="19"/>
  <c r="I3" i="19"/>
  <c r="H3" i="19"/>
  <c r="G3" i="19"/>
  <c r="F3" i="19"/>
  <c r="Z8" i="17"/>
  <c r="Z9" i="17"/>
  <c r="Z10" i="17"/>
  <c r="Z11" i="17"/>
  <c r="Z13" i="17"/>
  <c r="Z14" i="17"/>
  <c r="Z15" i="17"/>
  <c r="Z16" i="17"/>
  <c r="Z17" i="17"/>
  <c r="Z18" i="17"/>
  <c r="Z19" i="17"/>
  <c r="Z20" i="17"/>
  <c r="Z21" i="17"/>
  <c r="Z22" i="17"/>
  <c r="Z23" i="17"/>
  <c r="Z24" i="17"/>
  <c r="Z30" i="17"/>
  <c r="Z31" i="17"/>
  <c r="Z32" i="17"/>
  <c r="Z33" i="17"/>
  <c r="Z35" i="17"/>
  <c r="Z36" i="17"/>
  <c r="Z37" i="17"/>
  <c r="Z38" i="17"/>
  <c r="Z39" i="17"/>
  <c r="Z40" i="17"/>
  <c r="Z41" i="17"/>
  <c r="Z42" i="17"/>
  <c r="Z43" i="17"/>
  <c r="Z44" i="17"/>
  <c r="Z45" i="17"/>
  <c r="Z46" i="17"/>
  <c r="Z52" i="17"/>
  <c r="Z53" i="17"/>
  <c r="Z54" i="17"/>
  <c r="Z55" i="17"/>
  <c r="Z57" i="17"/>
  <c r="Z58" i="17"/>
  <c r="Z59" i="17"/>
  <c r="Z60" i="17"/>
  <c r="Z61" i="17"/>
  <c r="Z62" i="17"/>
  <c r="Z63" i="17"/>
  <c r="Z64" i="17"/>
  <c r="Z65" i="17"/>
  <c r="Z66" i="17"/>
  <c r="Z67" i="17"/>
  <c r="Z68" i="17"/>
  <c r="Z70" i="17"/>
  <c r="R72" i="17"/>
  <c r="A77" i="17"/>
  <c r="X8" i="17"/>
  <c r="X9" i="17"/>
  <c r="X10" i="17"/>
  <c r="X11" i="17"/>
  <c r="X13" i="17"/>
  <c r="X14" i="17"/>
  <c r="X15" i="17"/>
  <c r="X16" i="17"/>
  <c r="X17" i="17"/>
  <c r="X18" i="17"/>
  <c r="X19" i="17"/>
  <c r="X20" i="17"/>
  <c r="X21" i="17"/>
  <c r="X22" i="17"/>
  <c r="X23" i="17"/>
  <c r="X24" i="17"/>
  <c r="X30" i="17"/>
  <c r="X31" i="17"/>
  <c r="X32" i="17"/>
  <c r="X33" i="17"/>
  <c r="X35" i="17"/>
  <c r="X36" i="17"/>
  <c r="X37" i="17"/>
  <c r="X38" i="17"/>
  <c r="X39" i="17"/>
  <c r="X40" i="17"/>
  <c r="X41" i="17"/>
  <c r="X42" i="17"/>
  <c r="X43" i="17"/>
  <c r="X44" i="17"/>
  <c r="X45" i="17"/>
  <c r="X46" i="17"/>
  <c r="X52" i="17"/>
  <c r="X53" i="17"/>
  <c r="X54" i="17"/>
  <c r="X55" i="17"/>
  <c r="X57" i="17"/>
  <c r="X58" i="17"/>
  <c r="X59" i="17"/>
  <c r="X60" i="17"/>
  <c r="X61" i="17"/>
  <c r="X62" i="17"/>
  <c r="X63" i="17"/>
  <c r="X64" i="17"/>
  <c r="X65" i="17"/>
  <c r="X66" i="17"/>
  <c r="X67" i="17"/>
  <c r="X68" i="17"/>
  <c r="X70" i="17"/>
  <c r="Y72" i="17"/>
  <c r="Y8" i="17"/>
  <c r="Y9" i="17"/>
  <c r="Y10" i="17"/>
  <c r="Y11" i="17"/>
  <c r="Y13" i="17"/>
  <c r="Y14" i="17"/>
  <c r="Y15" i="17"/>
  <c r="Y16" i="17"/>
  <c r="Y17" i="17"/>
  <c r="Y18" i="17"/>
  <c r="Y19" i="17"/>
  <c r="Y20" i="17"/>
  <c r="Y21" i="17"/>
  <c r="Y22" i="17"/>
  <c r="Y23" i="17"/>
  <c r="Y24" i="17"/>
  <c r="Y30" i="17"/>
  <c r="Y31" i="17"/>
  <c r="Y32" i="17"/>
  <c r="Y33" i="17"/>
  <c r="Y35" i="17"/>
  <c r="Y36" i="17"/>
  <c r="Y37" i="17"/>
  <c r="Y38" i="17"/>
  <c r="Y39" i="17"/>
  <c r="Y40" i="17"/>
  <c r="Y41" i="17"/>
  <c r="Y42" i="17"/>
  <c r="Y43" i="17"/>
  <c r="Y44" i="17"/>
  <c r="Y45" i="17"/>
  <c r="Y46" i="17"/>
  <c r="Y52" i="17"/>
  <c r="Y53" i="17"/>
  <c r="Y54" i="17"/>
  <c r="Y55" i="17"/>
  <c r="Y57" i="17"/>
  <c r="Y58" i="17"/>
  <c r="Y59" i="17"/>
  <c r="Y60" i="17"/>
  <c r="Y61" i="17"/>
  <c r="Y62" i="17"/>
  <c r="Y63" i="17"/>
  <c r="Y64" i="17"/>
  <c r="Y65" i="17"/>
  <c r="Y66" i="17"/>
  <c r="Y67" i="17"/>
  <c r="Y68" i="17"/>
  <c r="Y70" i="17"/>
  <c r="F72" i="17"/>
  <c r="U70" i="17"/>
  <c r="T70" i="17"/>
  <c r="S70" i="17"/>
  <c r="R70" i="17"/>
  <c r="Q70" i="17"/>
  <c r="P70" i="17"/>
  <c r="O70" i="17"/>
  <c r="N70" i="17"/>
  <c r="M70" i="17"/>
  <c r="L70" i="17"/>
  <c r="K70" i="17"/>
  <c r="J70" i="17"/>
  <c r="I70" i="17"/>
  <c r="H70" i="17"/>
  <c r="G70" i="17"/>
  <c r="Z3" i="17"/>
  <c r="Y3" i="17"/>
  <c r="X3" i="17"/>
  <c r="U3" i="17"/>
  <c r="T3" i="17"/>
  <c r="S3" i="17"/>
  <c r="R3" i="17"/>
  <c r="Q3" i="17"/>
  <c r="P3" i="17"/>
  <c r="O3" i="17"/>
  <c r="N3" i="17"/>
  <c r="M3" i="17"/>
  <c r="L3" i="17"/>
  <c r="K3" i="17"/>
  <c r="J3" i="17"/>
  <c r="I3" i="17"/>
  <c r="H3" i="17"/>
  <c r="G3" i="17"/>
  <c r="Z4" i="14"/>
  <c r="Z5" i="14"/>
  <c r="Z6" i="14"/>
  <c r="Z7" i="14"/>
  <c r="Z8" i="14"/>
  <c r="Z9" i="14"/>
  <c r="Z10" i="14"/>
  <c r="Z11" i="14"/>
  <c r="Z12" i="14"/>
  <c r="Z14" i="14"/>
  <c r="R16" i="14"/>
  <c r="A21" i="14"/>
  <c r="X4" i="14"/>
  <c r="X5" i="14"/>
  <c r="X6" i="14"/>
  <c r="X7" i="14"/>
  <c r="X8" i="14"/>
  <c r="X9" i="14"/>
  <c r="X10" i="14"/>
  <c r="X11" i="14"/>
  <c r="X12" i="14"/>
  <c r="X14" i="14"/>
  <c r="Y16" i="14"/>
  <c r="Y4" i="14"/>
  <c r="Y5" i="14"/>
  <c r="Y6" i="14"/>
  <c r="Y7" i="14"/>
  <c r="Y8" i="14"/>
  <c r="Y9" i="14"/>
  <c r="Y11" i="14"/>
  <c r="Y12" i="14"/>
  <c r="Y10" i="14"/>
  <c r="Y14" i="14"/>
  <c r="F16" i="14"/>
  <c r="U14" i="14"/>
  <c r="T14" i="14"/>
  <c r="S14" i="14"/>
  <c r="R14" i="14"/>
  <c r="Q14" i="14"/>
  <c r="P14" i="14"/>
  <c r="O14" i="14"/>
  <c r="N14" i="14"/>
  <c r="M14" i="14"/>
  <c r="L14" i="14"/>
  <c r="K14" i="14"/>
  <c r="J14" i="14"/>
  <c r="I14" i="14"/>
  <c r="H14" i="14"/>
  <c r="G14" i="14"/>
  <c r="Z3" i="14"/>
  <c r="Y3" i="14"/>
  <c r="X3" i="14"/>
  <c r="U3" i="14"/>
  <c r="T3" i="14"/>
  <c r="S3" i="14"/>
  <c r="R3" i="14"/>
  <c r="Q3" i="14"/>
  <c r="P3" i="14"/>
  <c r="O3" i="14"/>
  <c r="N3" i="14"/>
  <c r="M3" i="14"/>
  <c r="L3" i="14"/>
  <c r="K3" i="14"/>
  <c r="J3" i="14"/>
  <c r="I3" i="14"/>
  <c r="H3" i="14"/>
  <c r="G3" i="14"/>
  <c r="Z4" i="16"/>
  <c r="Z5" i="16"/>
  <c r="Z6" i="16"/>
  <c r="Z7" i="16"/>
  <c r="Z8" i="16"/>
  <c r="Z9" i="16"/>
  <c r="Z10" i="16"/>
  <c r="Z11" i="16"/>
  <c r="Z12" i="16"/>
  <c r="Z13" i="16"/>
  <c r="Z14" i="16"/>
  <c r="Z15" i="16"/>
  <c r="Z16" i="16"/>
  <c r="Z27" i="16"/>
  <c r="R29" i="16"/>
  <c r="A34" i="16"/>
  <c r="X4" i="16"/>
  <c r="X5" i="16"/>
  <c r="X6" i="16"/>
  <c r="X7" i="16"/>
  <c r="X8" i="16"/>
  <c r="X9" i="16"/>
  <c r="X10" i="16"/>
  <c r="X11" i="16"/>
  <c r="X12" i="16"/>
  <c r="X13" i="16"/>
  <c r="X14" i="16"/>
  <c r="X15" i="16"/>
  <c r="X16" i="16"/>
  <c r="X27" i="16"/>
  <c r="Y29" i="16"/>
  <c r="Y4" i="16"/>
  <c r="Y5" i="16"/>
  <c r="Y6" i="16"/>
  <c r="Y7" i="16"/>
  <c r="Y8" i="16"/>
  <c r="Y9" i="16"/>
  <c r="Y10" i="16"/>
  <c r="Y11" i="16"/>
  <c r="Y12" i="16"/>
  <c r="Y13" i="16"/>
  <c r="Y14" i="16"/>
  <c r="Y15" i="16"/>
  <c r="Y16" i="16"/>
  <c r="Y27" i="16"/>
  <c r="F29" i="16"/>
  <c r="U27" i="16"/>
  <c r="T27" i="16"/>
  <c r="S27" i="16"/>
  <c r="R27" i="16"/>
  <c r="Q27" i="16"/>
  <c r="P27" i="16"/>
  <c r="O27" i="16"/>
  <c r="N27" i="16"/>
  <c r="M27" i="16"/>
  <c r="L27" i="16"/>
  <c r="K27" i="16"/>
  <c r="J27" i="16"/>
  <c r="I27" i="16"/>
  <c r="H27" i="16"/>
  <c r="G27" i="16"/>
  <c r="Z25" i="16"/>
  <c r="Y25" i="16"/>
  <c r="X25" i="16"/>
  <c r="Z24" i="16"/>
  <c r="Y24" i="16"/>
  <c r="X24" i="16"/>
  <c r="Z23" i="16"/>
  <c r="Y23" i="16"/>
  <c r="X23" i="16"/>
  <c r="Z22" i="16"/>
  <c r="Y22" i="16"/>
  <c r="X22" i="16"/>
  <c r="Z21" i="16"/>
  <c r="Y21" i="16"/>
  <c r="X21" i="16"/>
  <c r="Z20" i="16"/>
  <c r="Y20" i="16"/>
  <c r="X20" i="16"/>
  <c r="Z19" i="16"/>
  <c r="Y19" i="16"/>
  <c r="X19" i="16"/>
  <c r="Z18" i="16"/>
  <c r="Y18" i="16"/>
  <c r="X18" i="16"/>
  <c r="Z3" i="16"/>
  <c r="Y3" i="16"/>
  <c r="X3" i="16"/>
  <c r="U3" i="16"/>
  <c r="T3" i="16"/>
  <c r="S3" i="16"/>
  <c r="R3" i="16"/>
  <c r="Q3" i="16"/>
  <c r="P3" i="16"/>
  <c r="O3" i="16"/>
  <c r="N3" i="16"/>
  <c r="M3" i="16"/>
  <c r="L3" i="16"/>
  <c r="K3" i="16"/>
  <c r="J3" i="16"/>
  <c r="I3" i="16"/>
  <c r="H3" i="16"/>
  <c r="G3" i="16"/>
  <c r="Z4" i="20"/>
  <c r="Z5" i="20"/>
  <c r="Z6" i="20"/>
  <c r="Z7" i="20"/>
  <c r="Z8" i="20"/>
  <c r="Z9" i="20"/>
  <c r="Z10" i="20"/>
  <c r="Z11" i="20"/>
  <c r="Z12" i="20"/>
  <c r="Z13" i="20"/>
  <c r="Z14" i="20"/>
  <c r="Z15" i="20"/>
  <c r="Z16" i="20"/>
  <c r="Z17" i="20"/>
  <c r="Z18" i="20"/>
  <c r="Z19" i="20"/>
  <c r="Z20" i="20"/>
  <c r="Z21" i="20"/>
  <c r="Z22" i="20"/>
  <c r="Z23" i="20"/>
  <c r="Z24" i="20"/>
  <c r="Z25" i="20"/>
  <c r="Z26" i="20"/>
  <c r="Z27" i="20"/>
  <c r="Z28" i="20"/>
  <c r="Z29" i="20"/>
  <c r="Z30" i="20"/>
  <c r="Z31" i="20"/>
  <c r="Z32" i="20"/>
  <c r="Z33" i="20"/>
  <c r="Z36" i="20"/>
  <c r="R38" i="20"/>
  <c r="A43" i="20"/>
  <c r="X4" i="20"/>
  <c r="X5" i="20"/>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6" i="20"/>
  <c r="Y38" i="20"/>
  <c r="Y4" i="20"/>
  <c r="Y5" i="20"/>
  <c r="Y6" i="20"/>
  <c r="Y7" i="20"/>
  <c r="Y8"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6" i="20"/>
  <c r="F38" i="20"/>
  <c r="U36" i="20"/>
  <c r="T36" i="20"/>
  <c r="S36" i="20"/>
  <c r="R36" i="20"/>
  <c r="Q36" i="20"/>
  <c r="P36" i="20"/>
  <c r="O36" i="20"/>
  <c r="N36" i="20"/>
  <c r="M36" i="20"/>
  <c r="L36" i="20"/>
  <c r="K36" i="20"/>
  <c r="J36" i="20"/>
  <c r="I36" i="20"/>
  <c r="H36" i="20"/>
  <c r="G36" i="20"/>
  <c r="Z3" i="20"/>
  <c r="Y3" i="20"/>
  <c r="X3" i="20"/>
  <c r="U3" i="20"/>
  <c r="T3" i="20"/>
  <c r="S3" i="20"/>
  <c r="R3" i="20"/>
  <c r="Q3" i="20"/>
  <c r="P3" i="20"/>
  <c r="O3" i="20"/>
  <c r="N3" i="20"/>
  <c r="M3" i="20"/>
  <c r="L3" i="20"/>
  <c r="K3" i="20"/>
  <c r="J3" i="20"/>
  <c r="I3" i="20"/>
  <c r="H3" i="20"/>
  <c r="G3" i="20"/>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8" i="12"/>
  <c r="R40" i="12"/>
  <c r="A45"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8" i="12"/>
  <c r="Y40" i="12"/>
  <c r="Y4" i="12"/>
  <c r="Y5" i="12"/>
  <c r="Y6" i="12"/>
  <c r="Y7" i="12"/>
  <c r="Y8" i="12"/>
  <c r="Y9" i="12"/>
  <c r="Y10" i="12"/>
  <c r="Y11" i="12"/>
  <c r="Y12" i="12"/>
  <c r="Y13" i="12"/>
  <c r="Y14" i="12"/>
  <c r="Y15" i="12"/>
  <c r="Y16" i="12"/>
  <c r="Y17" i="12"/>
  <c r="Y18" i="12"/>
  <c r="Y22" i="12"/>
  <c r="Y23" i="12"/>
  <c r="Y25" i="12"/>
  <c r="Y26" i="12"/>
  <c r="Y27" i="12"/>
  <c r="Y28" i="12"/>
  <c r="Y30" i="12"/>
  <c r="Y31" i="12"/>
  <c r="Y32" i="12"/>
  <c r="Y33" i="12"/>
  <c r="Y34" i="12"/>
  <c r="Y35" i="12"/>
  <c r="Y36" i="12"/>
  <c r="Y19" i="12"/>
  <c r="Y20" i="12"/>
  <c r="Y21" i="12"/>
  <c r="Y24" i="12"/>
  <c r="Y29" i="12"/>
  <c r="Y38" i="12"/>
  <c r="F40" i="12"/>
  <c r="U38" i="12"/>
  <c r="T38" i="12"/>
  <c r="S38" i="12"/>
  <c r="R38" i="12"/>
  <c r="Q38" i="12"/>
  <c r="P38" i="12"/>
  <c r="O38" i="12"/>
  <c r="N38" i="12"/>
  <c r="M38" i="12"/>
  <c r="L38" i="12"/>
  <c r="K38" i="12"/>
  <c r="J38" i="12"/>
  <c r="I38" i="12"/>
  <c r="H38" i="12"/>
  <c r="G38" i="12"/>
  <c r="Z3" i="12"/>
  <c r="Y3" i="12"/>
  <c r="X3" i="12"/>
  <c r="U3" i="12"/>
  <c r="T3" i="12"/>
  <c r="S3" i="12"/>
  <c r="R3" i="12"/>
  <c r="Q3" i="12"/>
  <c r="P3" i="12"/>
  <c r="O3" i="12"/>
  <c r="N3" i="12"/>
  <c r="M3" i="12"/>
  <c r="L3" i="12"/>
  <c r="K3" i="12"/>
  <c r="J3" i="12"/>
  <c r="I3" i="12"/>
  <c r="H3" i="12"/>
  <c r="G3" i="12"/>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40" i="11"/>
  <c r="Z41" i="11"/>
  <c r="Z42" i="11"/>
  <c r="Z43" i="11"/>
  <c r="Z44" i="11"/>
  <c r="Z45" i="11"/>
  <c r="Z46" i="11"/>
  <c r="Z47" i="11"/>
  <c r="Z48" i="11"/>
  <c r="Z49" i="11"/>
  <c r="Z50" i="11"/>
  <c r="Z51" i="11"/>
  <c r="Z52" i="11"/>
  <c r="Z53" i="11"/>
  <c r="Z54" i="11"/>
  <c r="Z5" i="11"/>
  <c r="Z6" i="11"/>
  <c r="Z7" i="11"/>
  <c r="Z8" i="11"/>
  <c r="Z9" i="11"/>
  <c r="Z10" i="11"/>
  <c r="Z56" i="11"/>
  <c r="R58" i="11"/>
  <c r="A63" i="11"/>
  <c r="X13" i="11"/>
  <c r="X14" i="11"/>
  <c r="X15" i="11"/>
  <c r="X16" i="11"/>
  <c r="X17" i="11"/>
  <c r="X18" i="11"/>
  <c r="X19" i="11"/>
  <c r="X20" i="11"/>
  <c r="X22" i="11"/>
  <c r="X23" i="11"/>
  <c r="X24" i="11"/>
  <c r="X25" i="11"/>
  <c r="X26" i="11"/>
  <c r="X27" i="11"/>
  <c r="X28" i="11"/>
  <c r="X29" i="11"/>
  <c r="X31" i="11"/>
  <c r="X32" i="11"/>
  <c r="X33" i="11"/>
  <c r="X34" i="11"/>
  <c r="X35" i="11"/>
  <c r="X36" i="11"/>
  <c r="X37" i="11"/>
  <c r="X38" i="11"/>
  <c r="X40" i="11"/>
  <c r="X41" i="11"/>
  <c r="X42" i="11"/>
  <c r="X43" i="11"/>
  <c r="X44" i="11"/>
  <c r="X45" i="11"/>
  <c r="X46" i="11"/>
  <c r="X47" i="11"/>
  <c r="X48" i="11"/>
  <c r="X49" i="11"/>
  <c r="X50" i="11"/>
  <c r="X51" i="11"/>
  <c r="X52" i="11"/>
  <c r="X53" i="11"/>
  <c r="X54" i="11"/>
  <c r="X5" i="11"/>
  <c r="X6" i="11"/>
  <c r="X7" i="11"/>
  <c r="X8" i="11"/>
  <c r="X9" i="11"/>
  <c r="X10" i="11"/>
  <c r="X56" i="11"/>
  <c r="Y58" i="11"/>
  <c r="Y7" i="11"/>
  <c r="Y8" i="11"/>
  <c r="Y9" i="11"/>
  <c r="Y10" i="11"/>
  <c r="Y13" i="11"/>
  <c r="Y14" i="11"/>
  <c r="Y15" i="11"/>
  <c r="Y16" i="11"/>
  <c r="Y17" i="11"/>
  <c r="Y18" i="11"/>
  <c r="Y19" i="11"/>
  <c r="Y20" i="11"/>
  <c r="Y5" i="11"/>
  <c r="Y6" i="11"/>
  <c r="Y22" i="11"/>
  <c r="Y23" i="11"/>
  <c r="Y24" i="11"/>
  <c r="Y25" i="11"/>
  <c r="Y26" i="11"/>
  <c r="Y27" i="11"/>
  <c r="Y28" i="11"/>
  <c r="Y29" i="11"/>
  <c r="Y31" i="11"/>
  <c r="Y32" i="11"/>
  <c r="Y33" i="11"/>
  <c r="Y34" i="11"/>
  <c r="Y35" i="11"/>
  <c r="Y36" i="11"/>
  <c r="Y37" i="11"/>
  <c r="Y38" i="11"/>
  <c r="Y40" i="11"/>
  <c r="Y41" i="11"/>
  <c r="Y42" i="11"/>
  <c r="Y43" i="11"/>
  <c r="Y44" i="11"/>
  <c r="Y45" i="11"/>
  <c r="Y46" i="11"/>
  <c r="Y47" i="11"/>
  <c r="Y49" i="11"/>
  <c r="Y50" i="11"/>
  <c r="Y51" i="11"/>
  <c r="Y52" i="11"/>
  <c r="Y53" i="11"/>
  <c r="Y54" i="11"/>
  <c r="Y48" i="11"/>
  <c r="Y56" i="11"/>
  <c r="F58" i="11"/>
  <c r="U56" i="11"/>
  <c r="T56" i="11"/>
  <c r="S56" i="11"/>
  <c r="R56" i="11"/>
  <c r="Q56" i="11"/>
  <c r="P56" i="11"/>
  <c r="O56" i="11"/>
  <c r="N56" i="11"/>
  <c r="M56" i="11"/>
  <c r="L56" i="11"/>
  <c r="K56" i="11"/>
  <c r="J56" i="11"/>
  <c r="I56" i="11"/>
  <c r="H56" i="11"/>
  <c r="G56" i="11"/>
  <c r="Z3" i="11"/>
  <c r="Y3" i="11"/>
  <c r="X3" i="11"/>
  <c r="U3" i="11"/>
  <c r="T3" i="11"/>
  <c r="S3" i="11"/>
  <c r="R3" i="11"/>
  <c r="Q3" i="11"/>
  <c r="P3" i="11"/>
  <c r="O3" i="11"/>
  <c r="N3" i="11"/>
  <c r="M3" i="11"/>
  <c r="L3" i="11"/>
  <c r="K3" i="11"/>
  <c r="J3" i="11"/>
  <c r="I3" i="11"/>
  <c r="H3" i="11"/>
  <c r="G3" i="11"/>
  <c r="Z4" i="10"/>
  <c r="Z5"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6" i="10"/>
  <c r="Z37" i="10"/>
  <c r="Z38" i="10"/>
  <c r="Z39" i="10"/>
  <c r="Z40" i="10"/>
  <c r="Z41" i="10"/>
  <c r="Z42" i="10"/>
  <c r="Z43" i="10"/>
  <c r="Z44" i="10"/>
  <c r="Z45" i="10"/>
  <c r="Z46" i="10"/>
  <c r="Z47" i="10"/>
  <c r="Z48" i="10"/>
  <c r="Z50" i="10"/>
  <c r="R52" i="10"/>
  <c r="A57" i="10"/>
  <c r="X4" i="10"/>
  <c r="X5"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6" i="10"/>
  <c r="X37" i="10"/>
  <c r="X38" i="10"/>
  <c r="X39" i="10"/>
  <c r="X40" i="10"/>
  <c r="X41" i="10"/>
  <c r="X42" i="10"/>
  <c r="X43" i="10"/>
  <c r="X44" i="10"/>
  <c r="X45" i="10"/>
  <c r="X46" i="10"/>
  <c r="X47" i="10"/>
  <c r="X48" i="10"/>
  <c r="X50" i="10"/>
  <c r="Y52" i="10"/>
  <c r="Y4" i="10"/>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6" i="10"/>
  <c r="Y37" i="10"/>
  <c r="Y38" i="10"/>
  <c r="Y39" i="10"/>
  <c r="Y40" i="10"/>
  <c r="Y41" i="10"/>
  <c r="Y42" i="10"/>
  <c r="Y43" i="10"/>
  <c r="Y44" i="10"/>
  <c r="Y45" i="10"/>
  <c r="Y46" i="10"/>
  <c r="Y47" i="10"/>
  <c r="Y48" i="10"/>
  <c r="Y50" i="10"/>
  <c r="F52" i="10"/>
  <c r="U50" i="10"/>
  <c r="T50" i="10"/>
  <c r="S50" i="10"/>
  <c r="R50" i="10"/>
  <c r="Q50" i="10"/>
  <c r="P50" i="10"/>
  <c r="O50" i="10"/>
  <c r="N50" i="10"/>
  <c r="M50" i="10"/>
  <c r="L50" i="10"/>
  <c r="K50" i="10"/>
  <c r="J50" i="10"/>
  <c r="I50" i="10"/>
  <c r="H50" i="10"/>
  <c r="G50" i="10"/>
  <c r="Z3" i="10"/>
  <c r="Y3" i="10"/>
  <c r="X3" i="10"/>
  <c r="U3" i="10"/>
  <c r="T3" i="10"/>
  <c r="S3" i="10"/>
  <c r="R3" i="10"/>
  <c r="Q3" i="10"/>
  <c r="P3" i="10"/>
  <c r="O3" i="10"/>
  <c r="N3" i="10"/>
  <c r="M3" i="10"/>
  <c r="L3" i="10"/>
  <c r="K3" i="10"/>
  <c r="J3" i="10"/>
  <c r="I3" i="10"/>
  <c r="H3" i="10"/>
  <c r="G3" i="10"/>
  <c r="Z4" i="9"/>
  <c r="X4" i="9"/>
  <c r="Z5" i="9"/>
  <c r="X5" i="9"/>
  <c r="Z6" i="9"/>
  <c r="X6" i="9"/>
  <c r="Z8" i="9"/>
  <c r="X8" i="9"/>
  <c r="Z9" i="9"/>
  <c r="X9" i="9"/>
  <c r="X11" i="9"/>
  <c r="Y13" i="9"/>
  <c r="Z11" i="9"/>
  <c r="R13" i="9"/>
  <c r="Y4" i="9"/>
  <c r="Y5" i="9"/>
  <c r="Y6" i="9"/>
  <c r="Y8" i="9"/>
  <c r="Y9" i="9"/>
  <c r="Y11" i="9"/>
  <c r="F13" i="9"/>
  <c r="U11" i="9"/>
  <c r="T11" i="9"/>
  <c r="S11" i="9"/>
  <c r="R11" i="9"/>
  <c r="Q11" i="9"/>
  <c r="P11" i="9"/>
  <c r="O11" i="9"/>
  <c r="N11" i="9"/>
  <c r="M11" i="9"/>
  <c r="L11" i="9"/>
  <c r="K11" i="9"/>
  <c r="J11" i="9"/>
  <c r="I11" i="9"/>
  <c r="H11" i="9"/>
  <c r="G11" i="9"/>
  <c r="Z3" i="9"/>
  <c r="Y3" i="9"/>
  <c r="X3" i="9"/>
  <c r="U3" i="9"/>
  <c r="T3" i="9"/>
  <c r="S3" i="9"/>
  <c r="R3" i="9"/>
  <c r="Q3" i="9"/>
  <c r="P3" i="9"/>
  <c r="O3" i="9"/>
  <c r="N3" i="9"/>
  <c r="M3" i="9"/>
  <c r="L3" i="9"/>
  <c r="K3" i="9"/>
  <c r="J3" i="9"/>
  <c r="I3" i="9"/>
  <c r="H3" i="9"/>
  <c r="G3" i="9"/>
  <c r="Z4" i="2"/>
  <c r="Z5" i="2"/>
  <c r="Z6" i="2"/>
  <c r="Z7" i="2"/>
  <c r="Z8" i="2"/>
  <c r="Z9" i="2"/>
  <c r="Z10" i="2"/>
  <c r="Z11" i="2"/>
  <c r="Z12" i="2"/>
  <c r="Z14" i="2"/>
  <c r="R16" i="2"/>
  <c r="A21" i="2"/>
  <c r="X4" i="2"/>
  <c r="X5" i="2"/>
  <c r="X6" i="2"/>
  <c r="X7" i="2"/>
  <c r="X8" i="2"/>
  <c r="X9" i="2"/>
  <c r="X10" i="2"/>
  <c r="X11" i="2"/>
  <c r="X12" i="2"/>
  <c r="X14" i="2"/>
  <c r="Y16" i="2"/>
  <c r="Y4" i="2"/>
  <c r="Y5" i="2"/>
  <c r="Y6" i="2"/>
  <c r="Y7" i="2"/>
  <c r="Y8" i="2"/>
  <c r="Y9" i="2"/>
  <c r="Y10" i="2"/>
  <c r="Y11" i="2"/>
  <c r="Y12" i="2"/>
  <c r="Y14" i="2"/>
  <c r="F16" i="2"/>
  <c r="U14" i="2"/>
  <c r="T14" i="2"/>
  <c r="S14" i="2"/>
  <c r="R14" i="2"/>
  <c r="Q14" i="2"/>
  <c r="P14" i="2"/>
  <c r="O14" i="2"/>
  <c r="N14" i="2"/>
  <c r="M14" i="2"/>
  <c r="L14" i="2"/>
  <c r="K14" i="2"/>
  <c r="J14" i="2"/>
  <c r="I14" i="2"/>
  <c r="H14" i="2"/>
  <c r="G14" i="2"/>
  <c r="Z3" i="2"/>
  <c r="Y3" i="2"/>
  <c r="X3" i="2"/>
  <c r="U3" i="2"/>
  <c r="T3" i="2"/>
  <c r="S3" i="2"/>
  <c r="R3" i="2"/>
  <c r="Q3" i="2"/>
  <c r="P3" i="2"/>
  <c r="O3" i="2"/>
  <c r="N3" i="2"/>
  <c r="M3" i="2"/>
  <c r="L3" i="2"/>
  <c r="K3" i="2"/>
  <c r="J3" i="2"/>
  <c r="I3" i="2"/>
  <c r="H3" i="2"/>
  <c r="G3" i="2"/>
  <c r="Z4" i="8"/>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6" i="8"/>
  <c r="R38" i="8"/>
  <c r="A4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6" i="8"/>
  <c r="Y38"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6" i="8"/>
  <c r="F38" i="8"/>
  <c r="U36" i="8"/>
  <c r="T36" i="8"/>
  <c r="S36" i="8"/>
  <c r="R36" i="8"/>
  <c r="Q36" i="8"/>
  <c r="P36" i="8"/>
  <c r="O36" i="8"/>
  <c r="N36" i="8"/>
  <c r="M36" i="8"/>
  <c r="L36" i="8"/>
  <c r="K36" i="8"/>
  <c r="J36" i="8"/>
  <c r="I36" i="8"/>
  <c r="H36" i="8"/>
  <c r="G36" i="8"/>
  <c r="Z3" i="8"/>
  <c r="Y3" i="8"/>
  <c r="X3" i="8"/>
  <c r="U3" i="8"/>
  <c r="T3" i="8"/>
  <c r="S3" i="8"/>
  <c r="R3" i="8"/>
  <c r="Q3" i="8"/>
  <c r="P3" i="8"/>
  <c r="O3" i="8"/>
  <c r="N3" i="8"/>
  <c r="M3" i="8"/>
  <c r="L3" i="8"/>
  <c r="K3" i="8"/>
  <c r="J3" i="8"/>
  <c r="I3" i="8"/>
  <c r="H3" i="8"/>
  <c r="G3" i="8"/>
  <c r="X50" i="5"/>
  <c r="R50" i="5"/>
  <c r="L50" i="5"/>
  <c r="F50" i="5"/>
  <c r="X35" i="5"/>
  <c r="R35" i="5"/>
  <c r="L35" i="5"/>
  <c r="F35" i="5"/>
  <c r="AD20" i="5"/>
  <c r="X20" i="5"/>
  <c r="R20" i="5"/>
  <c r="L20" i="5"/>
  <c r="F20" i="5"/>
  <c r="L5" i="5"/>
  <c r="E5" i="5"/>
  <c r="B3" i="5"/>
</calcChain>
</file>

<file path=xl/sharedStrings.xml><?xml version="1.0" encoding="utf-8"?>
<sst xmlns="http://schemas.openxmlformats.org/spreadsheetml/2006/main" count="1741" uniqueCount="647">
  <si>
    <t>DELIVERY INFORMATION</t>
  </si>
  <si>
    <t>Company Name;</t>
  </si>
  <si>
    <t xml:space="preserve">Street; </t>
  </si>
  <si>
    <t xml:space="preserve">Post code/ City; </t>
  </si>
  <si>
    <t xml:space="preserve">Country; </t>
  </si>
  <si>
    <t xml:space="preserve">Responsible person; </t>
  </si>
  <si>
    <t xml:space="preserve">Contact phone  number; </t>
  </si>
  <si>
    <t xml:space="preserve">E-mail; </t>
  </si>
  <si>
    <t>Opening hour / delivery</t>
  </si>
  <si>
    <t>INVOICE INFORMATION</t>
  </si>
  <si>
    <t>VAT number</t>
  </si>
  <si>
    <t>Weight (kg.)</t>
  </si>
  <si>
    <t>Number of items</t>
  </si>
  <si>
    <t>White      RAL 9016</t>
  </si>
  <si>
    <t>Yellow     RAL 1023</t>
  </si>
  <si>
    <t>Bright Green     NCS s0575</t>
  </si>
  <si>
    <t>Red         RAL 3020</t>
  </si>
  <si>
    <t>Pink       Ral 4010</t>
  </si>
  <si>
    <t>Orange RAL 2009</t>
  </si>
  <si>
    <t>Blue        RAL 5015</t>
  </si>
  <si>
    <r>
      <rPr>
        <b/>
        <i/>
        <sz val="9"/>
        <color rgb="FFFFFFFF"/>
        <rFont val="Arial"/>
        <family val="2"/>
        <charset val="238"/>
      </rPr>
      <t>Turquoise</t>
    </r>
    <r>
      <rPr>
        <b/>
        <i/>
        <sz val="9"/>
        <color rgb="FFFFFFFF"/>
        <rFont val="Arial"/>
        <family val="2"/>
        <charset val="238"/>
      </rPr>
      <t xml:space="preserve"> S3040 B30G</t>
    </r>
  </si>
  <si>
    <t>Grey         Ral 7040</t>
  </si>
  <si>
    <t>Black Grey     Ral 7021</t>
  </si>
  <si>
    <t>Black     Ral 9005</t>
  </si>
  <si>
    <t>Violet      Ral 4008</t>
  </si>
  <si>
    <t>YOUR COLOUR in Ral</t>
  </si>
  <si>
    <t>The dimensions given are illustrative, based on a technical drawing. Slight deviations caused by manual finishing of the material are allowed.</t>
  </si>
  <si>
    <t>PLYWOOD VOLUMES</t>
  </si>
  <si>
    <t>Short name</t>
  </si>
  <si>
    <r>
      <rPr>
        <sz val="9"/>
        <color rgb="FF000000"/>
        <rFont val="Arial"/>
        <family val="2"/>
        <charset val="238"/>
      </rPr>
      <t>Dimensions;</t>
    </r>
    <r>
      <rPr>
        <b/>
        <sz val="9"/>
        <color rgb="FF000000"/>
        <rFont val="Arial"/>
        <family val="2"/>
        <charset val="238"/>
      </rPr>
      <t xml:space="preserve"> long/width /high</t>
    </r>
  </si>
  <si>
    <t>Price excl. VAT</t>
  </si>
  <si>
    <t>V2</t>
  </si>
  <si>
    <t>V3</t>
  </si>
  <si>
    <t>V4</t>
  </si>
  <si>
    <t>V5</t>
  </si>
  <si>
    <t>V6</t>
  </si>
  <si>
    <t>V7</t>
  </si>
  <si>
    <t>V11</t>
  </si>
  <si>
    <t>V12</t>
  </si>
  <si>
    <t>V13</t>
  </si>
  <si>
    <t>V16</t>
  </si>
  <si>
    <t>V17</t>
  </si>
  <si>
    <t>V18</t>
  </si>
  <si>
    <t>V19</t>
  </si>
  <si>
    <t>V20</t>
  </si>
  <si>
    <t>V21</t>
  </si>
  <si>
    <t>V22</t>
  </si>
  <si>
    <t>V23</t>
  </si>
  <si>
    <t>V24</t>
  </si>
  <si>
    <t>V25</t>
  </si>
  <si>
    <t>V26</t>
  </si>
  <si>
    <t>62cm x 15cm x 5cm</t>
  </si>
  <si>
    <t>42cm x 15cm x 5cm</t>
  </si>
  <si>
    <t>77cm x 19cm x 6cm</t>
  </si>
  <si>
    <t>62cm x 19cm x 6cm</t>
  </si>
  <si>
    <t>42cm x 19cm x 6cm</t>
  </si>
  <si>
    <t>V31</t>
  </si>
  <si>
    <t>V32</t>
  </si>
  <si>
    <t>V39</t>
  </si>
  <si>
    <t>V40</t>
  </si>
  <si>
    <t>V41</t>
  </si>
  <si>
    <t>V42</t>
  </si>
  <si>
    <t>V43</t>
  </si>
  <si>
    <t>V44</t>
  </si>
  <si>
    <t>V45</t>
  </si>
  <si>
    <t>V46</t>
  </si>
  <si>
    <t>V47</t>
  </si>
  <si>
    <t>V48</t>
  </si>
  <si>
    <t>V49</t>
  </si>
  <si>
    <t>V50</t>
  </si>
  <si>
    <t>V52</t>
  </si>
  <si>
    <t>V53</t>
  </si>
  <si>
    <t>V54</t>
  </si>
  <si>
    <t>V55</t>
  </si>
  <si>
    <t>V56</t>
  </si>
  <si>
    <t>V57</t>
  </si>
  <si>
    <t>V58</t>
  </si>
  <si>
    <t>V59</t>
  </si>
  <si>
    <t>V60</t>
  </si>
  <si>
    <t>V61</t>
  </si>
  <si>
    <t>V62</t>
  </si>
  <si>
    <t>V63</t>
  </si>
  <si>
    <t>V64</t>
  </si>
  <si>
    <t>V67</t>
  </si>
  <si>
    <t>V68</t>
  </si>
  <si>
    <t>R 1</t>
  </si>
  <si>
    <t>82cm x 78cm x 30cm</t>
  </si>
  <si>
    <t>R 2</t>
  </si>
  <si>
    <t>80cm x 78cm x 29cm</t>
  </si>
  <si>
    <t>R 3</t>
  </si>
  <si>
    <t>118cm x 108cm x 47cm</t>
  </si>
  <si>
    <t xml:space="preserve"> 99cm x 101cm x 32cm</t>
  </si>
  <si>
    <t>108cm x 100cm x 35cm</t>
  </si>
  <si>
    <t xml:space="preserve">XXL  01 </t>
  </si>
  <si>
    <t>143cm x 50cm x 33cm</t>
  </si>
  <si>
    <t>110cm x 40cm x 15cm</t>
  </si>
  <si>
    <t>110cm x 60cm x 22cm</t>
  </si>
  <si>
    <t>XXL  04</t>
  </si>
  <si>
    <t>118cm x 77cm x 52cm</t>
  </si>
  <si>
    <t>XXL  05</t>
  </si>
  <si>
    <t>118cm x 79cm x 41cm</t>
  </si>
  <si>
    <t>XXL  06</t>
  </si>
  <si>
    <t xml:space="preserve">  117cm x 78cm x 34cm</t>
  </si>
  <si>
    <t>XXL  07</t>
  </si>
  <si>
    <t>118cm x 77cm x 77cm</t>
  </si>
  <si>
    <t>XXL  08</t>
  </si>
  <si>
    <t>118cm x 59cm x 35cm</t>
  </si>
  <si>
    <t>147cm x 60cm x 20cm</t>
  </si>
  <si>
    <t>118cm x 78cm x 35cm</t>
  </si>
  <si>
    <t>XXL  11</t>
  </si>
  <si>
    <t>112cm x 106cm x 34cm</t>
  </si>
  <si>
    <t xml:space="preserve"> 77cm x 15cm x 5cm</t>
  </si>
  <si>
    <t xml:space="preserve"> Items total </t>
  </si>
  <si>
    <t>WEIGHT TOTAL</t>
  </si>
  <si>
    <t>Turquoise green     Ral 6004</t>
  </si>
  <si>
    <t>Green     Ral 6016</t>
  </si>
  <si>
    <t>534cm x 75cm x 18cm</t>
  </si>
  <si>
    <t>730cm x 100cm x 26cm</t>
  </si>
  <si>
    <t>100cm x 100cm x 26cm</t>
  </si>
  <si>
    <t>534cm x 75cm x 20cm</t>
  </si>
  <si>
    <t>730cm x 100cm x 28cm</t>
  </si>
  <si>
    <t>100cm x 100cm x 28cm</t>
  </si>
  <si>
    <t>534cm x 75cm x 21cm</t>
  </si>
  <si>
    <t>730cm x 100cm x 29cm</t>
  </si>
  <si>
    <t>100cm x 100cm x 29cm</t>
  </si>
  <si>
    <t>310cm x 41cm x 9cm</t>
  </si>
  <si>
    <t>41cm x 41cm x 9cm</t>
  </si>
  <si>
    <t>408cm x 56cm x 14cm</t>
  </si>
  <si>
    <t>56cm x 56cm x 14cm</t>
  </si>
  <si>
    <t>75cm x 75cm x 18cm</t>
  </si>
  <si>
    <t>310cm x 41cm x 11cm</t>
  </si>
  <si>
    <t>408cm x 56cm x 16cm</t>
  </si>
  <si>
    <t>41cm x 41cm x 11cm</t>
  </si>
  <si>
    <t>56cm x 56cm x 16cm</t>
  </si>
  <si>
    <t>75cm x 75cm x 20cm</t>
  </si>
  <si>
    <t>310cm x 41cm x 12cm</t>
  </si>
  <si>
    <t>408cm x 56cm x 17cm</t>
  </si>
  <si>
    <t>41cm x 41cm x 12cm</t>
  </si>
  <si>
    <t>56cm x 56cm x 17cm</t>
  </si>
  <si>
    <t>75cm x 75cm x 21cm</t>
  </si>
  <si>
    <t>TRIANGLES</t>
  </si>
  <si>
    <t>PENTAGONS</t>
  </si>
  <si>
    <t>HEXAGONS</t>
  </si>
  <si>
    <t>IRREGULAR</t>
  </si>
  <si>
    <t>CRACK</t>
  </si>
  <si>
    <t>NUMBER of ITEMS</t>
  </si>
  <si>
    <t xml:space="preserve">V15 </t>
  </si>
  <si>
    <t>DUAL TEXTURE</t>
  </si>
  <si>
    <t>You can purchase the selected item separately</t>
  </si>
  <si>
    <r>
      <t>This tab  VOLUMES TOTAL (pcs)</t>
    </r>
    <r>
      <rPr>
        <b/>
        <sz val="20"/>
        <color rgb="FFE46C0A"/>
        <rFont val="Arial"/>
        <family val="2"/>
        <charset val="238"/>
      </rPr>
      <t>….</t>
    </r>
  </si>
  <si>
    <t>Total weight this tab (kg)</t>
  </si>
  <si>
    <r>
      <rPr>
        <b/>
        <sz val="14"/>
        <color rgb="FF000000"/>
        <rFont val="Arial"/>
        <family val="2"/>
        <charset val="238"/>
      </rPr>
      <t>This tab</t>
    </r>
    <r>
      <rPr>
        <b/>
        <sz val="15"/>
        <color rgb="FF000000"/>
        <rFont val="Arial"/>
        <family val="2"/>
        <charset val="238"/>
      </rPr>
      <t xml:space="preserve"> WEIGHT TOTAL</t>
    </r>
  </si>
  <si>
    <r>
      <t xml:space="preserve"> V9       </t>
    </r>
    <r>
      <rPr>
        <sz val="12"/>
        <color rgb="FF000000"/>
        <rFont val="Arial"/>
        <family val="2"/>
        <charset val="238"/>
      </rPr>
      <t>RIGHT</t>
    </r>
  </si>
  <si>
    <r>
      <t xml:space="preserve"> V9       </t>
    </r>
    <r>
      <rPr>
        <sz val="12"/>
        <color rgb="FF000000"/>
        <rFont val="Arial"/>
        <family val="2"/>
        <charset val="238"/>
      </rPr>
      <t>LEFT</t>
    </r>
  </si>
  <si>
    <r>
      <t xml:space="preserve"> V10        </t>
    </r>
    <r>
      <rPr>
        <sz val="12"/>
        <color rgb="FF000000"/>
        <rFont val="Arial"/>
        <family val="2"/>
        <charset val="238"/>
      </rPr>
      <t>LEFT</t>
    </r>
  </si>
  <si>
    <r>
      <t xml:space="preserve"> V10  </t>
    </r>
    <r>
      <rPr>
        <sz val="12"/>
        <color rgb="FF000000"/>
        <rFont val="Arial"/>
        <family val="2"/>
        <charset val="238"/>
      </rPr>
      <t>RIGHT</t>
    </r>
  </si>
  <si>
    <r>
      <t xml:space="preserve">V8      </t>
    </r>
    <r>
      <rPr>
        <sz val="20"/>
        <color rgb="FF000000"/>
        <rFont val="Arial"/>
        <family val="2"/>
        <charset val="238"/>
      </rPr>
      <t xml:space="preserve">  </t>
    </r>
    <r>
      <rPr>
        <sz val="12"/>
        <color rgb="FF000000"/>
        <rFont val="Arial"/>
        <family val="2"/>
        <charset val="238"/>
      </rPr>
      <t>one element</t>
    </r>
  </si>
  <si>
    <t>Total cost of the order in the START tab</t>
  </si>
  <si>
    <r>
      <t xml:space="preserve">SUMMARY of ALL TABS                        </t>
    </r>
    <r>
      <rPr>
        <b/>
        <sz val="18"/>
        <color rgb="FF000000"/>
        <rFont val="Arial"/>
        <family val="2"/>
        <charset val="238"/>
        <scheme val="minor"/>
      </rPr>
      <t>(exluding VAT, withouth discount)</t>
    </r>
  </si>
  <si>
    <t>SNAKES sets'!A1</t>
  </si>
  <si>
    <r>
      <t xml:space="preserve">  V39         </t>
    </r>
    <r>
      <rPr>
        <b/>
        <sz val="16"/>
        <color rgb="FF000000"/>
        <rFont val="Arial"/>
        <family val="2"/>
        <charset val="238"/>
      </rPr>
      <t>Dual-Tex</t>
    </r>
  </si>
  <si>
    <r>
      <t xml:space="preserve">  V40        </t>
    </r>
    <r>
      <rPr>
        <b/>
        <sz val="16"/>
        <color rgb="FF000000"/>
        <rFont val="Arial"/>
        <family val="2"/>
        <charset val="238"/>
      </rPr>
      <t>Dual-Tex</t>
    </r>
  </si>
  <si>
    <r>
      <t xml:space="preserve">  V41        </t>
    </r>
    <r>
      <rPr>
        <b/>
        <sz val="16"/>
        <color rgb="FF000000"/>
        <rFont val="Arial"/>
        <family val="2"/>
        <charset val="238"/>
      </rPr>
      <t>Dual-Tex</t>
    </r>
  </si>
  <si>
    <r>
      <t xml:space="preserve"> V42                       </t>
    </r>
    <r>
      <rPr>
        <b/>
        <sz val="16"/>
        <color theme="1"/>
        <rFont val="Arial"/>
        <family val="2"/>
        <charset val="238"/>
      </rPr>
      <t xml:space="preserve">Dual-Tex           </t>
    </r>
  </si>
  <si>
    <t>XXL 09</t>
  </si>
  <si>
    <t>XXL 10</t>
  </si>
  <si>
    <t xml:space="preserve">XXL 03 </t>
  </si>
  <si>
    <t xml:space="preserve">XXL 02 </t>
  </si>
  <si>
    <r>
      <t xml:space="preserve">V66     </t>
    </r>
    <r>
      <rPr>
        <b/>
        <sz val="12"/>
        <color rgb="FFFF0000"/>
        <rFont val="Arial"/>
        <family val="2"/>
        <charset val="238"/>
      </rPr>
      <t>no t-nuts</t>
    </r>
  </si>
  <si>
    <r>
      <t xml:space="preserve">V65     </t>
    </r>
    <r>
      <rPr>
        <b/>
        <sz val="12"/>
        <color rgb="FFFF0000"/>
        <rFont val="Arial"/>
        <family val="2"/>
        <charset val="238"/>
      </rPr>
      <t>no t-nuts</t>
    </r>
  </si>
  <si>
    <r>
      <t xml:space="preserve">V29     </t>
    </r>
    <r>
      <rPr>
        <b/>
        <sz val="12"/>
        <color rgb="FFFF0000"/>
        <rFont val="Arial"/>
        <family val="2"/>
        <charset val="238"/>
      </rPr>
      <t>no t-nuts</t>
    </r>
  </si>
  <si>
    <r>
      <t xml:space="preserve">V30     </t>
    </r>
    <r>
      <rPr>
        <b/>
        <sz val="12"/>
        <color rgb="FFFF0000"/>
        <rFont val="Arial"/>
        <family val="2"/>
        <charset val="238"/>
      </rPr>
      <t>no t-nuts</t>
    </r>
  </si>
  <si>
    <r>
      <t xml:space="preserve">V51        </t>
    </r>
    <r>
      <rPr>
        <b/>
        <sz val="11"/>
        <color rgb="FFFF0000"/>
        <rFont val="Arial"/>
        <family val="2"/>
        <charset val="238"/>
      </rPr>
      <t>no t-nuts</t>
    </r>
  </si>
  <si>
    <r>
      <rPr>
        <b/>
        <sz val="16"/>
        <color rgb="FFFF0000"/>
        <rFont val="Arial"/>
        <family val="2"/>
        <charset val="238"/>
        <scheme val="minor"/>
      </rPr>
      <t>The total amount does not include transportation costs</t>
    </r>
    <r>
      <rPr>
        <sz val="16"/>
        <color rgb="FF000000"/>
        <rFont val="Arial"/>
        <family val="2"/>
        <charset val="238"/>
        <scheme val="minor"/>
      </rPr>
      <t xml:space="preserve">. Only after receiving the completed form with delivery details and knowing the size of the order, the dimensions of the structures and their weight, we are able to estimate the transport costs.
</t>
    </r>
    <r>
      <rPr>
        <b/>
        <sz val="16"/>
        <color rgb="FF000000"/>
        <rFont val="Arial"/>
        <family val="2"/>
        <charset val="238"/>
        <scheme val="minor"/>
      </rPr>
      <t>The shipping cost will be presented to you in the return email to your order.</t>
    </r>
  </si>
  <si>
    <t>TETRAGONS</t>
  </si>
  <si>
    <t>SIZE</t>
  </si>
  <si>
    <t>XL</t>
  </si>
  <si>
    <t>L</t>
  </si>
  <si>
    <t>M</t>
  </si>
  <si>
    <r>
      <rPr>
        <b/>
        <sz val="14"/>
        <rFont val="Arial"/>
        <family val="2"/>
        <charset val="238"/>
      </rPr>
      <t xml:space="preserve">H2 ABCD </t>
    </r>
    <r>
      <rPr>
        <b/>
        <sz val="12"/>
        <rFont val="Arial"/>
        <family val="2"/>
        <charset val="238"/>
      </rPr>
      <t>RIGHT/LEFT</t>
    </r>
    <r>
      <rPr>
        <b/>
        <sz val="13"/>
        <color rgb="FFFF0000"/>
        <rFont val="Arial"/>
        <family val="2"/>
        <charset val="238"/>
      </rPr>
      <t xml:space="preserve">      </t>
    </r>
    <r>
      <rPr>
        <b/>
        <sz val="13"/>
        <color rgb="FFFFFF00"/>
        <rFont val="Arial"/>
        <family val="2"/>
        <charset val="238"/>
      </rPr>
      <t>NEW size</t>
    </r>
    <r>
      <rPr>
        <b/>
        <sz val="20"/>
        <rFont val="Arial"/>
        <family val="2"/>
        <charset val="238"/>
      </rPr>
      <t xml:space="preserve"> </t>
    </r>
    <r>
      <rPr>
        <b/>
        <sz val="13"/>
        <color rgb="FF000000"/>
        <rFont val="Arial"/>
        <family val="2"/>
        <charset val="238"/>
      </rPr>
      <t xml:space="preserve">            </t>
    </r>
    <r>
      <rPr>
        <sz val="11"/>
        <color rgb="FF000000"/>
        <rFont val="Arial"/>
        <family val="2"/>
        <charset val="238"/>
      </rPr>
      <t>8 elements</t>
    </r>
  </si>
  <si>
    <r>
      <rPr>
        <b/>
        <sz val="14"/>
        <rFont val="Arial"/>
        <family val="2"/>
        <charset val="238"/>
      </rPr>
      <t xml:space="preserve">H2 ABCD </t>
    </r>
    <r>
      <rPr>
        <b/>
        <sz val="12"/>
        <rFont val="Arial"/>
        <family val="2"/>
        <charset val="238"/>
      </rPr>
      <t>RIGHT/LEFT</t>
    </r>
    <r>
      <rPr>
        <b/>
        <sz val="13"/>
        <color rgb="FFFF0000"/>
        <rFont val="Arial"/>
        <family val="2"/>
        <charset val="238"/>
      </rPr>
      <t xml:space="preserve">      </t>
    </r>
    <r>
      <rPr>
        <b/>
        <sz val="13"/>
        <color rgb="FF000000"/>
        <rFont val="Arial"/>
        <family val="2"/>
        <charset val="238"/>
      </rPr>
      <t xml:space="preserve">          </t>
    </r>
    <r>
      <rPr>
        <sz val="11"/>
        <color rgb="FF000000"/>
        <rFont val="Arial"/>
        <family val="2"/>
        <charset val="238"/>
      </rPr>
      <t>8 elements</t>
    </r>
  </si>
  <si>
    <r>
      <rPr>
        <b/>
        <sz val="14"/>
        <rFont val="Arial"/>
        <family val="2"/>
        <charset val="238"/>
      </rPr>
      <t xml:space="preserve">H2 ABCD </t>
    </r>
    <r>
      <rPr>
        <b/>
        <sz val="12"/>
        <rFont val="Arial"/>
        <family val="2"/>
        <charset val="238"/>
      </rPr>
      <t>RIGHT/LEFT</t>
    </r>
    <r>
      <rPr>
        <b/>
        <sz val="14"/>
        <rFont val="Arial"/>
        <family val="2"/>
        <charset val="238"/>
      </rPr>
      <t xml:space="preserve">   </t>
    </r>
    <r>
      <rPr>
        <b/>
        <sz val="13"/>
        <rFont val="Arial"/>
        <family val="2"/>
        <charset val="238"/>
      </rPr>
      <t xml:space="preserve"> </t>
    </r>
    <r>
      <rPr>
        <b/>
        <sz val="12"/>
        <rFont val="Arial"/>
        <family val="2"/>
        <charset val="238"/>
      </rPr>
      <t xml:space="preserve"> </t>
    </r>
    <r>
      <rPr>
        <b/>
        <sz val="12"/>
        <color rgb="FFFFFF00"/>
        <rFont val="Arial"/>
        <family val="2"/>
        <charset val="238"/>
      </rPr>
      <t xml:space="preserve"> NEW</t>
    </r>
    <r>
      <rPr>
        <sz val="9"/>
        <color rgb="FFFFFF00"/>
        <rFont val="Arial"/>
        <family val="2"/>
        <charset val="238"/>
      </rPr>
      <t xml:space="preserve"> </t>
    </r>
    <r>
      <rPr>
        <b/>
        <sz val="12"/>
        <color rgb="FFFFFF00"/>
        <rFont val="Arial"/>
        <family val="2"/>
        <charset val="238"/>
      </rPr>
      <t xml:space="preserve">size </t>
    </r>
    <r>
      <rPr>
        <sz val="9"/>
        <color rgb="FFFFFF00"/>
        <rFont val="Arial"/>
        <family val="2"/>
        <charset val="238"/>
      </rPr>
      <t xml:space="preserve"> </t>
    </r>
    <r>
      <rPr>
        <sz val="9"/>
        <color rgb="FF000000"/>
        <rFont val="Arial"/>
        <family val="2"/>
        <charset val="238"/>
      </rPr>
      <t xml:space="preserve">         </t>
    </r>
    <r>
      <rPr>
        <sz val="11"/>
        <color rgb="FF000000"/>
        <rFont val="Arial"/>
        <family val="2"/>
        <charset val="238"/>
      </rPr>
      <t xml:space="preserve">8 elements </t>
    </r>
  </si>
  <si>
    <r>
      <rPr>
        <b/>
        <sz val="14"/>
        <rFont val="Arial"/>
        <family val="2"/>
        <charset val="238"/>
      </rPr>
      <t xml:space="preserve">H1 ABCD </t>
    </r>
    <r>
      <rPr>
        <b/>
        <sz val="12"/>
        <rFont val="Arial"/>
        <family val="2"/>
        <charset val="238"/>
      </rPr>
      <t>RIGHT/LEFT</t>
    </r>
    <r>
      <rPr>
        <b/>
        <sz val="13"/>
        <color rgb="FFFF0000"/>
        <rFont val="Arial"/>
        <family val="2"/>
        <charset val="238"/>
      </rPr>
      <t xml:space="preserve">      </t>
    </r>
    <r>
      <rPr>
        <b/>
        <sz val="13"/>
        <color rgb="FFFFFF00"/>
        <rFont val="Arial"/>
        <family val="2"/>
        <charset val="238"/>
      </rPr>
      <t>NEW size</t>
    </r>
    <r>
      <rPr>
        <b/>
        <sz val="20"/>
        <rFont val="Arial"/>
        <family val="2"/>
        <charset val="238"/>
      </rPr>
      <t xml:space="preserve"> </t>
    </r>
    <r>
      <rPr>
        <b/>
        <sz val="13"/>
        <color rgb="FF000000"/>
        <rFont val="Arial"/>
        <family val="2"/>
        <charset val="238"/>
      </rPr>
      <t xml:space="preserve">            </t>
    </r>
    <r>
      <rPr>
        <sz val="11"/>
        <color rgb="FF000000"/>
        <rFont val="Arial"/>
        <family val="2"/>
        <charset val="238"/>
      </rPr>
      <t>8 elements</t>
    </r>
  </si>
  <si>
    <r>
      <rPr>
        <b/>
        <sz val="14"/>
        <rFont val="Arial"/>
        <family val="2"/>
        <charset val="238"/>
      </rPr>
      <t xml:space="preserve">H1 ABCD </t>
    </r>
    <r>
      <rPr>
        <b/>
        <sz val="12"/>
        <rFont val="Arial"/>
        <family val="2"/>
        <charset val="238"/>
      </rPr>
      <t>RIGHT/LEFT</t>
    </r>
    <r>
      <rPr>
        <b/>
        <sz val="13"/>
        <color rgb="FFFF0000"/>
        <rFont val="Arial"/>
        <family val="2"/>
        <charset val="238"/>
      </rPr>
      <t xml:space="preserve">      </t>
    </r>
    <r>
      <rPr>
        <b/>
        <sz val="13"/>
        <color rgb="FF000000"/>
        <rFont val="Arial"/>
        <family val="2"/>
        <charset val="238"/>
      </rPr>
      <t xml:space="preserve">          </t>
    </r>
    <r>
      <rPr>
        <sz val="11"/>
        <color rgb="FF000000"/>
        <rFont val="Arial"/>
        <family val="2"/>
        <charset val="238"/>
      </rPr>
      <t>8 elements</t>
    </r>
  </si>
  <si>
    <r>
      <rPr>
        <b/>
        <sz val="14"/>
        <rFont val="Arial"/>
        <family val="2"/>
        <charset val="238"/>
      </rPr>
      <t xml:space="preserve">H1 ABCD </t>
    </r>
    <r>
      <rPr>
        <b/>
        <sz val="12"/>
        <rFont val="Arial"/>
        <family val="2"/>
        <charset val="238"/>
      </rPr>
      <t>RIGHT/LEFT</t>
    </r>
    <r>
      <rPr>
        <b/>
        <sz val="14"/>
        <rFont val="Arial"/>
        <family val="2"/>
        <charset val="238"/>
      </rPr>
      <t xml:space="preserve">   </t>
    </r>
    <r>
      <rPr>
        <b/>
        <sz val="13"/>
        <rFont val="Arial"/>
        <family val="2"/>
        <charset val="238"/>
      </rPr>
      <t xml:space="preserve"> </t>
    </r>
    <r>
      <rPr>
        <b/>
        <sz val="12"/>
        <rFont val="Arial"/>
        <family val="2"/>
        <charset val="238"/>
      </rPr>
      <t xml:space="preserve"> </t>
    </r>
    <r>
      <rPr>
        <b/>
        <sz val="12"/>
        <color rgb="FFFFFF00"/>
        <rFont val="Arial"/>
        <family val="2"/>
        <charset val="238"/>
      </rPr>
      <t xml:space="preserve"> NEW</t>
    </r>
    <r>
      <rPr>
        <sz val="9"/>
        <color rgb="FFFFFF00"/>
        <rFont val="Arial"/>
        <family val="2"/>
        <charset val="238"/>
      </rPr>
      <t xml:space="preserve"> </t>
    </r>
    <r>
      <rPr>
        <b/>
        <sz val="12"/>
        <color rgb="FFFFFF00"/>
        <rFont val="Arial"/>
        <family val="2"/>
        <charset val="238"/>
      </rPr>
      <t xml:space="preserve">size </t>
    </r>
    <r>
      <rPr>
        <sz val="9"/>
        <color rgb="FFFFFF00"/>
        <rFont val="Arial"/>
        <family val="2"/>
        <charset val="238"/>
      </rPr>
      <t xml:space="preserve"> </t>
    </r>
    <r>
      <rPr>
        <sz val="9"/>
        <color rgb="FF000000"/>
        <rFont val="Arial"/>
        <family val="2"/>
        <charset val="238"/>
      </rPr>
      <t xml:space="preserve">         </t>
    </r>
    <r>
      <rPr>
        <sz val="11"/>
        <color rgb="FF000000"/>
        <rFont val="Arial"/>
        <family val="2"/>
        <charset val="238"/>
      </rPr>
      <t xml:space="preserve">8 elements </t>
    </r>
  </si>
  <si>
    <t>ROLLERS &amp; BALLS</t>
  </si>
  <si>
    <t>GEMSTONES</t>
  </si>
  <si>
    <t>CROISSANTS</t>
  </si>
  <si>
    <t>XXL</t>
  </si>
  <si>
    <t>S</t>
  </si>
  <si>
    <t>Set Accessories; ANACONDA</t>
  </si>
  <si>
    <t>Set Accessories; BOA</t>
  </si>
  <si>
    <r>
      <rPr>
        <b/>
        <sz val="14"/>
        <rFont val="Arial"/>
        <family val="2"/>
        <charset val="238"/>
      </rPr>
      <t>ADAPTER</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2 elements</t>
    </r>
  </si>
  <si>
    <r>
      <rPr>
        <b/>
        <sz val="14"/>
        <rFont val="Arial"/>
        <family val="2"/>
        <charset val="238"/>
      </rPr>
      <t>ADAPTER</t>
    </r>
    <r>
      <rPr>
        <b/>
        <sz val="14"/>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2 elements</t>
    </r>
  </si>
  <si>
    <r>
      <rPr>
        <b/>
        <sz val="14"/>
        <rFont val="Arial"/>
        <family val="2"/>
        <charset val="238"/>
      </rPr>
      <t>BLOCKER</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2 elements</t>
    </r>
  </si>
  <si>
    <r>
      <rPr>
        <b/>
        <sz val="14"/>
        <rFont val="Arial"/>
        <family val="2"/>
        <charset val="238"/>
      </rPr>
      <t>ANACONDA</t>
    </r>
    <r>
      <rPr>
        <b/>
        <sz val="12"/>
        <rFont val="Arial"/>
        <family val="2"/>
        <charset val="238"/>
      </rPr>
      <t xml:space="preserve">   Full set             </t>
    </r>
    <r>
      <rPr>
        <sz val="12"/>
        <rFont val="Arial"/>
        <family val="2"/>
        <charset val="238"/>
      </rPr>
      <t xml:space="preserve">    </t>
    </r>
    <r>
      <rPr>
        <sz val="10"/>
        <rFont val="Arial"/>
        <family val="2"/>
        <charset val="238"/>
      </rPr>
      <t>9 elements</t>
    </r>
  </si>
  <si>
    <r>
      <rPr>
        <b/>
        <sz val="14"/>
        <rFont val="Arial"/>
        <family val="2"/>
        <charset val="238"/>
      </rPr>
      <t xml:space="preserve">ANACONDA </t>
    </r>
    <r>
      <rPr>
        <b/>
        <sz val="12"/>
        <rFont val="Arial"/>
        <family val="2"/>
        <charset val="238"/>
      </rPr>
      <t xml:space="preserve">  Full set             </t>
    </r>
    <r>
      <rPr>
        <sz val="12"/>
        <rFont val="Arial"/>
        <family val="2"/>
        <charset val="238"/>
      </rPr>
      <t xml:space="preserve">    </t>
    </r>
    <r>
      <rPr>
        <sz val="10"/>
        <rFont val="Arial"/>
        <family val="2"/>
        <charset val="238"/>
      </rPr>
      <t>9 elements</t>
    </r>
  </si>
  <si>
    <r>
      <rPr>
        <b/>
        <sz val="14"/>
        <rFont val="Arial"/>
        <family val="2"/>
        <charset val="238"/>
      </rPr>
      <t>ANACONDA</t>
    </r>
    <r>
      <rPr>
        <b/>
        <sz val="12"/>
        <rFont val="Arial"/>
        <family val="2"/>
        <charset val="238"/>
      </rPr>
      <t xml:space="preserve">  Full set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r>
      <rPr>
        <sz val="10"/>
        <rFont val="Arial"/>
        <family val="2"/>
        <charset val="238"/>
      </rPr>
      <t>9 elements</t>
    </r>
  </si>
  <si>
    <r>
      <rPr>
        <b/>
        <sz val="14"/>
        <rFont val="Arial"/>
        <family val="2"/>
        <charset val="238"/>
      </rPr>
      <t>BLOCKER</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2 elements</t>
    </r>
  </si>
  <si>
    <r>
      <rPr>
        <b/>
        <sz val="14"/>
        <rFont val="Arial"/>
        <family val="2"/>
        <charset val="238"/>
      </rPr>
      <t>EXTENSION</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1 element</t>
    </r>
  </si>
  <si>
    <r>
      <rPr>
        <b/>
        <sz val="14"/>
        <rFont val="Arial"/>
        <family val="2"/>
        <charset val="238"/>
      </rPr>
      <t xml:space="preserve">EXTENSION </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1 element</t>
    </r>
  </si>
  <si>
    <r>
      <rPr>
        <b/>
        <sz val="14"/>
        <rFont val="Arial"/>
        <family val="2"/>
        <charset val="238"/>
      </rPr>
      <t xml:space="preserve">BOA             </t>
    </r>
    <r>
      <rPr>
        <b/>
        <sz val="12"/>
        <rFont val="Arial"/>
        <family val="2"/>
        <charset val="238"/>
      </rPr>
      <t xml:space="preserve">  Full set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r>
      <rPr>
        <sz val="10"/>
        <rFont val="Arial"/>
        <family val="2"/>
        <charset val="238"/>
      </rPr>
      <t>9 elements</t>
    </r>
  </si>
  <si>
    <r>
      <rPr>
        <b/>
        <sz val="14"/>
        <rFont val="Arial"/>
        <family val="2"/>
        <charset val="238"/>
      </rPr>
      <t xml:space="preserve">BOA             </t>
    </r>
    <r>
      <rPr>
        <b/>
        <sz val="12"/>
        <rFont val="Arial"/>
        <family val="2"/>
        <charset val="238"/>
      </rPr>
      <t xml:space="preserve">  Full set             </t>
    </r>
    <r>
      <rPr>
        <sz val="12"/>
        <rFont val="Arial"/>
        <family val="2"/>
        <charset val="238"/>
      </rPr>
      <t xml:space="preserve">    </t>
    </r>
    <r>
      <rPr>
        <sz val="10"/>
        <rFont val="Arial"/>
        <family val="2"/>
        <charset val="238"/>
      </rPr>
      <t>9 elements</t>
    </r>
  </si>
  <si>
    <r>
      <rPr>
        <b/>
        <sz val="14"/>
        <rFont val="Arial"/>
        <family val="2"/>
        <charset val="238"/>
      </rPr>
      <t xml:space="preserve">COBRA             </t>
    </r>
    <r>
      <rPr>
        <b/>
        <sz val="12"/>
        <rFont val="Arial"/>
        <family val="2"/>
        <charset val="238"/>
      </rPr>
      <t xml:space="preserve">  Full set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r>
      <rPr>
        <sz val="10"/>
        <rFont val="Arial"/>
        <family val="2"/>
        <charset val="238"/>
      </rPr>
      <t>9 elements</t>
    </r>
  </si>
  <si>
    <r>
      <rPr>
        <b/>
        <sz val="14"/>
        <rFont val="Arial"/>
        <family val="2"/>
        <charset val="238"/>
      </rPr>
      <t xml:space="preserve">COBRA            </t>
    </r>
    <r>
      <rPr>
        <b/>
        <sz val="12"/>
        <rFont val="Arial"/>
        <family val="2"/>
        <charset val="238"/>
      </rPr>
      <t xml:space="preserve">  Full set             </t>
    </r>
    <r>
      <rPr>
        <sz val="12"/>
        <rFont val="Arial"/>
        <family val="2"/>
        <charset val="238"/>
      </rPr>
      <t xml:space="preserve">    </t>
    </r>
    <r>
      <rPr>
        <sz val="10"/>
        <rFont val="Arial"/>
        <family val="2"/>
        <charset val="238"/>
      </rPr>
      <t>9 elements</t>
    </r>
  </si>
  <si>
    <t>Set Accessories; COBRA</t>
  </si>
  <si>
    <r>
      <rPr>
        <b/>
        <sz val="14"/>
        <rFont val="Arial"/>
        <family val="2"/>
        <charset val="238"/>
      </rPr>
      <t>CLOVER</t>
    </r>
    <r>
      <rPr>
        <b/>
        <sz val="12"/>
        <rFont val="Arial"/>
        <family val="2"/>
        <charset val="238"/>
      </rPr>
      <t xml:space="preserve">               full set          </t>
    </r>
    <r>
      <rPr>
        <b/>
        <sz val="12"/>
        <color rgb="FFFF0000"/>
        <rFont val="Arial"/>
        <family val="2"/>
        <charset val="238"/>
      </rPr>
      <t xml:space="preserve">   </t>
    </r>
    <r>
      <rPr>
        <sz val="12"/>
        <rFont val="Arial"/>
        <family val="2"/>
        <charset val="238"/>
      </rPr>
      <t xml:space="preserve"> 6</t>
    </r>
    <r>
      <rPr>
        <sz val="10"/>
        <rFont val="Arial"/>
        <family val="2"/>
        <charset val="238"/>
      </rPr>
      <t xml:space="preserve"> elements</t>
    </r>
  </si>
  <si>
    <t>57cm x 57cm x 22cm</t>
  </si>
  <si>
    <t>59cm x 52cm x 19cm</t>
  </si>
  <si>
    <r>
      <t xml:space="preserve">4-L Clover             Full set        </t>
    </r>
    <r>
      <rPr>
        <sz val="12"/>
        <rFont val="Arial"/>
        <family val="2"/>
        <charset val="238"/>
      </rPr>
      <t xml:space="preserve">    4</t>
    </r>
    <r>
      <rPr>
        <sz val="10"/>
        <rFont val="Arial"/>
        <family val="2"/>
        <charset val="238"/>
      </rPr>
      <t xml:space="preserve"> elements</t>
    </r>
  </si>
  <si>
    <r>
      <t xml:space="preserve">Clover leaf B       </t>
    </r>
    <r>
      <rPr>
        <sz val="12"/>
        <rFont val="Arial"/>
        <family val="2"/>
        <charset val="238"/>
      </rPr>
      <t xml:space="preserve">     </t>
    </r>
    <r>
      <rPr>
        <b/>
        <sz val="12"/>
        <color rgb="FFFF0000"/>
        <rFont val="Arial"/>
        <family val="2"/>
        <charset val="238"/>
      </rPr>
      <t xml:space="preserve">    </t>
    </r>
    <r>
      <rPr>
        <sz val="12"/>
        <rFont val="Arial"/>
        <family val="2"/>
        <charset val="238"/>
      </rPr>
      <t xml:space="preserve"> 1</t>
    </r>
    <r>
      <rPr>
        <sz val="10"/>
        <rFont val="Arial"/>
        <family val="2"/>
        <charset val="238"/>
      </rPr>
      <t xml:space="preserve"> elements</t>
    </r>
  </si>
  <si>
    <r>
      <t xml:space="preserve">Clover leaf T       </t>
    </r>
    <r>
      <rPr>
        <sz val="12"/>
        <rFont val="Arial"/>
        <family val="2"/>
        <charset val="238"/>
      </rPr>
      <t xml:space="preserve">     </t>
    </r>
    <r>
      <rPr>
        <b/>
        <sz val="12"/>
        <color rgb="FFFF0000"/>
        <rFont val="Arial"/>
        <family val="2"/>
        <charset val="238"/>
      </rPr>
      <t xml:space="preserve">    </t>
    </r>
    <r>
      <rPr>
        <sz val="12"/>
        <rFont val="Arial"/>
        <family val="2"/>
        <charset val="238"/>
      </rPr>
      <t xml:space="preserve"> 1</t>
    </r>
    <r>
      <rPr>
        <sz val="10"/>
        <rFont val="Arial"/>
        <family val="2"/>
        <charset val="238"/>
      </rPr>
      <t xml:space="preserve"> elements</t>
    </r>
  </si>
  <si>
    <t>XS</t>
  </si>
  <si>
    <r>
      <rPr>
        <b/>
        <sz val="14"/>
        <rFont val="Arial"/>
        <family val="2"/>
        <charset val="238"/>
      </rPr>
      <t xml:space="preserve">3-L Clover </t>
    </r>
    <r>
      <rPr>
        <b/>
        <sz val="12"/>
        <rFont val="Arial"/>
        <family val="2"/>
        <charset val="238"/>
      </rPr>
      <t xml:space="preserve">               Full set          </t>
    </r>
    <r>
      <rPr>
        <b/>
        <sz val="12"/>
        <color rgb="FFFF0000"/>
        <rFont val="Arial"/>
        <family val="2"/>
        <charset val="238"/>
      </rPr>
      <t xml:space="preserve">    </t>
    </r>
    <r>
      <rPr>
        <sz val="12"/>
        <rFont val="Arial"/>
        <family val="2"/>
        <charset val="238"/>
      </rPr>
      <t xml:space="preserve"> </t>
    </r>
    <r>
      <rPr>
        <sz val="10"/>
        <rFont val="Arial"/>
        <family val="2"/>
        <charset val="238"/>
      </rPr>
      <t>3 elements</t>
    </r>
  </si>
  <si>
    <t>67cm x 67cm x 15cm</t>
  </si>
  <si>
    <t xml:space="preserve"> 88cm x 78cm x 10cm</t>
  </si>
  <si>
    <t>86cm x 76cm x 15cm</t>
  </si>
  <si>
    <t xml:space="preserve"> 86cm x 76cm x 15cm</t>
  </si>
  <si>
    <t>86cm x 76cm x 13cm</t>
  </si>
  <si>
    <t>86cm x 76cm x 20cm</t>
  </si>
  <si>
    <r>
      <rPr>
        <b/>
        <sz val="11"/>
        <color rgb="FF000000"/>
        <rFont val="Arial"/>
        <family val="2"/>
        <charset val="238"/>
        <scheme val="minor"/>
      </rPr>
      <t xml:space="preserve"> 58</t>
    </r>
    <r>
      <rPr>
        <b/>
        <sz val="10"/>
        <color rgb="FF000000"/>
        <rFont val="Arial"/>
        <family val="2"/>
        <charset val="238"/>
        <scheme val="minor"/>
      </rPr>
      <t>cm x 60cm x 8cm</t>
    </r>
  </si>
  <si>
    <t>72cm x 75cm x 10cm</t>
  </si>
  <si>
    <t>86cm x 89cm x 12cm</t>
  </si>
  <si>
    <t>113cm x 116cm x 15cm</t>
  </si>
  <si>
    <t>134cm x 140cm x 18cm</t>
  </si>
  <si>
    <t>165cm x 172cm x 22cm</t>
  </si>
  <si>
    <t>49cm x 49cm x 10cm</t>
  </si>
  <si>
    <t>61cm x 61cm x 12cm</t>
  </si>
  <si>
    <t>73cm x 73cm x 15cm</t>
  </si>
  <si>
    <t>95cm x 95cm x 19cm</t>
  </si>
  <si>
    <t>114cm x 114cm x 23cm</t>
  </si>
  <si>
    <t>140cm x 140cm x 28cm</t>
  </si>
  <si>
    <t>127cm x 127cm x 10cm</t>
  </si>
  <si>
    <t>151cm x 151cm x 12cm</t>
  </si>
  <si>
    <t>101cm x 101cm x 8cm</t>
  </si>
  <si>
    <t>195cm x 195cm x 15cm</t>
  </si>
  <si>
    <t>235cm x 235cm x 18cm</t>
  </si>
  <si>
    <t>288cm x 288cm x 22cm</t>
  </si>
  <si>
    <t>127cm x 127cm x 20cm</t>
  </si>
  <si>
    <t>101cm x 101cm x 16cm</t>
  </si>
  <si>
    <t>151cm x 151cm x 25cm</t>
  </si>
  <si>
    <t>195cm x 195cm x 32cm</t>
  </si>
  <si>
    <t>235cm x 235cm x 38cm</t>
  </si>
  <si>
    <t>288cm x 288cm x 47cm</t>
  </si>
  <si>
    <t>98cm x 98cm x 10cm</t>
  </si>
  <si>
    <t>122cm x 122cm x 12cm</t>
  </si>
  <si>
    <t>146cm x 146cm x 15cm</t>
  </si>
  <si>
    <t>190cm x 190cm x 19cm</t>
  </si>
  <si>
    <t>228cm x 228cm x 23cm</t>
  </si>
  <si>
    <t>280cm x 280cm x 28cm</t>
  </si>
  <si>
    <r>
      <rPr>
        <b/>
        <sz val="48"/>
        <color rgb="FFFFC000"/>
        <rFont val="Arial"/>
        <family val="2"/>
        <charset val="238"/>
      </rPr>
      <t>NEW</t>
    </r>
    <r>
      <rPr>
        <b/>
        <sz val="48"/>
        <color rgb="FF000000"/>
        <rFont val="Arial"/>
        <family val="2"/>
        <charset val="238"/>
      </rPr>
      <t xml:space="preserve"> WING sets</t>
    </r>
  </si>
  <si>
    <t>SNAKE SETS</t>
  </si>
  <si>
    <t>HEART SETS</t>
  </si>
  <si>
    <t xml:space="preserve">26cm x 26cm x 11cm </t>
  </si>
  <si>
    <t xml:space="preserve"> 41cm x 41cm x 15cm</t>
  </si>
  <si>
    <t>54cm x 54cm x 25cm</t>
  </si>
  <si>
    <t>44cm x 39cm x 10cm</t>
  </si>
  <si>
    <t>41cm x 30cm x 15cm</t>
  </si>
  <si>
    <t>47cm x 25cm x 10cm</t>
  </si>
  <si>
    <t>48cm x 38cm x 17cm</t>
  </si>
  <si>
    <t>74cm x 49cm x 22cm</t>
  </si>
  <si>
    <t>68cm x 59cm x 30cm</t>
  </si>
  <si>
    <t>90cm x 63cm x 18cm</t>
  </si>
  <si>
    <t>29cm x 24cm x 4cm</t>
  </si>
  <si>
    <t>43cm x 38cm x 5cm</t>
  </si>
  <si>
    <t>71cm x 60cm x 9cm</t>
  </si>
  <si>
    <t>86cm x 75cm x 12cm</t>
  </si>
  <si>
    <t>112cm x 67cm x 30cm</t>
  </si>
  <si>
    <t>88cm x 74cm x 10cm</t>
  </si>
  <si>
    <t>78cm x 72cm x 22cm</t>
  </si>
  <si>
    <t>65cm x 60cm x 18cm</t>
  </si>
  <si>
    <t>42cm x 38cm x 12cm</t>
  </si>
  <si>
    <t>28cm x 25cm x 8cm</t>
  </si>
  <si>
    <t>112cm x 84cm x 20cm</t>
  </si>
  <si>
    <t>86cm x 52cm x 12cm</t>
  </si>
  <si>
    <t>123cm x 74cm x 20cm</t>
  </si>
  <si>
    <t>100cm x 69cm x 37cm</t>
  </si>
  <si>
    <t>60cm x 60cm x 15cm</t>
  </si>
  <si>
    <t>69cm x 53cm x 15cm</t>
  </si>
  <si>
    <t>67cm x 67cm x 25cm</t>
  </si>
  <si>
    <t>82cm x 56cm x 30cm</t>
  </si>
  <si>
    <t>76cm x 66cm x 36cm</t>
  </si>
  <si>
    <t>55cm x 55cm x 20cm</t>
  </si>
  <si>
    <t>303cm x 100cm x 26cm</t>
  </si>
  <si>
    <t>RAMPS</t>
  </si>
  <si>
    <r>
      <rPr>
        <b/>
        <sz val="16"/>
        <rFont val="Arial"/>
        <family val="2"/>
        <charset val="238"/>
      </rPr>
      <t xml:space="preserve">END </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2 elements</t>
    </r>
  </si>
  <si>
    <r>
      <rPr>
        <b/>
        <sz val="16"/>
        <rFont val="Arial"/>
        <family val="2"/>
        <charset val="238"/>
      </rPr>
      <t xml:space="preserve">END </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 </t>
    </r>
    <r>
      <rPr>
        <sz val="12"/>
        <rFont val="Arial"/>
        <family val="2"/>
        <charset val="238"/>
      </rPr>
      <t xml:space="preserve">         2 elements</t>
    </r>
  </si>
  <si>
    <r>
      <t xml:space="preserve">WING 67ºL                </t>
    </r>
    <r>
      <rPr>
        <b/>
        <sz val="12"/>
        <rFont val="Arial"/>
        <family val="2"/>
        <charset val="238"/>
      </rPr>
      <t>5</t>
    </r>
    <r>
      <rPr>
        <sz val="12"/>
        <rFont val="Arial"/>
        <family val="2"/>
        <charset val="238"/>
      </rPr>
      <t xml:space="preserve"> elements</t>
    </r>
  </si>
  <si>
    <r>
      <t xml:space="preserve">WING 45ºL             </t>
    </r>
    <r>
      <rPr>
        <b/>
        <sz val="12"/>
        <rFont val="Arial"/>
        <family val="2"/>
        <charset val="238"/>
      </rPr>
      <t>5</t>
    </r>
    <r>
      <rPr>
        <sz val="12"/>
        <rFont val="Arial"/>
        <family val="2"/>
        <charset val="238"/>
      </rPr>
      <t xml:space="preserve"> elements</t>
    </r>
  </si>
  <si>
    <r>
      <t xml:space="preserve">WING 30ºL              </t>
    </r>
    <r>
      <rPr>
        <b/>
        <sz val="12"/>
        <rFont val="Arial"/>
        <family val="2"/>
        <charset val="238"/>
      </rPr>
      <t>5</t>
    </r>
    <r>
      <rPr>
        <sz val="12"/>
        <rFont val="Arial"/>
        <family val="2"/>
        <charset val="238"/>
      </rPr>
      <t xml:space="preserve"> elements</t>
    </r>
  </si>
  <si>
    <r>
      <t xml:space="preserve">WING 67ºR            </t>
    </r>
    <r>
      <rPr>
        <b/>
        <sz val="12"/>
        <rFont val="Arial"/>
        <family val="2"/>
        <charset val="238"/>
      </rPr>
      <t>5</t>
    </r>
    <r>
      <rPr>
        <sz val="12"/>
        <rFont val="Arial"/>
        <family val="2"/>
        <charset val="238"/>
      </rPr>
      <t xml:space="preserve"> elements</t>
    </r>
  </si>
  <si>
    <r>
      <rPr>
        <b/>
        <i/>
        <sz val="48"/>
        <color rgb="FFFFC000"/>
        <rFont val="Arial"/>
        <family val="2"/>
        <charset val="238"/>
      </rPr>
      <t>NEW</t>
    </r>
    <r>
      <rPr>
        <b/>
        <sz val="48"/>
        <color theme="1"/>
        <rFont val="Arial"/>
        <family val="2"/>
        <charset val="238"/>
      </rPr>
      <t>RAMP</t>
    </r>
    <r>
      <rPr>
        <b/>
        <i/>
        <sz val="48"/>
        <rFont val="Arial"/>
        <family val="2"/>
        <charset val="238"/>
      </rPr>
      <t>sets</t>
    </r>
    <r>
      <rPr>
        <b/>
        <i/>
        <sz val="48"/>
        <color rgb="FFFF0000"/>
        <rFont val="Arial"/>
        <family val="2"/>
        <charset val="238"/>
      </rPr>
      <t xml:space="preserve">  </t>
    </r>
    <r>
      <rPr>
        <b/>
        <i/>
        <sz val="24"/>
        <color rgb="FFFF0000"/>
        <rFont val="Arial"/>
        <family val="2"/>
        <charset val="238"/>
      </rPr>
      <t xml:space="preserve">                                               Create Your own composition;</t>
    </r>
    <r>
      <rPr>
        <i/>
        <sz val="24"/>
        <color rgb="FF000000"/>
        <rFont val="Arial"/>
        <family val="2"/>
        <charset val="238"/>
      </rPr>
      <t xml:space="preserve">
</t>
    </r>
    <r>
      <rPr>
        <i/>
        <sz val="18"/>
        <color rgb="FF000000"/>
        <rFont val="Arial"/>
        <family val="2"/>
        <charset val="238"/>
      </rPr>
      <t xml:space="preserve">choose any number of </t>
    </r>
    <r>
      <rPr>
        <b/>
        <i/>
        <sz val="18"/>
        <color rgb="FF000000"/>
        <rFont val="Arial"/>
        <family val="2"/>
        <charset val="238"/>
      </rPr>
      <t xml:space="preserve">EXTENSIONS </t>
    </r>
    <r>
      <rPr>
        <i/>
        <sz val="18"/>
        <color rgb="FF000000"/>
        <rFont val="Arial"/>
        <family val="2"/>
        <charset val="238"/>
      </rPr>
      <t xml:space="preserve">to get the length you want and add the </t>
    </r>
    <r>
      <rPr>
        <b/>
        <i/>
        <sz val="18"/>
        <color rgb="FF000000"/>
        <rFont val="Arial"/>
        <family val="2"/>
        <charset val="238"/>
      </rPr>
      <t>END</t>
    </r>
    <r>
      <rPr>
        <i/>
        <sz val="18"/>
        <color rgb="FF000000"/>
        <rFont val="Arial"/>
        <family val="2"/>
        <charset val="238"/>
      </rPr>
      <t xml:space="preserve"> (each element must be in the same size)</t>
    </r>
  </si>
  <si>
    <t>84cm x 50cm x 18cm</t>
  </si>
  <si>
    <t>84cm x 55cm x 23cm</t>
  </si>
  <si>
    <t>100cm x 43cm x 12cm</t>
  </si>
  <si>
    <t>50cm x 35cm x 12cm</t>
  </si>
  <si>
    <t>86cm x 45cm x 12cm</t>
  </si>
  <si>
    <t>86cm x 45cm x 25cm</t>
  </si>
  <si>
    <t>50cm x 35cm x  25cm</t>
  </si>
  <si>
    <r>
      <t xml:space="preserve">DUAL TEXTURE </t>
    </r>
    <r>
      <rPr>
        <b/>
        <sz val="12"/>
        <rFont val="Arial"/>
        <family val="2"/>
        <charset val="238"/>
      </rPr>
      <t>(all surface in one colour)</t>
    </r>
  </si>
  <si>
    <r>
      <t xml:space="preserve">This tab PRICE TOTAL               </t>
    </r>
    <r>
      <rPr>
        <b/>
        <sz val="12"/>
        <color rgb="FF000000"/>
        <rFont val="Arial"/>
        <family val="2"/>
        <charset val="238"/>
      </rPr>
      <t>Price excl. VAT</t>
    </r>
  </si>
  <si>
    <r>
      <t xml:space="preserve">This tab PRICE TOTAL                 </t>
    </r>
    <r>
      <rPr>
        <b/>
        <sz val="12"/>
        <color rgb="FF000000"/>
        <rFont val="Arial"/>
        <family val="2"/>
        <charset val="238"/>
      </rPr>
      <t>Price excl. VAT</t>
    </r>
  </si>
  <si>
    <r>
      <t xml:space="preserve">This tab PRICE TOTAL       </t>
    </r>
    <r>
      <rPr>
        <b/>
        <sz val="12"/>
        <color rgb="FF000000"/>
        <rFont val="Arial"/>
        <family val="2"/>
        <charset val="238"/>
      </rPr>
      <t>Price excl. VAT</t>
    </r>
  </si>
  <si>
    <r>
      <t xml:space="preserve">This tab PRICE TOTAL              </t>
    </r>
    <r>
      <rPr>
        <b/>
        <sz val="12"/>
        <color rgb="FF000000"/>
        <rFont val="Arial"/>
        <family val="2"/>
        <charset val="238"/>
      </rPr>
      <t>Price excl. VAT</t>
    </r>
  </si>
  <si>
    <r>
      <t xml:space="preserve">This tab PRICE TOTAL             </t>
    </r>
    <r>
      <rPr>
        <b/>
        <sz val="12"/>
        <color rgb="FF000000"/>
        <rFont val="Arial"/>
        <family val="2"/>
        <charset val="238"/>
      </rPr>
      <t>Price excl. VAT</t>
    </r>
  </si>
  <si>
    <r>
      <t xml:space="preserve">This tab PRICE TOTAL           </t>
    </r>
    <r>
      <rPr>
        <b/>
        <sz val="12"/>
        <color rgb="FF000000"/>
        <rFont val="Arial"/>
        <family val="2"/>
        <charset val="238"/>
      </rPr>
      <t>Price excl. VAT</t>
    </r>
  </si>
  <si>
    <r>
      <t xml:space="preserve">     V43        </t>
    </r>
    <r>
      <rPr>
        <b/>
        <sz val="14"/>
        <color rgb="FF000000"/>
        <rFont val="Arial"/>
        <family val="2"/>
        <charset val="238"/>
      </rPr>
      <t xml:space="preserve">Dual-Tex </t>
    </r>
  </si>
  <si>
    <r>
      <t xml:space="preserve">     V44        </t>
    </r>
    <r>
      <rPr>
        <b/>
        <sz val="14"/>
        <color rgb="FF000000"/>
        <rFont val="Arial"/>
        <family val="2"/>
        <charset val="238"/>
      </rPr>
      <t xml:space="preserve">Dual-Tex </t>
    </r>
  </si>
  <si>
    <r>
      <t xml:space="preserve">     V45        </t>
    </r>
    <r>
      <rPr>
        <b/>
        <sz val="14"/>
        <color rgb="FF000000"/>
        <rFont val="Arial"/>
        <family val="2"/>
        <charset val="238"/>
      </rPr>
      <t>Dual-Tex</t>
    </r>
    <r>
      <rPr>
        <b/>
        <sz val="20"/>
        <color rgb="FF000000"/>
        <rFont val="Arial"/>
        <family val="2"/>
        <charset val="238"/>
      </rPr>
      <t xml:space="preserve"> </t>
    </r>
  </si>
  <si>
    <r>
      <t xml:space="preserve">     V46        </t>
    </r>
    <r>
      <rPr>
        <b/>
        <sz val="14"/>
        <color rgb="FF000000"/>
        <rFont val="Arial"/>
        <family val="2"/>
        <charset val="238"/>
      </rPr>
      <t>Dual-Tex</t>
    </r>
    <r>
      <rPr>
        <b/>
        <sz val="12"/>
        <color rgb="FF000000"/>
        <rFont val="Arial"/>
        <family val="2"/>
        <charset val="238"/>
      </rPr>
      <t xml:space="preserve"> </t>
    </r>
  </si>
  <si>
    <r>
      <t xml:space="preserve">     V47        </t>
    </r>
    <r>
      <rPr>
        <b/>
        <sz val="14"/>
        <color rgb="FF000000"/>
        <rFont val="Arial"/>
        <family val="2"/>
        <charset val="238"/>
      </rPr>
      <t xml:space="preserve">Dual-Tex </t>
    </r>
  </si>
  <si>
    <r>
      <t xml:space="preserve">V14             </t>
    </r>
    <r>
      <rPr>
        <sz val="11"/>
        <color rgb="FF000000"/>
        <rFont val="Arial"/>
        <family val="2"/>
        <charset val="238"/>
      </rPr>
      <t xml:space="preserve">3 elements  </t>
    </r>
  </si>
  <si>
    <t>50cm x 60cm x 28cm</t>
  </si>
  <si>
    <t>90cm x 60cm x 28cm</t>
  </si>
  <si>
    <t>120cm x 60cm x 28cm</t>
  </si>
  <si>
    <t>50cm x 25cm x 12cm</t>
  </si>
  <si>
    <t>72cm x 29cm x 12cm</t>
  </si>
  <si>
    <t>92cm x 38cm x 17cm</t>
  </si>
  <si>
    <t>136cm x 43cm x 18cm</t>
  </si>
  <si>
    <t>93cm x 63cm x 17cm</t>
  </si>
  <si>
    <t>70cm x 47cm x 13cm</t>
  </si>
  <si>
    <t>124cm x 100cm x 24cm</t>
  </si>
  <si>
    <t xml:space="preserve"> 100cm x 85cm x 17cm</t>
  </si>
  <si>
    <r>
      <t xml:space="preserve">DUAL TEXTURE  </t>
    </r>
    <r>
      <rPr>
        <b/>
        <sz val="12"/>
        <color theme="1"/>
        <rFont val="Arial"/>
        <family val="2"/>
        <charset val="238"/>
      </rPr>
      <t>(all surface in one colour)</t>
    </r>
  </si>
  <si>
    <t xml:space="preserve">MOST OF OUR STRUCTURES HAVE T-NUTS (MODELS THAT DO NOT HAVE THEM ARE CLEARLY MARKED ON THE FORM).   </t>
  </si>
  <si>
    <t>IF YOU WANT THE VOLUME SELECTED BY YOU TO BE WITHOUT THEM, JUST PROVIDE THIS INFORMATION IN YOUR EMAIL WITH YOUR ORDER.</t>
  </si>
  <si>
    <t xml:space="preserve">           80cm x 26cm x 15cm</t>
  </si>
  <si>
    <t xml:space="preserve">             116cm x 30cm x 16cm</t>
  </si>
  <si>
    <t xml:space="preserve">  77cm x 15cm x 5cm</t>
  </si>
  <si>
    <r>
      <t>Dimensions;</t>
    </r>
    <r>
      <rPr>
        <b/>
        <sz val="11"/>
        <color rgb="FF000000"/>
        <rFont val="Arial"/>
        <family val="2"/>
        <charset val="238"/>
      </rPr>
      <t xml:space="preserve"> long/width /high</t>
    </r>
  </si>
  <si>
    <r>
      <rPr>
        <b/>
        <sz val="16"/>
        <color rgb="FFFFFF00"/>
        <rFont val="Arial"/>
        <family val="2"/>
        <charset val="238"/>
      </rPr>
      <t>NEW</t>
    </r>
    <r>
      <rPr>
        <b/>
        <sz val="16"/>
        <color rgb="FF000000"/>
        <rFont val="Arial"/>
        <family val="2"/>
        <charset val="238"/>
      </rPr>
      <t xml:space="preserve">               </t>
    </r>
    <r>
      <rPr>
        <b/>
        <sz val="20"/>
        <color rgb="FF000000"/>
        <rFont val="Arial"/>
        <family val="2"/>
        <charset val="238"/>
      </rPr>
      <t xml:space="preserve">CRACK </t>
    </r>
    <r>
      <rPr>
        <b/>
        <sz val="13"/>
        <color rgb="FF000000"/>
        <rFont val="Arial"/>
        <family val="2"/>
        <charset val="238"/>
      </rPr>
      <t xml:space="preserve">          </t>
    </r>
    <r>
      <rPr>
        <b/>
        <sz val="14"/>
        <color rgb="FF000000"/>
        <rFont val="Arial"/>
        <family val="2"/>
        <charset val="238"/>
      </rPr>
      <t xml:space="preserve">full set </t>
    </r>
    <r>
      <rPr>
        <b/>
        <sz val="16"/>
        <color rgb="FF000000"/>
        <rFont val="Arial"/>
        <family val="2"/>
        <charset val="238"/>
      </rPr>
      <t xml:space="preserve"> </t>
    </r>
    <r>
      <rPr>
        <b/>
        <sz val="13"/>
        <color rgb="FF000000"/>
        <rFont val="Arial"/>
        <family val="2"/>
        <charset val="238"/>
      </rPr>
      <t xml:space="preserve">                </t>
    </r>
    <r>
      <rPr>
        <sz val="13"/>
        <color rgb="FF000000"/>
        <rFont val="Arial"/>
        <family val="2"/>
        <charset val="238"/>
      </rPr>
      <t>10 elements</t>
    </r>
  </si>
  <si>
    <r>
      <rPr>
        <b/>
        <sz val="16"/>
        <color rgb="FFFFFF00"/>
        <rFont val="Arial"/>
        <family val="2"/>
        <charset val="238"/>
      </rPr>
      <t>NEW</t>
    </r>
    <r>
      <rPr>
        <b/>
        <sz val="20"/>
        <color rgb="FF000000"/>
        <rFont val="Arial"/>
        <family val="2"/>
        <charset val="238"/>
      </rPr>
      <t xml:space="preserve">          CRACK</t>
    </r>
    <r>
      <rPr>
        <b/>
        <sz val="13"/>
        <color rgb="FF000000"/>
        <rFont val="Arial"/>
        <family val="2"/>
        <charset val="238"/>
      </rPr>
      <t xml:space="preserve"> </t>
    </r>
    <r>
      <rPr>
        <b/>
        <sz val="18"/>
        <color rgb="FF000000"/>
        <rFont val="Arial"/>
        <family val="2"/>
        <charset val="238"/>
      </rPr>
      <t xml:space="preserve">extension </t>
    </r>
    <r>
      <rPr>
        <b/>
        <sz val="13"/>
        <color rgb="FF000000"/>
        <rFont val="Arial"/>
        <family val="2"/>
        <charset val="238"/>
      </rPr>
      <t xml:space="preserve">         </t>
    </r>
    <r>
      <rPr>
        <sz val="14"/>
        <color rgb="FF000000"/>
        <rFont val="Arial"/>
        <family val="2"/>
        <charset val="238"/>
      </rPr>
      <t>RIGHT/LEFT</t>
    </r>
    <r>
      <rPr>
        <b/>
        <sz val="16"/>
        <color rgb="FF000000"/>
        <rFont val="Arial"/>
        <family val="2"/>
        <charset val="238"/>
      </rPr>
      <t xml:space="preserve">            </t>
    </r>
    <r>
      <rPr>
        <sz val="12"/>
        <color rgb="FF000000"/>
        <rFont val="Arial"/>
        <family val="2"/>
        <charset val="238"/>
      </rPr>
      <t>2 elements</t>
    </r>
    <r>
      <rPr>
        <b/>
        <sz val="16"/>
        <color rgb="FF000000"/>
        <rFont val="Arial"/>
        <family val="2"/>
        <charset val="238"/>
      </rPr>
      <t xml:space="preserve"> </t>
    </r>
  </si>
  <si>
    <t>Total  Amount -THIS TAB (Price excl. VAT)</t>
  </si>
  <si>
    <t>PRICE FOR 3 ITEMS</t>
  </si>
  <si>
    <r>
      <rPr>
        <b/>
        <sz val="20"/>
        <rFont val="Arial"/>
        <family val="2"/>
        <charset val="238"/>
      </rPr>
      <t xml:space="preserve">V27   </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1 element</t>
    </r>
  </si>
  <si>
    <r>
      <rPr>
        <b/>
        <sz val="20"/>
        <rFont val="Arial"/>
        <family val="2"/>
        <charset val="238"/>
      </rPr>
      <t xml:space="preserve">V28   </t>
    </r>
    <r>
      <rPr>
        <b/>
        <sz val="16"/>
        <color rgb="FFFF0000"/>
        <rFont val="Arial"/>
        <family val="2"/>
        <charset val="238"/>
      </rPr>
      <t xml:space="preserve"> </t>
    </r>
    <r>
      <rPr>
        <b/>
        <sz val="16"/>
        <rFont val="Arial"/>
        <family val="2"/>
        <charset val="238"/>
      </rPr>
      <t xml:space="preserve">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1 element</t>
    </r>
  </si>
  <si>
    <r>
      <t xml:space="preserve">V27        </t>
    </r>
    <r>
      <rPr>
        <b/>
        <sz val="14"/>
        <color rgb="FF000000"/>
        <rFont val="Arial"/>
        <family val="2"/>
        <charset val="238"/>
      </rPr>
      <t xml:space="preserve">Dual-Tex  </t>
    </r>
    <r>
      <rPr>
        <b/>
        <sz val="14"/>
        <color rgb="FFFF0000"/>
        <rFont val="Arial"/>
        <family val="2"/>
        <charset val="238"/>
      </rPr>
      <t xml:space="preserve">no t-nuts          </t>
    </r>
    <r>
      <rPr>
        <sz val="12"/>
        <rFont val="Arial"/>
        <family val="2"/>
        <charset val="238"/>
      </rPr>
      <t xml:space="preserve"> 1 element</t>
    </r>
  </si>
  <si>
    <r>
      <t xml:space="preserve">V28        </t>
    </r>
    <r>
      <rPr>
        <b/>
        <sz val="14"/>
        <color rgb="FF000000"/>
        <rFont val="Arial"/>
        <family val="2"/>
        <charset val="238"/>
      </rPr>
      <t xml:space="preserve">Dual-Tex  </t>
    </r>
    <r>
      <rPr>
        <b/>
        <sz val="14"/>
        <color rgb="FFFF0000"/>
        <rFont val="Arial"/>
        <family val="2"/>
        <charset val="238"/>
      </rPr>
      <t xml:space="preserve">no t-nuts          </t>
    </r>
    <r>
      <rPr>
        <sz val="12"/>
        <rFont val="Arial"/>
        <family val="2"/>
        <charset val="238"/>
      </rPr>
      <t xml:space="preserve"> 1 element</t>
    </r>
  </si>
  <si>
    <r>
      <t xml:space="preserve">DUAL TEXTURE   </t>
    </r>
    <r>
      <rPr>
        <b/>
        <sz val="12"/>
        <color theme="1"/>
        <rFont val="Arial"/>
        <family val="2"/>
        <charset val="238"/>
      </rPr>
      <t>(all surface in one colour)</t>
    </r>
  </si>
  <si>
    <r>
      <rPr>
        <sz val="11"/>
        <color rgb="FF0070C0"/>
        <rFont val="Arial"/>
        <family val="2"/>
        <charset val="238"/>
      </rPr>
      <t xml:space="preserve">Dimensions of one half; </t>
    </r>
    <r>
      <rPr>
        <b/>
        <sz val="11"/>
        <color rgb="FF000000"/>
        <rFont val="Arial"/>
        <family val="2"/>
        <charset val="238"/>
      </rPr>
      <t xml:space="preserve">                     75cm x 22,5cm x 20cm</t>
    </r>
  </si>
  <si>
    <r>
      <rPr>
        <sz val="11"/>
        <color rgb="FF0070C0"/>
        <rFont val="Arial"/>
        <family val="2"/>
        <charset val="238"/>
      </rPr>
      <t xml:space="preserve">Dimensions of the joined halves;  </t>
    </r>
    <r>
      <rPr>
        <b/>
        <sz val="11"/>
        <color rgb="FF000000"/>
        <rFont val="Arial"/>
        <family val="2"/>
        <charset val="238"/>
      </rPr>
      <t xml:space="preserve">    225cm x 45cm x 20cm</t>
    </r>
  </si>
  <si>
    <r>
      <rPr>
        <sz val="10"/>
        <color rgb="FF0070C0"/>
        <rFont val="Arial"/>
        <family val="2"/>
        <charset val="238"/>
      </rPr>
      <t>Dimensions of one half;</t>
    </r>
    <r>
      <rPr>
        <b/>
        <sz val="11"/>
        <color rgb="FF000000"/>
        <rFont val="Arial"/>
        <family val="2"/>
        <charset val="238"/>
      </rPr>
      <t xml:space="preserve">               115cm x 69cm x 36cm</t>
    </r>
  </si>
  <si>
    <r>
      <rPr>
        <sz val="10"/>
        <color rgb="FF0070C0"/>
        <rFont val="Arial"/>
        <family val="2"/>
        <charset val="238"/>
      </rPr>
      <t xml:space="preserve">Dimensions of one half;  </t>
    </r>
    <r>
      <rPr>
        <b/>
        <sz val="11"/>
        <color rgb="FF000000"/>
        <rFont val="Arial"/>
        <family val="2"/>
        <charset val="238"/>
      </rPr>
      <t xml:space="preserve">          149cm x 89cm x 46cm</t>
    </r>
  </si>
  <si>
    <r>
      <rPr>
        <sz val="10"/>
        <color rgb="FF0070C0"/>
        <rFont val="Arial"/>
        <family val="2"/>
        <charset val="238"/>
      </rPr>
      <t xml:space="preserve">Dimensions of one half;  </t>
    </r>
    <r>
      <rPr>
        <b/>
        <sz val="11"/>
        <color rgb="FF000000"/>
        <rFont val="Arial"/>
        <family val="2"/>
        <charset val="238"/>
      </rPr>
      <t xml:space="preserve">           184cm x 111cm x 58cm</t>
    </r>
  </si>
  <si>
    <r>
      <rPr>
        <sz val="10"/>
        <color rgb="FF0070C0"/>
        <rFont val="Arial"/>
        <family val="2"/>
        <charset val="238"/>
      </rPr>
      <t xml:space="preserve">Dimensions of one half;    </t>
    </r>
    <r>
      <rPr>
        <b/>
        <sz val="11"/>
        <color rgb="FF000000"/>
        <rFont val="Arial"/>
        <family val="2"/>
        <charset val="238"/>
      </rPr>
      <t xml:space="preserve">          221cm x 134cm x 70cm</t>
    </r>
  </si>
  <si>
    <r>
      <rPr>
        <sz val="10"/>
        <color rgb="FF0070C0"/>
        <rFont val="Arial"/>
        <family val="2"/>
        <charset val="238"/>
      </rPr>
      <t xml:space="preserve">Dimensions of one half; </t>
    </r>
    <r>
      <rPr>
        <sz val="11"/>
        <color rgb="FF000000"/>
        <rFont val="Arial"/>
        <family val="2"/>
        <charset val="238"/>
      </rPr>
      <t xml:space="preserve">  </t>
    </r>
    <r>
      <rPr>
        <b/>
        <sz val="11"/>
        <color rgb="FF000000"/>
        <rFont val="Arial"/>
        <family val="2"/>
        <charset val="238"/>
      </rPr>
      <t xml:space="preserve">           115cm x 56cm x 27cm</t>
    </r>
  </si>
  <si>
    <r>
      <rPr>
        <sz val="10"/>
        <color rgb="FF0070C0"/>
        <rFont val="Arial"/>
        <family val="2"/>
        <charset val="238"/>
      </rPr>
      <t xml:space="preserve">Dimensions of one half;   </t>
    </r>
    <r>
      <rPr>
        <b/>
        <sz val="11"/>
        <color rgb="FF000000"/>
        <rFont val="Arial"/>
        <family val="2"/>
        <charset val="238"/>
      </rPr>
      <t xml:space="preserve">          148cm x 76cm x 35cm</t>
    </r>
  </si>
  <si>
    <r>
      <rPr>
        <sz val="10"/>
        <color rgb="FF0070C0"/>
        <rFont val="Arial"/>
        <family val="2"/>
        <charset val="238"/>
      </rPr>
      <t xml:space="preserve">Dimensions of one half;  </t>
    </r>
    <r>
      <rPr>
        <sz val="11"/>
        <color rgb="FF0070C0"/>
        <rFont val="Arial"/>
        <family val="2"/>
        <charset val="238"/>
      </rPr>
      <t xml:space="preserve"> </t>
    </r>
    <r>
      <rPr>
        <b/>
        <sz val="11"/>
        <color rgb="FF000000"/>
        <rFont val="Arial"/>
        <family val="2"/>
        <charset val="238"/>
      </rPr>
      <t xml:space="preserve">         184cm x 90cm x 44cm</t>
    </r>
  </si>
  <si>
    <r>
      <rPr>
        <sz val="10"/>
        <color rgb="FF0070C0"/>
        <rFont val="Arial"/>
        <family val="2"/>
        <charset val="238"/>
      </rPr>
      <t xml:space="preserve">Dimensions of one half;   </t>
    </r>
    <r>
      <rPr>
        <b/>
        <sz val="11"/>
        <color rgb="FF000000"/>
        <rFont val="Arial"/>
        <family val="2"/>
        <charset val="238"/>
      </rPr>
      <t xml:space="preserve">            </t>
    </r>
    <r>
      <rPr>
        <b/>
        <sz val="11"/>
        <rFont val="Arial"/>
        <family val="2"/>
        <charset val="238"/>
      </rPr>
      <t>221cm x 108cm x 52cm</t>
    </r>
  </si>
  <si>
    <t>PRICE FOR 10 ELEMENTS</t>
  </si>
  <si>
    <t>PRICE FOR 2 ELEMENTS</t>
  </si>
  <si>
    <r>
      <rPr>
        <b/>
        <sz val="20"/>
        <color rgb="FF000000"/>
        <rFont val="Arial"/>
        <family val="2"/>
        <charset val="238"/>
      </rPr>
      <t>HEART 1 Dual tex</t>
    </r>
    <r>
      <rPr>
        <b/>
        <sz val="16"/>
        <color rgb="FF000000"/>
        <rFont val="Arial"/>
        <family val="2"/>
        <charset val="238"/>
      </rPr>
      <t xml:space="preserve">                                     </t>
    </r>
    <r>
      <rPr>
        <b/>
        <sz val="16"/>
        <rFont val="Arial"/>
        <family val="2"/>
        <charset val="238"/>
      </rPr>
      <t xml:space="preserve">full set  </t>
    </r>
    <r>
      <rPr>
        <b/>
        <sz val="16"/>
        <color rgb="FFFF0000"/>
        <rFont val="Arial"/>
        <family val="2"/>
        <charset val="238"/>
      </rPr>
      <t xml:space="preserve">                                       PRICE FOR 8 ELEMENTS </t>
    </r>
    <r>
      <rPr>
        <i/>
        <sz val="9"/>
        <color rgb="FF000000"/>
        <rFont val="Arial"/>
        <family val="2"/>
        <charset val="238"/>
      </rPr>
      <t xml:space="preserve">  </t>
    </r>
  </si>
  <si>
    <r>
      <rPr>
        <b/>
        <sz val="20"/>
        <color rgb="FF000000"/>
        <rFont val="Arial"/>
        <family val="2"/>
        <charset val="238"/>
      </rPr>
      <t xml:space="preserve">HEART 2  Dual tex                    </t>
    </r>
    <r>
      <rPr>
        <b/>
        <sz val="16"/>
        <color rgb="FF000000"/>
        <rFont val="Arial"/>
        <family val="2"/>
        <charset val="238"/>
      </rPr>
      <t xml:space="preserve"> full set                                         </t>
    </r>
    <r>
      <rPr>
        <b/>
        <sz val="16"/>
        <color rgb="FFFF0000"/>
        <rFont val="Arial"/>
        <family val="2"/>
        <charset val="238"/>
      </rPr>
      <t xml:space="preserve">PRICE FOR 8 ELEMENTS </t>
    </r>
    <r>
      <rPr>
        <b/>
        <sz val="16"/>
        <color rgb="FF000000"/>
        <rFont val="Arial"/>
        <family val="2"/>
        <charset val="238"/>
      </rPr>
      <t xml:space="preserve">  </t>
    </r>
  </si>
  <si>
    <r>
      <rPr>
        <b/>
        <sz val="18"/>
        <color rgb="FF000000"/>
        <rFont val="Arial"/>
        <family val="2"/>
        <charset val="238"/>
      </rPr>
      <t xml:space="preserve">ADAPTER    </t>
    </r>
    <r>
      <rPr>
        <b/>
        <sz val="12"/>
        <color rgb="FF000000"/>
        <rFont val="Arial"/>
        <family val="2"/>
        <charset val="238"/>
      </rPr>
      <t xml:space="preserve">    LEFT/RIGHT                           </t>
    </r>
    <r>
      <rPr>
        <b/>
        <sz val="14"/>
        <color rgb="FFFF0000"/>
        <rFont val="Arial"/>
        <family val="2"/>
        <charset val="238"/>
      </rPr>
      <t xml:space="preserve">PRICE FOR 2 ELEMENTS                               </t>
    </r>
    <r>
      <rPr>
        <b/>
        <sz val="14"/>
        <color theme="0"/>
        <rFont val="Arial"/>
        <family val="2"/>
        <charset val="238"/>
      </rPr>
      <t>..................</t>
    </r>
  </si>
  <si>
    <r>
      <t xml:space="preserve">EXTENSION             </t>
    </r>
    <r>
      <rPr>
        <b/>
        <sz val="14"/>
        <color rgb="FFFF0000"/>
        <rFont val="Arial"/>
        <family val="2"/>
        <charset val="238"/>
      </rPr>
      <t>PRICE FOR 1 ELEMENT</t>
    </r>
  </si>
  <si>
    <r>
      <rPr>
        <b/>
        <sz val="18"/>
        <color rgb="FF000000"/>
        <rFont val="Arial"/>
        <family val="2"/>
        <charset val="238"/>
      </rPr>
      <t xml:space="preserve">BLOCKER             </t>
    </r>
    <r>
      <rPr>
        <b/>
        <sz val="12"/>
        <color rgb="FF000000"/>
        <rFont val="Arial"/>
        <family val="2"/>
        <charset val="238"/>
      </rPr>
      <t xml:space="preserve"> LEFT / RIGHT                         </t>
    </r>
    <r>
      <rPr>
        <b/>
        <sz val="14"/>
        <color rgb="FFFF0000"/>
        <rFont val="Arial"/>
        <family val="2"/>
        <charset val="238"/>
      </rPr>
      <t>PRICE FOR 2 ELEMENTS</t>
    </r>
  </si>
  <si>
    <t>PRICE FOR 9 ELEMENTS</t>
  </si>
  <si>
    <r>
      <rPr>
        <b/>
        <sz val="18"/>
        <color rgb="FF000000"/>
        <rFont val="Arial"/>
        <family val="2"/>
        <charset val="238"/>
      </rPr>
      <t xml:space="preserve">BLOCKER              </t>
    </r>
    <r>
      <rPr>
        <sz val="11"/>
        <color rgb="FF000000"/>
        <rFont val="Arial"/>
        <family val="2"/>
        <charset val="238"/>
      </rPr>
      <t xml:space="preserve">LEFT / RIGHT  </t>
    </r>
    <r>
      <rPr>
        <b/>
        <sz val="18"/>
        <color rgb="FF000000"/>
        <rFont val="Arial"/>
        <family val="2"/>
        <charset val="238"/>
      </rPr>
      <t xml:space="preserve">                       </t>
    </r>
    <r>
      <rPr>
        <b/>
        <sz val="14"/>
        <color rgb="FFFF0000"/>
        <rFont val="Arial"/>
        <family val="2"/>
        <charset val="238"/>
      </rPr>
      <t>PRICE FOR 2 ELEMENTS</t>
    </r>
  </si>
  <si>
    <r>
      <rPr>
        <b/>
        <sz val="18"/>
        <color rgb="FF000000"/>
        <rFont val="Arial"/>
        <family val="2"/>
        <charset val="238"/>
      </rPr>
      <t xml:space="preserve">ADAPTER      </t>
    </r>
    <r>
      <rPr>
        <b/>
        <sz val="12"/>
        <color rgb="FF000000"/>
        <rFont val="Arial"/>
        <family val="2"/>
        <charset val="238"/>
      </rPr>
      <t xml:space="preserve">    </t>
    </r>
    <r>
      <rPr>
        <sz val="11"/>
        <color rgb="FF000000"/>
        <rFont val="Arial"/>
        <family val="2"/>
        <charset val="238"/>
      </rPr>
      <t>LEFT/RIGHT</t>
    </r>
    <r>
      <rPr>
        <b/>
        <sz val="11"/>
        <color rgb="FF000000"/>
        <rFont val="Arial"/>
        <family val="2"/>
        <charset val="238"/>
      </rPr>
      <t xml:space="preserve">    </t>
    </r>
    <r>
      <rPr>
        <b/>
        <sz val="12"/>
        <color rgb="FF000000"/>
        <rFont val="Arial"/>
        <family val="2"/>
        <charset val="238"/>
      </rPr>
      <t xml:space="preserve">                           </t>
    </r>
    <r>
      <rPr>
        <b/>
        <sz val="14"/>
        <color rgb="FFFF0000"/>
        <rFont val="Arial"/>
        <family val="2"/>
        <charset val="238"/>
      </rPr>
      <t>PRICE FOR 2 ELEMENTS</t>
    </r>
  </si>
  <si>
    <r>
      <rPr>
        <b/>
        <sz val="18"/>
        <color rgb="FF000000"/>
        <rFont val="Arial"/>
        <family val="2"/>
        <charset val="238"/>
      </rPr>
      <t xml:space="preserve">BLOCKER  </t>
    </r>
    <r>
      <rPr>
        <b/>
        <sz val="12"/>
        <color rgb="FF000000"/>
        <rFont val="Arial"/>
        <family val="2"/>
        <charset val="238"/>
      </rPr>
      <t xml:space="preserve">                   </t>
    </r>
    <r>
      <rPr>
        <sz val="11"/>
        <color rgb="FF000000"/>
        <rFont val="Arial"/>
        <family val="2"/>
        <charset val="238"/>
      </rPr>
      <t xml:space="preserve"> LEFT / RIGHT                              </t>
    </r>
    <r>
      <rPr>
        <b/>
        <sz val="14"/>
        <color rgb="FFFF0000"/>
        <rFont val="Arial"/>
        <family val="2"/>
        <charset val="238"/>
      </rPr>
      <t>PRICE FOR 2 ELEMENTS</t>
    </r>
  </si>
  <si>
    <r>
      <rPr>
        <b/>
        <sz val="18"/>
        <color rgb="FF000000"/>
        <rFont val="Arial"/>
        <family val="2"/>
        <charset val="238"/>
      </rPr>
      <t xml:space="preserve">ADAPTER    </t>
    </r>
    <r>
      <rPr>
        <b/>
        <sz val="12"/>
        <color rgb="FF000000"/>
        <rFont val="Arial"/>
        <family val="2"/>
        <charset val="238"/>
      </rPr>
      <t xml:space="preserve">    LEFT/RIGHT                               </t>
    </r>
    <r>
      <rPr>
        <b/>
        <sz val="14"/>
        <color rgb="FFFF0000"/>
        <rFont val="Arial"/>
        <family val="2"/>
        <charset val="238"/>
      </rPr>
      <t>PRICE FOR 2 ELEMENTS</t>
    </r>
  </si>
  <si>
    <r>
      <t xml:space="preserve">EXTENSION           </t>
    </r>
    <r>
      <rPr>
        <b/>
        <sz val="14"/>
        <color rgb="FFFF0000"/>
        <rFont val="Arial"/>
        <family val="2"/>
        <charset val="238"/>
      </rPr>
      <t xml:space="preserve">  PRICE FOR 1 ELEMENT</t>
    </r>
  </si>
  <si>
    <r>
      <rPr>
        <b/>
        <sz val="10"/>
        <color rgb="FF0070C0"/>
        <rFont val="Arial"/>
        <family val="2"/>
        <charset val="238"/>
        <scheme val="minor"/>
      </rPr>
      <t xml:space="preserve">Dimensions of one element;    </t>
    </r>
    <r>
      <rPr>
        <b/>
        <sz val="11"/>
        <color rgb="FF000000"/>
        <rFont val="Arial"/>
        <family val="2"/>
        <charset val="238"/>
        <scheme val="minor"/>
      </rPr>
      <t xml:space="preserve"> 41cm x 41cm x 9cm</t>
    </r>
  </si>
  <si>
    <r>
      <rPr>
        <b/>
        <sz val="10"/>
        <color rgb="FF0070C0"/>
        <rFont val="Arial"/>
        <family val="2"/>
        <charset val="238"/>
        <scheme val="minor"/>
      </rPr>
      <t xml:space="preserve">Dimensions of one element;  </t>
    </r>
    <r>
      <rPr>
        <b/>
        <sz val="11"/>
        <color rgb="FF000000"/>
        <rFont val="Arial"/>
        <family val="2"/>
        <charset val="238"/>
        <scheme val="minor"/>
      </rPr>
      <t xml:space="preserve"> 56cm x 56cm x 14cm</t>
    </r>
  </si>
  <si>
    <r>
      <rPr>
        <b/>
        <sz val="10"/>
        <color rgb="FF0070C0"/>
        <rFont val="Arial"/>
        <family val="2"/>
        <charset val="238"/>
        <scheme val="minor"/>
      </rPr>
      <t xml:space="preserve">Dimensions of one element;   </t>
    </r>
    <r>
      <rPr>
        <b/>
        <sz val="11"/>
        <color rgb="FF000000"/>
        <rFont val="Arial"/>
        <family val="2"/>
        <charset val="238"/>
        <scheme val="minor"/>
      </rPr>
      <t xml:space="preserve"> 75cm x 75cm x 18cm</t>
    </r>
  </si>
  <si>
    <r>
      <rPr>
        <b/>
        <sz val="10"/>
        <color rgb="FF0070C0"/>
        <rFont val="Arial"/>
        <family val="2"/>
        <charset val="238"/>
        <scheme val="minor"/>
      </rPr>
      <t>Dimensions of one element;</t>
    </r>
    <r>
      <rPr>
        <b/>
        <sz val="11"/>
        <color rgb="FF000000"/>
        <rFont val="Arial"/>
        <family val="2"/>
        <charset val="238"/>
        <scheme val="minor"/>
      </rPr>
      <t xml:space="preserve">  </t>
    </r>
    <r>
      <rPr>
        <b/>
        <sz val="10"/>
        <color rgb="FF0070C0"/>
        <rFont val="Arial"/>
        <family val="2"/>
        <charset val="238"/>
        <scheme val="minor"/>
      </rPr>
      <t xml:space="preserve"> </t>
    </r>
    <r>
      <rPr>
        <b/>
        <sz val="11"/>
        <color rgb="FF000000"/>
        <rFont val="Arial"/>
        <family val="2"/>
        <charset val="238"/>
        <scheme val="minor"/>
      </rPr>
      <t>100cm x 100cm x 26cm</t>
    </r>
  </si>
  <si>
    <r>
      <rPr>
        <b/>
        <sz val="10"/>
        <color rgb="FF0070C0"/>
        <rFont val="Arial"/>
        <family val="2"/>
        <charset val="238"/>
        <scheme val="minor"/>
      </rPr>
      <t>Dimensions of one element</t>
    </r>
    <r>
      <rPr>
        <b/>
        <sz val="11"/>
        <color rgb="FF000000"/>
        <rFont val="Arial"/>
        <family val="2"/>
        <charset val="238"/>
        <scheme val="minor"/>
      </rPr>
      <t>; 41cm x 39cm x 9cm</t>
    </r>
  </si>
  <si>
    <r>
      <rPr>
        <b/>
        <sz val="10"/>
        <color rgb="FF0070C0"/>
        <rFont val="Arial"/>
        <family val="2"/>
        <charset val="238"/>
        <scheme val="minor"/>
      </rPr>
      <t>Dimensions of one element;</t>
    </r>
    <r>
      <rPr>
        <b/>
        <sz val="11"/>
        <color rgb="FF000000"/>
        <rFont val="Arial"/>
        <family val="2"/>
        <charset val="238"/>
        <scheme val="minor"/>
      </rPr>
      <t xml:space="preserve"> 56cm x 54cm x 14cm</t>
    </r>
  </si>
  <si>
    <r>
      <rPr>
        <b/>
        <sz val="10"/>
        <color rgb="FF0070C0"/>
        <rFont val="Arial"/>
        <family val="2"/>
        <charset val="238"/>
        <scheme val="minor"/>
      </rPr>
      <t xml:space="preserve">Dimensions of one element; </t>
    </r>
    <r>
      <rPr>
        <b/>
        <sz val="11"/>
        <color rgb="FF000000"/>
        <rFont val="Arial"/>
        <family val="2"/>
        <charset val="238"/>
        <scheme val="minor"/>
      </rPr>
      <t>75cm x 73cm x 18cm</t>
    </r>
  </si>
  <si>
    <r>
      <rPr>
        <b/>
        <sz val="10"/>
        <color rgb="FF0070C0"/>
        <rFont val="Arial"/>
        <family val="2"/>
        <charset val="238"/>
        <scheme val="minor"/>
      </rPr>
      <t>Dimensions of one element;</t>
    </r>
    <r>
      <rPr>
        <b/>
        <sz val="11"/>
        <color rgb="FF000000"/>
        <rFont val="Arial"/>
        <family val="2"/>
        <charset val="238"/>
        <scheme val="minor"/>
      </rPr>
      <t xml:space="preserve"> 100cm x 97cm x 26cm</t>
    </r>
  </si>
  <si>
    <r>
      <rPr>
        <b/>
        <sz val="10"/>
        <color rgb="FF0070C0"/>
        <rFont val="Arial"/>
        <family val="2"/>
        <charset val="238"/>
        <scheme val="minor"/>
      </rPr>
      <t xml:space="preserve">Dimensions of one element;  </t>
    </r>
    <r>
      <rPr>
        <b/>
        <sz val="11"/>
        <color rgb="FF000000"/>
        <rFont val="Arial"/>
        <family val="2"/>
        <charset val="238"/>
        <scheme val="minor"/>
      </rPr>
      <t>56cm x 49cm x 16cm</t>
    </r>
  </si>
  <si>
    <r>
      <rPr>
        <b/>
        <sz val="10"/>
        <color rgb="FF0070C0"/>
        <rFont val="Arial"/>
        <family val="2"/>
        <charset val="238"/>
        <scheme val="minor"/>
      </rPr>
      <t xml:space="preserve">Dimensions of one element; </t>
    </r>
    <r>
      <rPr>
        <b/>
        <sz val="11"/>
        <color rgb="FF000000"/>
        <rFont val="Arial"/>
        <family val="2"/>
        <charset val="238"/>
        <scheme val="minor"/>
      </rPr>
      <t>75cm x 65cm x 20cm</t>
    </r>
  </si>
  <si>
    <r>
      <rPr>
        <b/>
        <sz val="10"/>
        <color rgb="FF0070C0"/>
        <rFont val="Arial"/>
        <family val="2"/>
        <charset val="238"/>
        <scheme val="minor"/>
      </rPr>
      <t>Dimensions of one element;</t>
    </r>
    <r>
      <rPr>
        <b/>
        <sz val="11"/>
        <color rgb="FF000000"/>
        <rFont val="Arial"/>
        <family val="2"/>
        <charset val="238"/>
        <scheme val="minor"/>
      </rPr>
      <t xml:space="preserve">   41cm x 41cm x 11cm</t>
    </r>
  </si>
  <si>
    <r>
      <rPr>
        <b/>
        <sz val="10"/>
        <color rgb="FF0070C0"/>
        <rFont val="Arial"/>
        <family val="2"/>
        <charset val="238"/>
        <scheme val="minor"/>
      </rPr>
      <t xml:space="preserve">Dimensions of one element;  </t>
    </r>
    <r>
      <rPr>
        <b/>
        <sz val="11"/>
        <color rgb="FF000000"/>
        <rFont val="Arial"/>
        <family val="2"/>
        <charset val="238"/>
        <scheme val="minor"/>
      </rPr>
      <t>56cm x 56cm x 16cm</t>
    </r>
  </si>
  <si>
    <r>
      <rPr>
        <b/>
        <sz val="10"/>
        <color rgb="FF0070C0"/>
        <rFont val="Arial"/>
        <family val="2"/>
        <charset val="238"/>
        <scheme val="minor"/>
      </rPr>
      <t xml:space="preserve">Dimensions of one element;    </t>
    </r>
    <r>
      <rPr>
        <b/>
        <sz val="11"/>
        <color rgb="FF000000"/>
        <rFont val="Arial"/>
        <family val="2"/>
        <charset val="238"/>
        <scheme val="minor"/>
      </rPr>
      <t>75cm x 75cm x 20cm</t>
    </r>
  </si>
  <si>
    <r>
      <rPr>
        <b/>
        <sz val="10"/>
        <color rgb="FF0070C0"/>
        <rFont val="Arial"/>
        <family val="2"/>
        <charset val="238"/>
        <scheme val="minor"/>
      </rPr>
      <t xml:space="preserve">Dimensions of one element;;  </t>
    </r>
    <r>
      <rPr>
        <b/>
        <sz val="11"/>
        <color rgb="FF000000"/>
        <rFont val="Arial"/>
        <family val="2"/>
        <charset val="238"/>
        <scheme val="minor"/>
      </rPr>
      <t>100cm x 100cm x 28cm</t>
    </r>
  </si>
  <si>
    <r>
      <rPr>
        <b/>
        <sz val="10"/>
        <color rgb="FF0070C0"/>
        <rFont val="Arial"/>
        <family val="2"/>
        <charset val="238"/>
        <scheme val="minor"/>
      </rPr>
      <t xml:space="preserve">Dimensions of one element;   </t>
    </r>
    <r>
      <rPr>
        <b/>
        <sz val="11"/>
        <color rgb="FF000000"/>
        <rFont val="Arial"/>
        <family val="2"/>
        <charset val="238"/>
        <scheme val="minor"/>
      </rPr>
      <t>56cm x 49cm x 17cm</t>
    </r>
  </si>
  <si>
    <r>
      <rPr>
        <b/>
        <sz val="10"/>
        <color rgb="FF0070C0"/>
        <rFont val="Arial"/>
        <family val="2"/>
        <charset val="238"/>
        <scheme val="minor"/>
      </rPr>
      <t xml:space="preserve">Dimensions of one element;   </t>
    </r>
    <r>
      <rPr>
        <b/>
        <sz val="11"/>
        <color rgb="FF000000"/>
        <rFont val="Arial"/>
        <family val="2"/>
        <charset val="238"/>
        <scheme val="minor"/>
      </rPr>
      <t>75cm x 65cm x 21cm</t>
    </r>
  </si>
  <si>
    <r>
      <rPr>
        <b/>
        <sz val="10"/>
        <color rgb="FF0070C0"/>
        <rFont val="Arial"/>
        <family val="2"/>
        <charset val="238"/>
        <scheme val="minor"/>
      </rPr>
      <t xml:space="preserve">Dimensions of one element;   </t>
    </r>
    <r>
      <rPr>
        <b/>
        <sz val="11"/>
        <color rgb="FF000000"/>
        <rFont val="Arial"/>
        <family val="2"/>
        <charset val="238"/>
        <scheme val="minor"/>
      </rPr>
      <t>41cm x 41cm x 12cm</t>
    </r>
  </si>
  <si>
    <r>
      <rPr>
        <b/>
        <sz val="10"/>
        <color rgb="FF0070C0"/>
        <rFont val="Arial"/>
        <family val="2"/>
        <charset val="238"/>
        <scheme val="minor"/>
      </rPr>
      <t xml:space="preserve">Dimensions of one element;   </t>
    </r>
    <r>
      <rPr>
        <b/>
        <sz val="11"/>
        <color rgb="FF000000"/>
        <rFont val="Arial"/>
        <family val="2"/>
        <charset val="238"/>
        <scheme val="minor"/>
      </rPr>
      <t>56cm x 56cm x 17cm</t>
    </r>
  </si>
  <si>
    <r>
      <rPr>
        <b/>
        <sz val="10"/>
        <color rgb="FF0070C0"/>
        <rFont val="Arial"/>
        <family val="2"/>
        <charset val="238"/>
        <scheme val="minor"/>
      </rPr>
      <t xml:space="preserve">Dimensions of one element;  </t>
    </r>
    <r>
      <rPr>
        <b/>
        <sz val="11"/>
        <color rgb="FF000000"/>
        <rFont val="Arial"/>
        <family val="2"/>
        <charset val="238"/>
        <scheme val="minor"/>
      </rPr>
      <t>75cm x 75cm x 21cm</t>
    </r>
  </si>
  <si>
    <r>
      <rPr>
        <b/>
        <sz val="10"/>
        <color rgb="FF0070C0"/>
        <rFont val="Arial"/>
        <family val="2"/>
        <charset val="238"/>
        <scheme val="minor"/>
      </rPr>
      <t xml:space="preserve">Dimensions of one element; </t>
    </r>
    <r>
      <rPr>
        <b/>
        <sz val="11"/>
        <color rgb="FF0070C0"/>
        <rFont val="Arial"/>
        <family val="2"/>
        <charset val="238"/>
        <scheme val="minor"/>
      </rPr>
      <t xml:space="preserve"> </t>
    </r>
    <r>
      <rPr>
        <b/>
        <sz val="11"/>
        <color rgb="FF000000"/>
        <rFont val="Arial"/>
        <family val="2"/>
        <charset val="238"/>
        <scheme val="minor"/>
      </rPr>
      <t xml:space="preserve"> 100cm x 100cm x 29cm</t>
    </r>
  </si>
  <si>
    <r>
      <rPr>
        <b/>
        <sz val="20"/>
        <color rgb="FF000000"/>
        <rFont val="Arial"/>
        <family val="2"/>
        <charset val="238"/>
      </rPr>
      <t xml:space="preserve">RAMP 30°   EXTENSION  </t>
    </r>
    <r>
      <rPr>
        <b/>
        <sz val="22"/>
        <color rgb="FF000000"/>
        <rFont val="Arial"/>
        <family val="2"/>
        <charset val="238"/>
      </rPr>
      <t xml:space="preserve">         </t>
    </r>
    <r>
      <rPr>
        <b/>
        <sz val="14"/>
        <color rgb="FFFF0000"/>
        <rFont val="Arial"/>
        <family val="2"/>
        <charset val="238"/>
      </rPr>
      <t xml:space="preserve">PRICE FOR 1 ELEMENT  </t>
    </r>
    <r>
      <rPr>
        <b/>
        <sz val="22"/>
        <color rgb="FF000000"/>
        <rFont val="Arial"/>
        <family val="2"/>
        <charset val="238"/>
      </rPr>
      <t xml:space="preserve">              </t>
    </r>
  </si>
  <si>
    <r>
      <rPr>
        <b/>
        <sz val="20"/>
        <color rgb="FF000000"/>
        <rFont val="Arial"/>
        <family val="2"/>
        <charset val="238"/>
      </rPr>
      <t>END 30</t>
    </r>
    <r>
      <rPr>
        <b/>
        <sz val="20"/>
        <color rgb="FF000000"/>
        <rFont val="Czcionka tekstu podstawowego"/>
        <charset val="238"/>
      </rPr>
      <t xml:space="preserve">° </t>
    </r>
    <r>
      <rPr>
        <b/>
        <sz val="22"/>
        <color rgb="FF000000"/>
        <rFont val="Czcionka tekstu podstawowego"/>
        <charset val="238"/>
      </rPr>
      <t xml:space="preserve">                </t>
    </r>
    <r>
      <rPr>
        <b/>
        <sz val="18"/>
        <color rgb="FF000000"/>
        <rFont val="Czcionka tekstu podstawowego"/>
        <charset val="238"/>
      </rPr>
      <t xml:space="preserve">  </t>
    </r>
    <r>
      <rPr>
        <sz val="12"/>
        <color theme="1" tint="0.499984740745262"/>
        <rFont val="Czcionka tekstu podstawowego"/>
        <charset val="238"/>
      </rPr>
      <t xml:space="preserve">(LEFT / RIGHT)                                </t>
    </r>
    <r>
      <rPr>
        <b/>
        <sz val="14"/>
        <color rgb="FFFF0000"/>
        <rFont val="Czcionka tekstu podstawowego"/>
        <charset val="238"/>
      </rPr>
      <t xml:space="preserve"> PRICE FOR 2 ELEMENTS</t>
    </r>
  </si>
  <si>
    <r>
      <rPr>
        <b/>
        <sz val="20"/>
        <color rgb="FF000000"/>
        <rFont val="Arial"/>
        <family val="2"/>
        <charset val="238"/>
      </rPr>
      <t>RAMP 45°   EXTENSION</t>
    </r>
    <r>
      <rPr>
        <b/>
        <sz val="14"/>
        <color rgb="FF000000"/>
        <rFont val="Arial"/>
        <family val="2"/>
        <charset val="238"/>
      </rPr>
      <t xml:space="preserve">                  </t>
    </r>
    <r>
      <rPr>
        <b/>
        <sz val="14"/>
        <color rgb="FFFF0000"/>
        <rFont val="Arial"/>
        <family val="2"/>
        <charset val="238"/>
      </rPr>
      <t>PRICE FOR 1 ELEMENT</t>
    </r>
    <r>
      <rPr>
        <b/>
        <sz val="20"/>
        <color rgb="FF000000"/>
        <rFont val="Arial"/>
        <family val="2"/>
        <charset val="238"/>
      </rPr>
      <t xml:space="preserve">     </t>
    </r>
    <r>
      <rPr>
        <b/>
        <sz val="22"/>
        <color rgb="FF000000"/>
        <rFont val="Arial"/>
        <family val="2"/>
        <charset val="238"/>
      </rPr>
      <t xml:space="preserve">                </t>
    </r>
  </si>
  <si>
    <r>
      <rPr>
        <b/>
        <sz val="22"/>
        <color rgb="FF000000"/>
        <rFont val="Arial"/>
        <family val="2"/>
        <charset val="238"/>
      </rPr>
      <t>END 45°</t>
    </r>
    <r>
      <rPr>
        <b/>
        <sz val="12"/>
        <color rgb="FF000000"/>
        <rFont val="Arial"/>
        <family val="2"/>
        <charset val="238"/>
      </rPr>
      <t xml:space="preserve">                                     </t>
    </r>
    <r>
      <rPr>
        <sz val="12"/>
        <color theme="1" tint="0.499984740745262"/>
        <rFont val="Arial"/>
        <family val="2"/>
        <charset val="238"/>
      </rPr>
      <t xml:space="preserve">(LEFT / RIGHT)  </t>
    </r>
    <r>
      <rPr>
        <sz val="16"/>
        <color theme="1" tint="0.499984740745262"/>
        <rFont val="Arial"/>
        <family val="2"/>
        <charset val="238"/>
      </rPr>
      <t xml:space="preserve">                                </t>
    </r>
    <r>
      <rPr>
        <b/>
        <sz val="14"/>
        <color rgb="FFFF0000"/>
        <rFont val="Arial"/>
        <family val="2"/>
        <charset val="238"/>
      </rPr>
      <t xml:space="preserve"> PRICE FOR 2 ELEMENTS</t>
    </r>
  </si>
  <si>
    <r>
      <t xml:space="preserve">RAMP 67° </t>
    </r>
    <r>
      <rPr>
        <b/>
        <sz val="20"/>
        <rFont val="Arial"/>
        <family val="2"/>
        <charset val="238"/>
      </rPr>
      <t xml:space="preserve">EXTENSION      </t>
    </r>
    <r>
      <rPr>
        <b/>
        <sz val="22"/>
        <rFont val="Arial"/>
        <family val="2"/>
        <charset val="238"/>
      </rPr>
      <t xml:space="preserve">           </t>
    </r>
    <r>
      <rPr>
        <b/>
        <sz val="14"/>
        <color rgb="FFFF0000"/>
        <rFont val="Arial"/>
        <family val="2"/>
        <charset val="238"/>
      </rPr>
      <t xml:space="preserve">PRICE FOR 1 ELEMENT </t>
    </r>
    <r>
      <rPr>
        <b/>
        <sz val="22"/>
        <rFont val="Arial"/>
        <family val="2"/>
        <charset val="238"/>
      </rPr>
      <t xml:space="preserve">                     </t>
    </r>
  </si>
  <si>
    <r>
      <rPr>
        <b/>
        <sz val="22"/>
        <color rgb="FF000000"/>
        <rFont val="Arial"/>
        <family val="2"/>
        <charset val="238"/>
      </rPr>
      <t xml:space="preserve">END 67°  </t>
    </r>
    <r>
      <rPr>
        <b/>
        <sz val="14"/>
        <color rgb="FF000000"/>
        <rFont val="Arial"/>
        <family val="2"/>
        <charset val="238"/>
      </rPr>
      <t xml:space="preserve">      </t>
    </r>
    <r>
      <rPr>
        <b/>
        <i/>
        <sz val="14"/>
        <color rgb="FF000000"/>
        <rFont val="Arial"/>
        <family val="2"/>
        <charset val="238"/>
      </rPr>
      <t xml:space="preserve">                   </t>
    </r>
    <r>
      <rPr>
        <sz val="14"/>
        <color theme="2" tint="-0.499984740745262"/>
        <rFont val="Arial"/>
        <family val="2"/>
        <charset val="238"/>
      </rPr>
      <t xml:space="preserve">(LEFT / RIGHT)                             </t>
    </r>
    <r>
      <rPr>
        <b/>
        <sz val="14"/>
        <color rgb="FFFF0000"/>
        <rFont val="Arial"/>
        <family val="2"/>
        <charset val="238"/>
      </rPr>
      <t xml:space="preserve"> PRICE FOR 2 ELEMENTS </t>
    </r>
    <r>
      <rPr>
        <sz val="14"/>
        <color theme="2" tint="-0.499984740745262"/>
        <rFont val="Arial"/>
        <family val="2"/>
        <charset val="238"/>
      </rPr>
      <t xml:space="preserve"> </t>
    </r>
  </si>
  <si>
    <r>
      <t xml:space="preserve">3-leaf CLOVER - set                         </t>
    </r>
    <r>
      <rPr>
        <b/>
        <sz val="14"/>
        <color rgb="FFFF0000"/>
        <rFont val="Arial"/>
        <family val="2"/>
        <charset val="238"/>
      </rPr>
      <t xml:space="preserve">PRICE FOR 3  ELEMENTS  </t>
    </r>
    <r>
      <rPr>
        <b/>
        <sz val="20"/>
        <color theme="0"/>
        <rFont val="Arial"/>
        <family val="2"/>
        <charset val="238"/>
      </rPr>
      <t>.................................</t>
    </r>
  </si>
  <si>
    <r>
      <t xml:space="preserve">4-leaf CLOVER - set      </t>
    </r>
    <r>
      <rPr>
        <b/>
        <sz val="14"/>
        <color rgb="FFFF0000"/>
        <rFont val="Arial"/>
        <family val="2"/>
        <charset val="238"/>
      </rPr>
      <t>PRICE FOR 4  ELEMENTS</t>
    </r>
    <r>
      <rPr>
        <b/>
        <sz val="16"/>
        <color rgb="FFFF0000"/>
        <rFont val="Arial"/>
        <family val="2"/>
        <charset val="238"/>
      </rPr>
      <t xml:space="preserve">   </t>
    </r>
    <r>
      <rPr>
        <b/>
        <sz val="16"/>
        <color rgb="FF000000"/>
        <rFont val="Arial"/>
        <family val="2"/>
        <charset val="238"/>
      </rPr>
      <t xml:space="preserve"> </t>
    </r>
    <r>
      <rPr>
        <b/>
        <sz val="16"/>
        <color theme="0"/>
        <rFont val="Arial"/>
        <family val="2"/>
        <charset val="238"/>
      </rPr>
      <t>....................................</t>
    </r>
  </si>
  <si>
    <r>
      <t xml:space="preserve">CLOVER LEAF </t>
    </r>
    <r>
      <rPr>
        <b/>
        <sz val="16"/>
        <color rgb="FF000000"/>
        <rFont val="Arial"/>
        <family val="2"/>
        <charset val="238"/>
      </rPr>
      <t xml:space="preserve">(TOP)   </t>
    </r>
    <r>
      <rPr>
        <b/>
        <sz val="14"/>
        <color rgb="FFFF0000"/>
        <rFont val="Arial"/>
        <family val="2"/>
        <charset val="238"/>
      </rPr>
      <t>PRICE FOR 1  ELEMENTS</t>
    </r>
    <r>
      <rPr>
        <b/>
        <sz val="16"/>
        <color rgb="FFFF0000"/>
        <rFont val="Arial"/>
        <family val="2"/>
        <charset val="238"/>
      </rPr>
      <t xml:space="preserve">    </t>
    </r>
    <r>
      <rPr>
        <b/>
        <sz val="16"/>
        <color rgb="FF000000"/>
        <rFont val="Arial"/>
        <family val="2"/>
        <charset val="238"/>
      </rPr>
      <t xml:space="preserve">                                   </t>
    </r>
    <r>
      <rPr>
        <b/>
        <sz val="16"/>
        <color theme="0"/>
        <rFont val="Arial"/>
        <family val="2"/>
        <charset val="238"/>
      </rPr>
      <t>.........................................</t>
    </r>
  </si>
  <si>
    <r>
      <rPr>
        <b/>
        <sz val="10"/>
        <color rgb="FF0070C0"/>
        <rFont val="Arial"/>
        <family val="2"/>
        <charset val="238"/>
        <scheme val="minor"/>
      </rPr>
      <t>Dimensions of one element;</t>
    </r>
    <r>
      <rPr>
        <b/>
        <sz val="11"/>
        <color rgb="FF000000"/>
        <rFont val="Arial"/>
        <family val="2"/>
        <charset val="238"/>
        <scheme val="minor"/>
      </rPr>
      <t xml:space="preserve"> 100cm x 100cm x 26cm</t>
    </r>
  </si>
  <si>
    <r>
      <rPr>
        <b/>
        <sz val="10"/>
        <color rgb="FF0070C0"/>
        <rFont val="Arial"/>
        <family val="2"/>
        <charset val="238"/>
        <scheme val="minor"/>
      </rPr>
      <t xml:space="preserve">Dimensions of one element; </t>
    </r>
    <r>
      <rPr>
        <b/>
        <sz val="11"/>
        <color rgb="FF000000"/>
        <rFont val="Arial"/>
        <family val="2"/>
        <charset val="238"/>
        <scheme val="minor"/>
      </rPr>
      <t xml:space="preserve">   75cm x 75cm x 18cm</t>
    </r>
  </si>
  <si>
    <r>
      <rPr>
        <b/>
        <sz val="10"/>
        <color rgb="FF0070C0"/>
        <rFont val="Arial"/>
        <family val="2"/>
        <charset val="238"/>
        <scheme val="minor"/>
      </rPr>
      <t xml:space="preserve">Dimensions of one element;    </t>
    </r>
    <r>
      <rPr>
        <b/>
        <sz val="11"/>
        <color rgb="FF000000"/>
        <rFont val="Arial"/>
        <family val="2"/>
        <charset val="238"/>
        <scheme val="minor"/>
      </rPr>
      <t xml:space="preserve">  56cm x 56cm x 14cm</t>
    </r>
  </si>
  <si>
    <r>
      <rPr>
        <b/>
        <sz val="10"/>
        <color rgb="FF0070C0"/>
        <rFont val="Arial"/>
        <family val="2"/>
        <charset val="238"/>
        <scheme val="minor"/>
      </rPr>
      <t xml:space="preserve">Dimensions of one element;   </t>
    </r>
    <r>
      <rPr>
        <b/>
        <sz val="11"/>
        <color rgb="FF000000"/>
        <rFont val="Arial"/>
        <family val="2"/>
        <charset val="238"/>
        <scheme val="minor"/>
      </rPr>
      <t>41cm x 41cm x 9cm</t>
    </r>
  </si>
  <si>
    <r>
      <rPr>
        <b/>
        <sz val="10"/>
        <color rgb="FF0070C0"/>
        <rFont val="Arial"/>
        <family val="2"/>
        <charset val="238"/>
        <scheme val="minor"/>
      </rPr>
      <t xml:space="preserve">Dimensions of one element; </t>
    </r>
    <r>
      <rPr>
        <b/>
        <sz val="11"/>
        <color rgb="FF000000"/>
        <rFont val="Arial"/>
        <family val="2"/>
        <charset val="238"/>
        <scheme val="minor"/>
      </rPr>
      <t xml:space="preserve"> 75cm x 65cm x 18cm</t>
    </r>
  </si>
  <si>
    <r>
      <rPr>
        <b/>
        <sz val="10"/>
        <color rgb="FF0070C0"/>
        <rFont val="Arial"/>
        <family val="2"/>
        <charset val="238"/>
        <scheme val="minor"/>
      </rPr>
      <t xml:space="preserve">Dimensions of one element;   </t>
    </r>
    <r>
      <rPr>
        <b/>
        <sz val="11"/>
        <color rgb="FF000000"/>
        <rFont val="Arial"/>
        <family val="2"/>
        <charset val="238"/>
        <scheme val="minor"/>
      </rPr>
      <t>56cm x 49cm x 14cm</t>
    </r>
  </si>
  <si>
    <r>
      <rPr>
        <b/>
        <sz val="10"/>
        <color rgb="FF0070C0"/>
        <rFont val="Arial"/>
        <family val="2"/>
        <charset val="238"/>
        <scheme val="minor"/>
      </rPr>
      <t xml:space="preserve">Dimensions of one element;   </t>
    </r>
    <r>
      <rPr>
        <b/>
        <sz val="11"/>
        <color rgb="FF000000"/>
        <rFont val="Arial"/>
        <family val="2"/>
        <charset val="238"/>
        <scheme val="minor"/>
      </rPr>
      <t>41cm x 36cm x 9cm</t>
    </r>
  </si>
  <si>
    <r>
      <rPr>
        <b/>
        <sz val="10"/>
        <color rgb="FF0070C0"/>
        <rFont val="Arial"/>
        <family val="2"/>
        <charset val="238"/>
      </rPr>
      <t xml:space="preserve">Dimensions of one element; </t>
    </r>
    <r>
      <rPr>
        <b/>
        <sz val="11"/>
        <color rgb="FF000000"/>
        <rFont val="Arial"/>
        <family val="2"/>
        <charset val="238"/>
      </rPr>
      <t>59cm x 16cm x 16,5cm</t>
    </r>
  </si>
  <si>
    <t>Provide your delivery and billing details - form at the bottom of the page</t>
  </si>
  <si>
    <r>
      <t xml:space="preserve">WING 30ºR              </t>
    </r>
    <r>
      <rPr>
        <b/>
        <sz val="12"/>
        <rFont val="Arial"/>
        <family val="2"/>
        <charset val="238"/>
      </rPr>
      <t>5</t>
    </r>
    <r>
      <rPr>
        <sz val="12"/>
        <rFont val="Arial"/>
        <family val="2"/>
        <charset val="238"/>
      </rPr>
      <t xml:space="preserve"> elements</t>
    </r>
  </si>
  <si>
    <r>
      <t xml:space="preserve">WING 45ºR             </t>
    </r>
    <r>
      <rPr>
        <b/>
        <sz val="12"/>
        <rFont val="Arial"/>
        <family val="2"/>
        <charset val="238"/>
      </rPr>
      <t>5</t>
    </r>
    <r>
      <rPr>
        <sz val="12"/>
        <rFont val="Arial"/>
        <family val="2"/>
        <charset val="238"/>
      </rPr>
      <t xml:space="preserve"> elements</t>
    </r>
  </si>
  <si>
    <t>303cm x 100cm x 28cm</t>
  </si>
  <si>
    <t>303cm x 100cm x 29cm</t>
  </si>
  <si>
    <r>
      <rPr>
        <b/>
        <sz val="18"/>
        <color rgb="FF000000"/>
        <rFont val="Arial"/>
        <family val="2"/>
        <charset val="238"/>
      </rPr>
      <t xml:space="preserve">CAT  </t>
    </r>
    <r>
      <rPr>
        <b/>
        <sz val="16"/>
        <color rgb="FF000000"/>
        <rFont val="Arial"/>
        <family val="2"/>
        <charset val="238"/>
      </rPr>
      <t>(flat</t>
    </r>
    <r>
      <rPr>
        <sz val="16"/>
        <color rgb="FF000000"/>
        <rFont val="Arial"/>
        <family val="2"/>
        <charset val="238"/>
      </rPr>
      <t>)</t>
    </r>
  </si>
  <si>
    <r>
      <rPr>
        <b/>
        <sz val="18"/>
        <color rgb="FF000000"/>
        <rFont val="Arial"/>
        <family val="2"/>
        <charset val="238"/>
      </rPr>
      <t>CAT</t>
    </r>
    <r>
      <rPr>
        <b/>
        <sz val="14"/>
        <color rgb="FF000000"/>
        <rFont val="Arial"/>
        <family val="2"/>
        <charset val="238"/>
      </rPr>
      <t xml:space="preserve"> (high)</t>
    </r>
  </si>
  <si>
    <r>
      <rPr>
        <b/>
        <sz val="10"/>
        <color rgb="FF0070C0"/>
        <rFont val="Arial"/>
        <family val="2"/>
        <charset val="238"/>
        <scheme val="minor"/>
      </rPr>
      <t>Dimensions of one element</t>
    </r>
    <r>
      <rPr>
        <b/>
        <sz val="11"/>
        <color rgb="FF000000"/>
        <rFont val="Arial"/>
        <family val="2"/>
        <charset val="238"/>
        <scheme val="minor"/>
      </rPr>
      <t>; 41cm x 41cm x 11cm</t>
    </r>
  </si>
  <si>
    <r>
      <rPr>
        <b/>
        <sz val="10"/>
        <color rgb="FF0070C0"/>
        <rFont val="Arial"/>
        <family val="2"/>
        <charset val="238"/>
        <scheme val="minor"/>
      </rPr>
      <t xml:space="preserve">Dimensions of one element; </t>
    </r>
    <r>
      <rPr>
        <b/>
        <sz val="11"/>
        <color rgb="FF000000"/>
        <rFont val="Arial"/>
        <family val="2"/>
        <charset val="238"/>
        <scheme val="minor"/>
      </rPr>
      <t>56cm x 56cm x 16cm</t>
    </r>
  </si>
  <si>
    <r>
      <rPr>
        <b/>
        <sz val="10"/>
        <color rgb="FF0070C0"/>
        <rFont val="Arial"/>
        <family val="2"/>
        <charset val="238"/>
        <scheme val="minor"/>
      </rPr>
      <t xml:space="preserve">Dimensions of one element; </t>
    </r>
    <r>
      <rPr>
        <b/>
        <sz val="11"/>
        <color rgb="FF000000"/>
        <rFont val="Arial"/>
        <family val="2"/>
        <charset val="238"/>
        <scheme val="minor"/>
      </rPr>
      <t>75cm x 75cm x 20cm</t>
    </r>
  </si>
  <si>
    <r>
      <rPr>
        <b/>
        <sz val="10"/>
        <color rgb="FF0070C0"/>
        <rFont val="Arial"/>
        <family val="2"/>
        <charset val="238"/>
        <scheme val="minor"/>
      </rPr>
      <t xml:space="preserve">Dimensions of one element; </t>
    </r>
    <r>
      <rPr>
        <b/>
        <sz val="11"/>
        <color rgb="FF000000"/>
        <rFont val="Arial"/>
        <family val="2"/>
        <charset val="238"/>
        <scheme val="minor"/>
      </rPr>
      <t>100cm x 100cm x 29cm</t>
    </r>
  </si>
  <si>
    <r>
      <rPr>
        <b/>
        <sz val="10"/>
        <color rgb="FF0070C0"/>
        <rFont val="Arial"/>
        <family val="2"/>
        <charset val="238"/>
        <scheme val="minor"/>
      </rPr>
      <t>Dimensions of one element;</t>
    </r>
    <r>
      <rPr>
        <b/>
        <sz val="11"/>
        <color rgb="FF000000"/>
        <rFont val="Arial"/>
        <family val="2"/>
        <charset val="238"/>
        <scheme val="minor"/>
      </rPr>
      <t xml:space="preserve"> 41cm x 41cm x 12cm</t>
    </r>
  </si>
  <si>
    <r>
      <rPr>
        <b/>
        <sz val="10"/>
        <color rgb="FF0070C0"/>
        <rFont val="Arial"/>
        <family val="2"/>
        <charset val="238"/>
        <scheme val="minor"/>
      </rPr>
      <t xml:space="preserve">Dimensions of one element; </t>
    </r>
    <r>
      <rPr>
        <b/>
        <sz val="11"/>
        <color rgb="FF000000"/>
        <rFont val="Arial"/>
        <family val="2"/>
        <charset val="238"/>
        <scheme val="minor"/>
      </rPr>
      <t>56cm x 56cm x 17cm</t>
    </r>
  </si>
  <si>
    <r>
      <rPr>
        <b/>
        <sz val="10"/>
        <color rgb="FF0070C0"/>
        <rFont val="Arial"/>
        <family val="2"/>
        <charset val="238"/>
        <scheme val="minor"/>
      </rPr>
      <t>Dimensions of one element;</t>
    </r>
    <r>
      <rPr>
        <b/>
        <sz val="11"/>
        <color rgb="FF000000"/>
        <rFont val="Arial"/>
        <family val="2"/>
        <charset val="238"/>
        <scheme val="minor"/>
      </rPr>
      <t xml:space="preserve"> 75cm x 75cm x 21cm</t>
    </r>
  </si>
  <si>
    <r>
      <rPr>
        <b/>
        <sz val="10"/>
        <color rgb="FF0070C0"/>
        <rFont val="Arial"/>
        <family val="2"/>
        <charset val="238"/>
        <scheme val="minor"/>
      </rPr>
      <t>Dimensions of one element;</t>
    </r>
    <r>
      <rPr>
        <b/>
        <sz val="11"/>
        <color rgb="FF000000"/>
        <rFont val="Arial"/>
        <family val="2"/>
        <charset val="238"/>
        <scheme val="minor"/>
      </rPr>
      <t xml:space="preserve">  41cm x 36cm x 12cm</t>
    </r>
  </si>
  <si>
    <r>
      <rPr>
        <b/>
        <sz val="10"/>
        <color rgb="FF0070C0"/>
        <rFont val="Arial"/>
        <family val="2"/>
        <charset val="238"/>
        <scheme val="minor"/>
      </rPr>
      <t xml:space="preserve">Dimensions of one element;    </t>
    </r>
    <r>
      <rPr>
        <b/>
        <sz val="11"/>
        <color rgb="FF000000"/>
        <rFont val="Arial"/>
        <family val="2"/>
        <charset val="238"/>
        <scheme val="minor"/>
      </rPr>
      <t>41cm x 36cm x 11cm</t>
    </r>
  </si>
  <si>
    <r>
      <rPr>
        <b/>
        <sz val="10"/>
        <color rgb="FF0070C0"/>
        <rFont val="Arial"/>
        <family val="2"/>
        <charset val="238"/>
        <scheme val="minor"/>
      </rPr>
      <t xml:space="preserve">Dimensions of one element;  </t>
    </r>
    <r>
      <rPr>
        <b/>
        <sz val="11"/>
        <color rgb="FF000000"/>
        <rFont val="Arial"/>
        <family val="2"/>
        <charset val="238"/>
        <scheme val="minor"/>
      </rPr>
      <t>100cm x 87cm x 28cm</t>
    </r>
  </si>
  <si>
    <r>
      <rPr>
        <b/>
        <sz val="10"/>
        <color rgb="FF0070C0"/>
        <rFont val="Arial"/>
        <family val="2"/>
        <charset val="238"/>
        <scheme val="minor"/>
      </rPr>
      <t xml:space="preserve">Dimensions of one element; </t>
    </r>
    <r>
      <rPr>
        <b/>
        <sz val="11"/>
        <color rgb="FF000000"/>
        <rFont val="Arial"/>
        <family val="2"/>
        <charset val="238"/>
        <scheme val="minor"/>
      </rPr>
      <t xml:space="preserve">  100cm x 87cm x 29cm</t>
    </r>
  </si>
  <si>
    <r>
      <rPr>
        <b/>
        <sz val="10"/>
        <color rgb="FF0070C0"/>
        <rFont val="Arial"/>
        <family val="2"/>
        <charset val="238"/>
        <scheme val="minor"/>
      </rPr>
      <t xml:space="preserve">Dimensions of one element;    </t>
    </r>
    <r>
      <rPr>
        <b/>
        <sz val="11"/>
        <color rgb="FF000000"/>
        <rFont val="Arial"/>
        <family val="2"/>
        <charset val="238"/>
        <scheme val="minor"/>
      </rPr>
      <t>100cm x 87cm x 26cm</t>
    </r>
  </si>
  <si>
    <t>PRICE FOR 2 ITEMS</t>
  </si>
  <si>
    <r>
      <rPr>
        <b/>
        <sz val="18"/>
        <color rgb="FF000000"/>
        <rFont val="Arial"/>
        <family val="2"/>
        <charset val="238"/>
      </rPr>
      <t xml:space="preserve">H1 A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</si>
  <si>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115cm x 56cm x 9cm</t>
  </si>
  <si>
    <r>
      <rPr>
        <b/>
        <sz val="18"/>
        <color rgb="FF000000"/>
        <rFont val="Arial"/>
        <family val="2"/>
        <charset val="238"/>
      </rPr>
      <t xml:space="preserve">H1 A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</si>
  <si>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148cm x 76cm x 11cm</t>
  </si>
  <si>
    <r>
      <rPr>
        <b/>
        <sz val="18"/>
        <color rgb="FF000000"/>
        <rFont val="Arial"/>
        <family val="2"/>
        <charset val="238"/>
      </rPr>
      <t xml:space="preserve">H1 A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</si>
  <si>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184cm x 90cm x 14cm</t>
  </si>
  <si>
    <t>one element    221cm x 108cm x 17cm</t>
  </si>
  <si>
    <r>
      <rPr>
        <b/>
        <sz val="18"/>
        <color rgb="FF000000"/>
        <rFont val="Arial"/>
        <family val="2"/>
        <charset val="238"/>
      </rPr>
      <t xml:space="preserve">H1 B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</si>
  <si>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113cm x 53cm x 14cm</t>
  </si>
  <si>
    <r>
      <rPr>
        <b/>
        <sz val="18"/>
        <color rgb="FF000000"/>
        <rFont val="Arial"/>
        <family val="2"/>
        <charset val="238"/>
      </rPr>
      <t xml:space="preserve">H1 B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</si>
  <si>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145cm x 75cm x 17cm</t>
  </si>
  <si>
    <r>
      <rPr>
        <b/>
        <sz val="18"/>
        <color rgb="FF000000"/>
        <rFont val="Arial"/>
        <family val="2"/>
        <charset val="238"/>
      </rPr>
      <t xml:space="preserve">H1 B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</si>
  <si>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181cm x 85cm x 22cm</t>
  </si>
  <si>
    <t>one element    217cm x 102cm x 27cm</t>
  </si>
  <si>
    <r>
      <rPr>
        <b/>
        <sz val="18"/>
        <color rgb="FF000000"/>
        <rFont val="Arial"/>
        <family val="2"/>
        <charset val="238"/>
      </rPr>
      <t xml:space="preserve">H1 C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</si>
  <si>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101cm x 45cm x 16cm</t>
  </si>
  <si>
    <r>
      <rPr>
        <b/>
        <sz val="18"/>
        <color rgb="FF000000"/>
        <rFont val="Arial"/>
        <family val="2"/>
        <charset val="238"/>
      </rPr>
      <t xml:space="preserve">H1 C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</si>
  <si>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138cm x 63cm x 21cm</t>
  </si>
  <si>
    <r>
      <rPr>
        <b/>
        <sz val="18"/>
        <color rgb="FF000000"/>
        <rFont val="Arial"/>
        <family val="2"/>
        <charset val="238"/>
      </rPr>
      <t xml:space="preserve">H1 C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</si>
  <si>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172cm x 72cm x 25cm</t>
  </si>
  <si>
    <t>one element    207cm x 87cm x 31cm</t>
  </si>
  <si>
    <r>
      <rPr>
        <b/>
        <sz val="18"/>
        <color rgb="FF000000"/>
        <rFont val="Arial"/>
        <family val="2"/>
        <charset val="238"/>
      </rPr>
      <t xml:space="preserve">H1 D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</si>
  <si>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96cm x 32cm x 13cm</t>
  </si>
  <si>
    <r>
      <rPr>
        <b/>
        <sz val="18"/>
        <color rgb="FF000000"/>
        <rFont val="Arial"/>
        <family val="2"/>
        <charset val="238"/>
      </rPr>
      <t xml:space="preserve">H1 D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</si>
  <si>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122cm x 46cm x 15cm</t>
  </si>
  <si>
    <r>
      <rPr>
        <b/>
        <sz val="18"/>
        <color rgb="FF000000"/>
        <rFont val="Arial"/>
        <family val="2"/>
        <charset val="238"/>
      </rPr>
      <t xml:space="preserve">H1 D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</si>
  <si>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154cm x 52cm x 20cm</t>
  </si>
  <si>
    <t>one element    185cm x 62cm x 24cm</t>
  </si>
  <si>
    <r>
      <rPr>
        <b/>
        <sz val="18"/>
        <color rgb="FF000000"/>
        <rFont val="Arial"/>
        <family val="2"/>
        <charset val="238"/>
      </rPr>
      <t xml:space="preserve">H2 A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</si>
  <si>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115cm x 69cm x 9cm</t>
  </si>
  <si>
    <r>
      <rPr>
        <b/>
        <sz val="18"/>
        <color rgb="FF000000"/>
        <rFont val="Arial"/>
        <family val="2"/>
        <charset val="238"/>
      </rPr>
      <t xml:space="preserve">H2 A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</si>
  <si>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149cm x 89cm x 12cm</t>
  </si>
  <si>
    <r>
      <rPr>
        <b/>
        <sz val="18"/>
        <color rgb="FF000000"/>
        <rFont val="Arial"/>
        <family val="2"/>
        <charset val="238"/>
      </rPr>
      <t xml:space="preserve">H2 A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</si>
  <si>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184cm x 111cm x 14cm</t>
  </si>
  <si>
    <t>one element         221cm x 134cm x 17cm</t>
  </si>
  <si>
    <r>
      <rPr>
        <b/>
        <sz val="18"/>
        <color rgb="FF000000"/>
        <rFont val="Arial"/>
        <family val="2"/>
        <charset val="238"/>
      </rPr>
      <t xml:space="preserve">H2 B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</si>
  <si>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111cm x 53cm x 12cm</t>
  </si>
  <si>
    <r>
      <rPr>
        <b/>
        <sz val="18"/>
        <color rgb="FF000000"/>
        <rFont val="Arial"/>
        <family val="2"/>
        <charset val="238"/>
      </rPr>
      <t xml:space="preserve">H2 B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</si>
  <si>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142cm x 72cm x 16cm</t>
  </si>
  <si>
    <r>
      <rPr>
        <b/>
        <sz val="18"/>
        <color rgb="FF000000"/>
        <rFont val="Arial"/>
        <family val="2"/>
        <charset val="238"/>
      </rPr>
      <t xml:space="preserve">H2 B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</si>
  <si>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178cm x 85cm x 19cm</t>
  </si>
  <si>
    <t>one element         213cm x 102cm x 23cm</t>
  </si>
  <si>
    <r>
      <rPr>
        <b/>
        <sz val="18"/>
        <color rgb="FF000000"/>
        <rFont val="Arial"/>
        <family val="2"/>
        <charset val="238"/>
      </rPr>
      <t xml:space="preserve">H2 C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</si>
  <si>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105cm x 39cm x 16cm</t>
  </si>
  <si>
    <r>
      <rPr>
        <b/>
        <sz val="18"/>
        <color rgb="FF000000"/>
        <rFont val="Arial"/>
        <family val="2"/>
        <charset val="238"/>
      </rPr>
      <t xml:space="preserve">H2 C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</si>
  <si>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134cm x 56cm x 21cm</t>
  </si>
  <si>
    <r>
      <rPr>
        <b/>
        <sz val="18"/>
        <color rgb="FF000000"/>
        <rFont val="Arial"/>
        <family val="2"/>
        <charset val="238"/>
      </rPr>
      <t xml:space="preserve">H2 C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</si>
  <si>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169cm x 63cm x 25cm</t>
  </si>
  <si>
    <t>one element         203cm x 75cm x 31cm</t>
  </si>
  <si>
    <r>
      <rPr>
        <b/>
        <sz val="18"/>
        <color rgb="FF000000"/>
        <rFont val="Arial"/>
        <family val="2"/>
        <charset val="238"/>
      </rPr>
      <t xml:space="preserve">H2 D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</si>
  <si>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element        97cm x 32cm x 19cm</t>
  </si>
  <si>
    <r>
      <rPr>
        <b/>
        <sz val="18"/>
        <color rgb="FF000000"/>
        <rFont val="Arial"/>
        <family val="2"/>
        <charset val="238"/>
      </rPr>
      <t xml:space="preserve">H2 D </t>
    </r>
    <r>
      <rPr>
        <b/>
        <sz val="11"/>
        <color rgb="FF000000"/>
        <rFont val="Arial"/>
        <family val="2"/>
        <charset val="238"/>
      </rPr>
      <t>RIGHT/LEFT</t>
    </r>
    <r>
      <rPr>
        <sz val="11"/>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2 elements</t>
    </r>
  </si>
  <si>
    <t>one half        122cm x 52cm x 24cm</t>
  </si>
  <si>
    <r>
      <rPr>
        <b/>
        <sz val="18"/>
        <color rgb="FF000000"/>
        <rFont val="Arial"/>
        <family val="2"/>
        <charset val="238"/>
      </rPr>
      <t xml:space="preserve">H2 D </t>
    </r>
    <r>
      <rPr>
        <b/>
        <sz val="11"/>
        <color rgb="FF000000"/>
        <rFont val="Arial"/>
        <family val="2"/>
        <charset val="238"/>
      </rPr>
      <t>RIGHT/LEFT</t>
    </r>
    <r>
      <rPr>
        <sz val="11"/>
        <color rgb="FF000000"/>
        <rFont val="Arial"/>
        <family val="2"/>
        <charset val="238"/>
      </rPr>
      <t xml:space="preserve">   </t>
    </r>
    <r>
      <rPr>
        <b/>
        <sz val="12"/>
        <color rgb="FFFFFF00"/>
        <rFont val="Arial"/>
        <family val="2"/>
        <charset val="238"/>
      </rPr>
      <t>NEW size</t>
    </r>
    <r>
      <rPr>
        <sz val="12"/>
        <color rgb="FFFFFF00"/>
        <rFont val="Arial"/>
        <family val="2"/>
        <charset val="238"/>
      </rPr>
      <t xml:space="preserve"> </t>
    </r>
    <r>
      <rPr>
        <sz val="11"/>
        <color rgb="FF000000"/>
        <rFont val="Arial"/>
        <family val="2"/>
        <charset val="238"/>
      </rPr>
      <t xml:space="preserve">           2 elements</t>
    </r>
  </si>
  <si>
    <t>one element        155cm x 52cm x 31cm</t>
  </si>
  <si>
    <t>one element         186cm x 62cm x 37cm</t>
  </si>
  <si>
    <r>
      <t xml:space="preserve">HEART 1                             </t>
    </r>
    <r>
      <rPr>
        <b/>
        <sz val="16"/>
        <rFont val="Arial"/>
        <family val="2"/>
        <charset val="238"/>
      </rPr>
      <t xml:space="preserve">full set     </t>
    </r>
    <r>
      <rPr>
        <b/>
        <sz val="16"/>
        <color rgb="FF000000"/>
        <rFont val="Arial"/>
        <family val="2"/>
        <charset val="238"/>
      </rPr>
      <t xml:space="preserve">                                     </t>
    </r>
    <r>
      <rPr>
        <b/>
        <sz val="16"/>
        <color rgb="FFFF0000"/>
        <rFont val="Arial"/>
        <family val="2"/>
        <charset val="238"/>
      </rPr>
      <t>PRICE FOR 8 ELEMENTS</t>
    </r>
    <r>
      <rPr>
        <b/>
        <sz val="16"/>
        <color rgb="FF000000"/>
        <rFont val="Arial"/>
        <family val="2"/>
        <charset val="238"/>
      </rPr>
      <t xml:space="preserve">        </t>
    </r>
    <r>
      <rPr>
        <b/>
        <sz val="16"/>
        <color theme="0"/>
        <rFont val="Arial"/>
        <family val="2"/>
        <charset val="238"/>
      </rPr>
      <t xml:space="preserve">.................................... </t>
    </r>
  </si>
  <si>
    <r>
      <t xml:space="preserve">HEART 2                                           </t>
    </r>
    <r>
      <rPr>
        <b/>
        <sz val="16"/>
        <rFont val="Arial"/>
        <family val="2"/>
        <charset val="238"/>
      </rPr>
      <t xml:space="preserve">full set </t>
    </r>
    <r>
      <rPr>
        <b/>
        <sz val="16"/>
        <color rgb="FFFF0000"/>
        <rFont val="Arial"/>
        <family val="2"/>
        <charset val="238"/>
      </rPr>
      <t xml:space="preserve">  </t>
    </r>
    <r>
      <rPr>
        <b/>
        <sz val="16"/>
        <color rgb="FF000000"/>
        <rFont val="Arial"/>
        <family val="2"/>
        <charset val="238"/>
      </rPr>
      <t xml:space="preserve">                                          </t>
    </r>
    <r>
      <rPr>
        <b/>
        <sz val="16"/>
        <color rgb="FFFF0000"/>
        <rFont val="Arial"/>
        <family val="2"/>
        <charset val="238"/>
      </rPr>
      <t xml:space="preserve">PRICE FOR 8 ELEMENTS </t>
    </r>
    <r>
      <rPr>
        <b/>
        <sz val="16"/>
        <color rgb="FF000000"/>
        <rFont val="Arial"/>
        <family val="2"/>
        <charset val="238"/>
      </rPr>
      <t xml:space="preserve">                          </t>
    </r>
    <r>
      <rPr>
        <b/>
        <sz val="16"/>
        <color theme="0"/>
        <rFont val="Arial"/>
        <family val="2"/>
        <charset val="238"/>
      </rPr>
      <t xml:space="preserve">.........................................     </t>
    </r>
  </si>
  <si>
    <r>
      <rPr>
        <b/>
        <sz val="18"/>
        <color rgb="FF000000"/>
        <rFont val="Arial"/>
        <family val="2"/>
        <charset val="238"/>
      </rPr>
      <t xml:space="preserve">H1 C </t>
    </r>
    <r>
      <rPr>
        <b/>
        <sz val="11"/>
        <color rgb="FF000000"/>
        <rFont val="Arial"/>
        <family val="2"/>
        <charset val="238"/>
      </rPr>
      <t>RIGHT/LEFT</t>
    </r>
    <r>
      <rPr>
        <sz val="11"/>
        <color rgb="FF000000"/>
        <rFont val="Arial"/>
        <family val="2"/>
        <charset val="238"/>
      </rPr>
      <t xml:space="preserve">   </t>
    </r>
    <r>
      <rPr>
        <sz val="12"/>
        <color rgb="FFFFFF00"/>
        <rFont val="Arial"/>
        <family val="2"/>
        <charset val="238"/>
      </rPr>
      <t xml:space="preserve"> </t>
    </r>
    <r>
      <rPr>
        <sz val="11"/>
        <color rgb="FF000000"/>
        <rFont val="Arial"/>
        <family val="2"/>
        <charset val="238"/>
      </rPr>
      <t xml:space="preserve">           2 elements</t>
    </r>
  </si>
  <si>
    <r>
      <rPr>
        <b/>
        <sz val="18"/>
        <color rgb="FF000000"/>
        <rFont val="Arial"/>
        <family val="2"/>
        <charset val="238"/>
      </rPr>
      <t xml:space="preserve">H1 D </t>
    </r>
    <r>
      <rPr>
        <b/>
        <sz val="11"/>
        <color rgb="FF000000"/>
        <rFont val="Arial"/>
        <family val="2"/>
        <charset val="238"/>
      </rPr>
      <t>RIGHT/LEFT</t>
    </r>
    <r>
      <rPr>
        <sz val="11"/>
        <color rgb="FF000000"/>
        <rFont val="Arial"/>
        <family val="2"/>
        <charset val="238"/>
      </rPr>
      <t xml:space="preserve">   </t>
    </r>
    <r>
      <rPr>
        <sz val="11"/>
        <color rgb="FF000000"/>
        <rFont val="Arial"/>
        <family val="2"/>
        <charset val="238"/>
      </rPr>
      <t xml:space="preserve">           2 elements</t>
    </r>
  </si>
  <si>
    <r>
      <rPr>
        <b/>
        <sz val="20"/>
        <color rgb="FF000000"/>
        <rFont val="Arial"/>
        <family val="2"/>
        <charset val="238"/>
      </rPr>
      <t xml:space="preserve">CLOVER - full set             </t>
    </r>
    <r>
      <rPr>
        <b/>
        <sz val="11"/>
        <color rgb="FF000000"/>
        <rFont val="Arial"/>
        <family val="2"/>
        <charset val="238"/>
      </rPr>
      <t xml:space="preserve">                                          </t>
    </r>
    <r>
      <rPr>
        <b/>
        <sz val="16"/>
        <color rgb="FF000000"/>
        <rFont val="Arial"/>
        <family val="2"/>
        <charset val="238"/>
      </rPr>
      <t xml:space="preserve">       </t>
    </r>
    <r>
      <rPr>
        <b/>
        <sz val="11"/>
        <color rgb="FF000000"/>
        <rFont val="Arial"/>
        <family val="2"/>
        <charset val="238"/>
      </rPr>
      <t xml:space="preserve">3x Clover  leaf TOP,  3x Clover leaf Bottom </t>
    </r>
    <r>
      <rPr>
        <b/>
        <sz val="16"/>
        <color rgb="FF000000"/>
        <rFont val="Arial"/>
        <family val="2"/>
        <charset val="238"/>
      </rPr>
      <t xml:space="preserve">                        </t>
    </r>
    <r>
      <rPr>
        <b/>
        <sz val="14"/>
        <color rgb="FFFF0000"/>
        <rFont val="Arial"/>
        <family val="2"/>
        <charset val="238"/>
      </rPr>
      <t>PRICE FOR 6 ELEMENTS</t>
    </r>
  </si>
  <si>
    <r>
      <rPr>
        <b/>
        <sz val="20"/>
        <color rgb="FFFF0000"/>
        <rFont val="Arial"/>
        <family val="2"/>
        <charset val="238"/>
      </rPr>
      <t>NEW</t>
    </r>
    <r>
      <rPr>
        <b/>
        <sz val="20"/>
        <color theme="1"/>
        <rFont val="Arial"/>
        <family val="2"/>
        <charset val="238"/>
      </rPr>
      <t xml:space="preserve"> DUAL TEXTURE                                            </t>
    </r>
    <r>
      <rPr>
        <b/>
        <sz val="14"/>
        <color theme="1"/>
        <rFont val="Arial"/>
        <family val="2"/>
        <charset val="238"/>
      </rPr>
      <t xml:space="preserve"> (Surface with friction in the color of your choice / surface without friction in the color of natural wood, varnished)</t>
    </r>
  </si>
  <si>
    <r>
      <t xml:space="preserve">V51  DT        </t>
    </r>
    <r>
      <rPr>
        <b/>
        <sz val="11"/>
        <color rgb="FFFF0000"/>
        <rFont val="Arial"/>
        <family val="2"/>
        <charset val="238"/>
      </rPr>
      <t>no t-nuts</t>
    </r>
  </si>
  <si>
    <t>V52 DT</t>
  </si>
  <si>
    <t>V53 DT</t>
  </si>
  <si>
    <t>V54 DT</t>
  </si>
  <si>
    <t>V60 DT</t>
  </si>
  <si>
    <t>V61 DT</t>
  </si>
  <si>
    <t>V63 DT</t>
  </si>
  <si>
    <t>V64 DT</t>
  </si>
  <si>
    <t>Bright Green     NCS s0575 G40Y</t>
  </si>
  <si>
    <r>
      <t xml:space="preserve"> V5                      </t>
    </r>
    <r>
      <rPr>
        <b/>
        <sz val="16"/>
        <color theme="1"/>
        <rFont val="Arial"/>
        <family val="2"/>
        <charset val="238"/>
      </rPr>
      <t xml:space="preserve">Dual-Tex           </t>
    </r>
  </si>
  <si>
    <r>
      <t xml:space="preserve"> V9 </t>
    </r>
    <r>
      <rPr>
        <sz val="14"/>
        <color theme="1"/>
        <rFont val="Arial"/>
        <family val="2"/>
        <charset val="238"/>
      </rPr>
      <t>LEFT</t>
    </r>
    <r>
      <rPr>
        <b/>
        <sz val="20"/>
        <color theme="1"/>
        <rFont val="Arial"/>
        <family val="2"/>
        <charset val="238"/>
      </rPr>
      <t xml:space="preserve">                      </t>
    </r>
    <r>
      <rPr>
        <b/>
        <sz val="16"/>
        <color theme="1"/>
        <rFont val="Arial"/>
        <family val="2"/>
        <charset val="238"/>
      </rPr>
      <t xml:space="preserve">Dual-Tex           </t>
    </r>
  </si>
  <si>
    <r>
      <t xml:space="preserve"> V9 </t>
    </r>
    <r>
      <rPr>
        <sz val="14"/>
        <color theme="1"/>
        <rFont val="Arial"/>
        <family val="2"/>
        <charset val="238"/>
      </rPr>
      <t>RIGHT</t>
    </r>
    <r>
      <rPr>
        <b/>
        <sz val="20"/>
        <color theme="1"/>
        <rFont val="Arial"/>
        <family val="2"/>
        <charset val="238"/>
      </rPr>
      <t xml:space="preserve">                      </t>
    </r>
    <r>
      <rPr>
        <b/>
        <sz val="16"/>
        <color theme="1"/>
        <rFont val="Arial"/>
        <family val="2"/>
        <charset val="238"/>
      </rPr>
      <t xml:space="preserve">Dual-Tex           </t>
    </r>
  </si>
  <si>
    <r>
      <t xml:space="preserve"> V10 </t>
    </r>
    <r>
      <rPr>
        <sz val="14"/>
        <color theme="1"/>
        <rFont val="Arial"/>
        <family val="2"/>
        <charset val="238"/>
      </rPr>
      <t>RIGHT</t>
    </r>
    <r>
      <rPr>
        <b/>
        <sz val="20"/>
        <color theme="1"/>
        <rFont val="Arial"/>
        <family val="2"/>
        <charset val="238"/>
      </rPr>
      <t xml:space="preserve">                      </t>
    </r>
    <r>
      <rPr>
        <b/>
        <sz val="16"/>
        <color theme="1"/>
        <rFont val="Arial"/>
        <family val="2"/>
        <charset val="238"/>
      </rPr>
      <t xml:space="preserve">Dual-Tex           </t>
    </r>
  </si>
  <si>
    <r>
      <t xml:space="preserve"> V10 </t>
    </r>
    <r>
      <rPr>
        <sz val="14"/>
        <color theme="1"/>
        <rFont val="Arial"/>
        <family val="2"/>
        <charset val="238"/>
      </rPr>
      <t>LEFT</t>
    </r>
    <r>
      <rPr>
        <b/>
        <sz val="20"/>
        <color theme="1"/>
        <rFont val="Arial"/>
        <family val="2"/>
        <charset val="238"/>
      </rPr>
      <t xml:space="preserve">                      </t>
    </r>
    <r>
      <rPr>
        <b/>
        <sz val="16"/>
        <color theme="1"/>
        <rFont val="Arial"/>
        <family val="2"/>
        <charset val="238"/>
      </rPr>
      <t xml:space="preserve">Dual-Tex           </t>
    </r>
  </si>
  <si>
    <r>
      <t xml:space="preserve">V1         </t>
    </r>
    <r>
      <rPr>
        <b/>
        <sz val="12"/>
        <color rgb="FFFF0000"/>
        <rFont val="Arial"/>
        <family val="2"/>
        <charset val="238"/>
      </rPr>
      <t>no t-nuts</t>
    </r>
  </si>
  <si>
    <t>XXL 03      Dual Tex</t>
  </si>
  <si>
    <t>XXL 09              Dual tex</t>
  </si>
  <si>
    <r>
      <t xml:space="preserve">     V11        </t>
    </r>
    <r>
      <rPr>
        <b/>
        <sz val="14"/>
        <color rgb="FF000000"/>
        <rFont val="Arial"/>
        <family val="2"/>
        <charset val="238"/>
      </rPr>
      <t xml:space="preserve">Dual-Tex </t>
    </r>
  </si>
  <si>
    <r>
      <t xml:space="preserve">     V12        </t>
    </r>
    <r>
      <rPr>
        <b/>
        <sz val="14"/>
        <color rgb="FF000000"/>
        <rFont val="Arial"/>
        <family val="2"/>
        <charset val="238"/>
      </rPr>
      <t xml:space="preserve">Dual-Tex </t>
    </r>
  </si>
  <si>
    <r>
      <t xml:space="preserve">CLOVER LEAF </t>
    </r>
    <r>
      <rPr>
        <b/>
        <sz val="16"/>
        <color rgb="FF000000"/>
        <rFont val="Arial"/>
        <family val="2"/>
        <charset val="238"/>
      </rPr>
      <t xml:space="preserve">(BOTTOM)  </t>
    </r>
    <r>
      <rPr>
        <b/>
        <sz val="14"/>
        <color rgb="FFFF0000"/>
        <rFont val="Arial"/>
        <family val="2"/>
        <charset val="238"/>
      </rPr>
      <t xml:space="preserve">PRICE FOR 1  ELEMENT  </t>
    </r>
    <r>
      <rPr>
        <b/>
        <sz val="16"/>
        <color rgb="FFFF0000"/>
        <rFont val="Arial"/>
        <family val="2"/>
        <charset val="238"/>
      </rPr>
      <t xml:space="preserve"> </t>
    </r>
    <r>
      <rPr>
        <b/>
        <sz val="16"/>
        <color rgb="FF000000"/>
        <rFont val="Arial"/>
        <family val="2"/>
        <charset val="238"/>
      </rPr>
      <t xml:space="preserve">                                               </t>
    </r>
    <r>
      <rPr>
        <b/>
        <sz val="16"/>
        <color theme="0"/>
        <rFont val="Arial"/>
        <family val="2"/>
        <charset val="238"/>
      </rPr>
      <t>..........................................</t>
    </r>
  </si>
  <si>
    <r>
      <rPr>
        <b/>
        <sz val="14"/>
        <rFont val="Arial"/>
        <family val="2"/>
        <charset val="238"/>
      </rPr>
      <t>CLOVER</t>
    </r>
    <r>
      <rPr>
        <b/>
        <sz val="12"/>
        <rFont val="Arial"/>
        <family val="2"/>
        <charset val="238"/>
      </rPr>
      <t xml:space="preserve">          full set             </t>
    </r>
    <r>
      <rPr>
        <sz val="12"/>
        <rFont val="Arial"/>
        <family val="2"/>
        <charset val="238"/>
      </rPr>
      <t xml:space="preserve">     </t>
    </r>
    <r>
      <rPr>
        <b/>
        <sz val="12"/>
        <color rgb="FFFF0000"/>
        <rFont val="Arial"/>
        <family val="2"/>
        <charset val="238"/>
      </rPr>
      <t xml:space="preserve">         </t>
    </r>
    <r>
      <rPr>
        <sz val="12"/>
        <rFont val="Arial"/>
        <family val="2"/>
        <charset val="238"/>
      </rPr>
      <t xml:space="preserve"> 6</t>
    </r>
    <r>
      <rPr>
        <sz val="10"/>
        <rFont val="Arial"/>
        <family val="2"/>
        <charset val="238"/>
      </rPr>
      <t xml:space="preserve"> elements</t>
    </r>
  </si>
  <si>
    <r>
      <rPr>
        <b/>
        <sz val="14"/>
        <rFont val="Arial"/>
        <family val="2"/>
        <charset val="238"/>
      </rPr>
      <t xml:space="preserve">3-L Clover </t>
    </r>
    <r>
      <rPr>
        <b/>
        <sz val="12"/>
        <rFont val="Arial"/>
        <family val="2"/>
        <charset val="238"/>
      </rPr>
      <t xml:space="preserve">             Full set             </t>
    </r>
    <r>
      <rPr>
        <sz val="12"/>
        <rFont val="Arial"/>
        <family val="2"/>
        <charset val="238"/>
      </rPr>
      <t xml:space="preserve">     </t>
    </r>
    <r>
      <rPr>
        <b/>
        <sz val="12"/>
        <color rgb="FFFF0000"/>
        <rFont val="Arial"/>
        <family val="2"/>
        <charset val="238"/>
      </rPr>
      <t xml:space="preserve">          </t>
    </r>
    <r>
      <rPr>
        <sz val="12"/>
        <rFont val="Arial"/>
        <family val="2"/>
        <charset val="238"/>
      </rPr>
      <t xml:space="preserve"> </t>
    </r>
    <r>
      <rPr>
        <sz val="10"/>
        <rFont val="Arial"/>
        <family val="2"/>
        <charset val="238"/>
      </rPr>
      <t>3 elements</t>
    </r>
  </si>
  <si>
    <r>
      <t xml:space="preserve">4-L Clover               Full set       </t>
    </r>
    <r>
      <rPr>
        <sz val="12"/>
        <rFont val="Arial"/>
        <family val="2"/>
        <charset val="238"/>
      </rPr>
      <t xml:space="preserve">     </t>
    </r>
    <r>
      <rPr>
        <b/>
        <sz val="12"/>
        <color rgb="FFFF0000"/>
        <rFont val="Arial"/>
        <family val="2"/>
        <charset val="238"/>
      </rPr>
      <t xml:space="preserve">         </t>
    </r>
    <r>
      <rPr>
        <sz val="12"/>
        <rFont val="Arial"/>
        <family val="2"/>
        <charset val="238"/>
      </rPr>
      <t xml:space="preserve"> 4</t>
    </r>
    <r>
      <rPr>
        <sz val="10"/>
        <rFont val="Arial"/>
        <family val="2"/>
        <charset val="238"/>
      </rPr>
      <t xml:space="preserve"> elements</t>
    </r>
  </si>
  <si>
    <r>
      <t xml:space="preserve">Clover leaf  B      </t>
    </r>
    <r>
      <rPr>
        <sz val="12"/>
        <rFont val="Arial"/>
        <family val="2"/>
        <charset val="238"/>
      </rPr>
      <t xml:space="preserve">     </t>
    </r>
    <r>
      <rPr>
        <b/>
        <sz val="12"/>
        <color rgb="FFFF0000"/>
        <rFont val="Arial"/>
        <family val="2"/>
        <charset val="238"/>
      </rPr>
      <t xml:space="preserve">         </t>
    </r>
    <r>
      <rPr>
        <sz val="12"/>
        <rFont val="Arial"/>
        <family val="2"/>
        <charset val="238"/>
      </rPr>
      <t xml:space="preserve"> 1</t>
    </r>
    <r>
      <rPr>
        <sz val="10"/>
        <rFont val="Arial"/>
        <family val="2"/>
        <charset val="238"/>
      </rPr>
      <t xml:space="preserve"> elements</t>
    </r>
  </si>
  <si>
    <r>
      <t xml:space="preserve">Clover leaf  T      </t>
    </r>
    <r>
      <rPr>
        <sz val="12"/>
        <rFont val="Arial"/>
        <family val="2"/>
        <charset val="238"/>
      </rPr>
      <t xml:space="preserve">     </t>
    </r>
    <r>
      <rPr>
        <b/>
        <sz val="12"/>
        <color rgb="FFFF0000"/>
        <rFont val="Arial"/>
        <family val="2"/>
        <charset val="238"/>
      </rPr>
      <t xml:space="preserve">        </t>
    </r>
    <r>
      <rPr>
        <sz val="12"/>
        <rFont val="Arial"/>
        <family val="2"/>
        <charset val="238"/>
      </rPr>
      <t xml:space="preserve"> 1</t>
    </r>
    <r>
      <rPr>
        <sz val="10"/>
        <rFont val="Arial"/>
        <family val="2"/>
        <charset val="238"/>
      </rPr>
      <t xml:space="preserve"> elements</t>
    </r>
  </si>
  <si>
    <t>56cm x 56cm x 6,5cm</t>
  </si>
  <si>
    <r>
      <t xml:space="preserve">M 03 </t>
    </r>
    <r>
      <rPr>
        <b/>
        <sz val="20"/>
        <color rgb="FFFF0000"/>
        <rFont val="Arial"/>
        <family val="2"/>
        <charset val="238"/>
      </rPr>
      <t xml:space="preserve">TOP </t>
    </r>
  </si>
  <si>
    <t>118cm x 117cm x 14cm</t>
  </si>
  <si>
    <t>147cm x 146cm x 17cm</t>
  </si>
  <si>
    <t>56cm x 39cm x 5cm</t>
  </si>
  <si>
    <t>85cm x 59cm x 8cm</t>
  </si>
  <si>
    <t>118cm x 82cm x 11cm</t>
  </si>
  <si>
    <t>147cm x 102cm x 13,5cm</t>
  </si>
  <si>
    <t>186cm x 130cm x 17cm</t>
  </si>
  <si>
    <t>221cm x 153cm x 20cm</t>
  </si>
  <si>
    <t>56cm x 31cm x 6cm</t>
  </si>
  <si>
    <r>
      <t xml:space="preserve">M 03 </t>
    </r>
    <r>
      <rPr>
        <b/>
        <sz val="22"/>
        <color rgb="FFFF0000"/>
        <rFont val="Arial"/>
        <family val="2"/>
        <charset val="238"/>
      </rPr>
      <t>PAD     15</t>
    </r>
    <r>
      <rPr>
        <b/>
        <sz val="22"/>
        <color rgb="FFFF0000"/>
        <rFont val="Czcionka tekstu podstawowego"/>
        <charset val="238"/>
      </rPr>
      <t>º</t>
    </r>
  </si>
  <si>
    <t>85cm x 47cm x 9cm</t>
  </si>
  <si>
    <t>118cm x 65cm x 13cm</t>
  </si>
  <si>
    <t>147cm x 81cm x 16cm</t>
  </si>
  <si>
    <t>186cm x 102cm x 21cm</t>
  </si>
  <si>
    <t>221cm x 121cm x 25cm</t>
  </si>
  <si>
    <t>56cm x 24cm x 5cm</t>
  </si>
  <si>
    <t>85cm x 37cm x 8cm</t>
  </si>
  <si>
    <t>118cm x 51cm x 11cm</t>
  </si>
  <si>
    <t>147cm x 64cm x 14cm</t>
  </si>
  <si>
    <t>186cm x 81cm x 18cm</t>
  </si>
  <si>
    <t>56cm x 21cm x 5cm</t>
  </si>
  <si>
    <t>85cm x 32cm x 8cm</t>
  </si>
  <si>
    <t>118cm x 45cm x 11cm</t>
  </si>
  <si>
    <t>147cm x 56cm x 13cm</t>
  </si>
  <si>
    <t>186cm x 71cm x 17cm</t>
  </si>
  <si>
    <t>221cm x 85cm x 21cm</t>
  </si>
  <si>
    <t>221cm x 96cm x 22cm</t>
  </si>
  <si>
    <t>56cm x20cm x 9cm</t>
  </si>
  <si>
    <t>85cm x 31cm x 14cm</t>
  </si>
  <si>
    <t>118cm x 43cm x 19cm</t>
  </si>
  <si>
    <t>147cm x 53cm x 24cm</t>
  </si>
  <si>
    <t>186cm x 68cm x 30cm</t>
  </si>
  <si>
    <t>221cm x 80cm x 36cm</t>
  </si>
  <si>
    <t>MASTER PAD</t>
  </si>
  <si>
    <t>56cm x 31cm x 7cm</t>
  </si>
  <si>
    <t>56cm x 31cm x 12cm</t>
  </si>
  <si>
    <t>52cm x 19cm x 5cm</t>
  </si>
  <si>
    <t>52cm x 18cm x 5cm</t>
  </si>
  <si>
    <t>56cm x 20cm x 5cm</t>
  </si>
  <si>
    <t>56cm x 22cm x 7cm</t>
  </si>
  <si>
    <t>86cm x84cm x 10cm</t>
  </si>
  <si>
    <t>86cm x59cm x 8cm</t>
  </si>
  <si>
    <t>85cm x 47cm x 18cm</t>
  </si>
  <si>
    <t>79cm x 29cm x 8cm</t>
  </si>
  <si>
    <t>79cm x 27cm x 10cm</t>
  </si>
  <si>
    <t>85cm x 31cm x 8cm</t>
  </si>
  <si>
    <t>85cm x 33cm x 10cm</t>
  </si>
  <si>
    <t>85cm x 47cm x 11cm</t>
  </si>
  <si>
    <t>118cm x 82cm x 12cm</t>
  </si>
  <si>
    <t>118cm x 82cm x 13cm</t>
  </si>
  <si>
    <t>118cm x 65cm x 15cm</t>
  </si>
  <si>
    <t>118cm x 65cm x 25cm</t>
  </si>
  <si>
    <t>109cm x 40cm x 11cm</t>
  </si>
  <si>
    <t>118cm x 43cm x 11cm</t>
  </si>
  <si>
    <t>118cm x 46cm x 14cm</t>
  </si>
  <si>
    <t>147cm x 102cm x 15cm</t>
  </si>
  <si>
    <t>147cm x 81cm x 19cm</t>
  </si>
  <si>
    <t>147cm x 81cm x 31cm</t>
  </si>
  <si>
    <t>136cm x 50cm x 14cm</t>
  </si>
  <si>
    <t>136cm x 47cm x 17cm</t>
  </si>
  <si>
    <t>147cm x 53cm x 14cm</t>
  </si>
  <si>
    <t>147cm x 57cm x 18cm</t>
  </si>
  <si>
    <t>186cm x 103cm x 24cm</t>
  </si>
  <si>
    <t>186cm x 103cm x 40cm</t>
  </si>
  <si>
    <t>173cm x 64cm x 18cm</t>
  </si>
  <si>
    <t>173cm x 59cm x 22cm</t>
  </si>
  <si>
    <t>186cm x 68cm x 18cm</t>
  </si>
  <si>
    <t>186cm x 73cm x 23cm</t>
  </si>
  <si>
    <t>221cm x 153cm x 21cm</t>
  </si>
  <si>
    <t>221cm x 153m x 23cm</t>
  </si>
  <si>
    <t>221cm x 185cm x 26cm</t>
  </si>
  <si>
    <t>220cm x 121cm x 28cm</t>
  </si>
  <si>
    <t>221cm x 121cm x 47cm</t>
  </si>
  <si>
    <t>204cm x 76cm x 22cm</t>
  </si>
  <si>
    <t>204cm x 70cm x 25cm</t>
  </si>
  <si>
    <t>221cm x 80cm x 21cm</t>
  </si>
  <si>
    <t>221cm x 86cm x 27cm</t>
  </si>
  <si>
    <t>186cm x185cm x 20cm</t>
  </si>
  <si>
    <t>186cm x130cm x 19cm</t>
  </si>
  <si>
    <t>186cm x130cm x 18cm</t>
  </si>
  <si>
    <t>CROISSANT 01</t>
  </si>
  <si>
    <r>
      <rPr>
        <b/>
        <sz val="20"/>
        <rFont val="Arial"/>
        <family val="2"/>
        <charset val="238"/>
      </rPr>
      <t xml:space="preserve">C01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</si>
  <si>
    <t>78cm x 22cm x 9cm</t>
  </si>
  <si>
    <t>C01</t>
  </si>
  <si>
    <t>117cm x 33cm x 14cm</t>
  </si>
  <si>
    <t>147cm x 42cm x 17cm</t>
  </si>
  <si>
    <t>186cm x 53cm x 21cm</t>
  </si>
  <si>
    <t>220cm x 62cm x 25cm</t>
  </si>
  <si>
    <t>CROISSANT 02</t>
  </si>
  <si>
    <r>
      <rPr>
        <b/>
        <sz val="20"/>
        <rFont val="Arial"/>
        <family val="2"/>
        <charset val="238"/>
      </rPr>
      <t xml:space="preserve">C02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</si>
  <si>
    <t>78cm x 32cm x 14cm</t>
  </si>
  <si>
    <t>C02</t>
  </si>
  <si>
    <t>117cm x 48cm x 21cm</t>
  </si>
  <si>
    <t>147cm x 61cm x 27cm</t>
  </si>
  <si>
    <t>186cm x 77cm x 34cm</t>
  </si>
  <si>
    <t>220cm x 92cm x 40cm</t>
  </si>
  <si>
    <t>CROISSANT 03</t>
  </si>
  <si>
    <r>
      <rPr>
        <b/>
        <sz val="20"/>
        <rFont val="Arial"/>
        <family val="2"/>
        <charset val="238"/>
      </rPr>
      <t xml:space="preserve">C03  </t>
    </r>
    <r>
      <rPr>
        <b/>
        <sz val="12"/>
        <rFont val="Arial"/>
        <family val="2"/>
        <charset val="238"/>
      </rPr>
      <t xml:space="preserve">            </t>
    </r>
    <r>
      <rPr>
        <sz val="12"/>
        <rFont val="Arial"/>
        <family val="2"/>
        <charset val="238"/>
      </rPr>
      <t xml:space="preserve">     </t>
    </r>
    <r>
      <rPr>
        <b/>
        <sz val="12"/>
        <color rgb="FFFF0000"/>
        <rFont val="Arial"/>
        <family val="2"/>
        <charset val="238"/>
      </rPr>
      <t xml:space="preserve">no t-nuts           </t>
    </r>
    <r>
      <rPr>
        <sz val="12"/>
        <rFont val="Arial"/>
        <family val="2"/>
        <charset val="238"/>
      </rPr>
      <t xml:space="preserve"> </t>
    </r>
  </si>
  <si>
    <t>78cm x 40cm x 11cm</t>
  </si>
  <si>
    <t>C03</t>
  </si>
  <si>
    <t>117cm x 58cm x 16cm</t>
  </si>
  <si>
    <t>147cm x 73cm x 21cm</t>
  </si>
  <si>
    <t>186cm x 93cm x 26cm</t>
  </si>
  <si>
    <t>220cm x 110cm x 31cm</t>
  </si>
  <si>
    <t>CROISSANT 01           Dual-Tex</t>
  </si>
  <si>
    <r>
      <t xml:space="preserve">C01 DT         </t>
    </r>
    <r>
      <rPr>
        <b/>
        <sz val="14"/>
        <color rgb="FF000000"/>
        <rFont val="Arial"/>
        <family val="2"/>
        <charset val="238"/>
      </rPr>
      <t xml:space="preserve">  </t>
    </r>
    <r>
      <rPr>
        <b/>
        <sz val="12"/>
        <color rgb="FFFF0000"/>
        <rFont val="Arial"/>
        <family val="2"/>
        <charset val="238"/>
      </rPr>
      <t>no t-nuts</t>
    </r>
    <r>
      <rPr>
        <b/>
        <sz val="14"/>
        <color rgb="FF000000"/>
        <rFont val="Arial"/>
        <family val="2"/>
        <charset val="238"/>
      </rPr>
      <t xml:space="preserve"> </t>
    </r>
  </si>
  <si>
    <t xml:space="preserve">C01 DT </t>
  </si>
  <si>
    <t>CROISSANT 02           Dual-Tex</t>
  </si>
  <si>
    <r>
      <t xml:space="preserve">C02 DT         </t>
    </r>
    <r>
      <rPr>
        <b/>
        <sz val="14"/>
        <color rgb="FF000000"/>
        <rFont val="Arial"/>
        <family val="2"/>
        <charset val="238"/>
      </rPr>
      <t xml:space="preserve">  </t>
    </r>
    <r>
      <rPr>
        <b/>
        <sz val="12"/>
        <color rgb="FFFF0000"/>
        <rFont val="Arial"/>
        <family val="2"/>
        <charset val="238"/>
      </rPr>
      <t>no t-nuts</t>
    </r>
    <r>
      <rPr>
        <b/>
        <sz val="14"/>
        <color rgb="FF000000"/>
        <rFont val="Arial"/>
        <family val="2"/>
        <charset val="238"/>
      </rPr>
      <t xml:space="preserve"> </t>
    </r>
  </si>
  <si>
    <t xml:space="preserve">C02 DT </t>
  </si>
  <si>
    <t>CROISSANT 03           Dual-Tex</t>
  </si>
  <si>
    <r>
      <t xml:space="preserve">C03 DT         </t>
    </r>
    <r>
      <rPr>
        <b/>
        <sz val="14"/>
        <color rgb="FF000000"/>
        <rFont val="Arial"/>
        <family val="2"/>
        <charset val="238"/>
      </rPr>
      <t xml:space="preserve">  </t>
    </r>
    <r>
      <rPr>
        <b/>
        <sz val="12"/>
        <color rgb="FFFF0000"/>
        <rFont val="Arial"/>
        <family val="2"/>
        <charset val="238"/>
      </rPr>
      <t>no t-nuts</t>
    </r>
    <r>
      <rPr>
        <b/>
        <sz val="14"/>
        <color rgb="FF000000"/>
        <rFont val="Arial"/>
        <family val="2"/>
        <charset val="238"/>
      </rPr>
      <t xml:space="preserve"> </t>
    </r>
  </si>
  <si>
    <t xml:space="preserve">C03 DT </t>
  </si>
  <si>
    <r>
      <t>M 04</t>
    </r>
    <r>
      <rPr>
        <b/>
        <sz val="22"/>
        <color rgb="FFFF0000"/>
        <rFont val="Arial"/>
        <family val="2"/>
        <charset val="238"/>
      </rPr>
      <t xml:space="preserve"> PAD     15º</t>
    </r>
  </si>
  <si>
    <r>
      <t xml:space="preserve">M 04 </t>
    </r>
    <r>
      <rPr>
        <b/>
        <sz val="22"/>
        <color rgb="FFFF0000"/>
        <rFont val="Arial"/>
        <family val="2"/>
        <charset val="238"/>
      </rPr>
      <t xml:space="preserve">TOP </t>
    </r>
  </si>
  <si>
    <r>
      <t xml:space="preserve">M 05 </t>
    </r>
    <r>
      <rPr>
        <b/>
        <sz val="22"/>
        <color rgb="FFFF0000"/>
        <rFont val="Arial"/>
        <family val="2"/>
        <charset val="238"/>
      </rPr>
      <t>PAD     15º</t>
    </r>
  </si>
  <si>
    <r>
      <t xml:space="preserve">M 05 </t>
    </r>
    <r>
      <rPr>
        <b/>
        <sz val="22"/>
        <color rgb="FFFF0000"/>
        <rFont val="Arial"/>
        <family val="2"/>
        <charset val="238"/>
      </rPr>
      <t xml:space="preserve">TOP </t>
    </r>
  </si>
  <si>
    <r>
      <t xml:space="preserve">M 06 </t>
    </r>
    <r>
      <rPr>
        <b/>
        <sz val="22"/>
        <color rgb="FFFF0000"/>
        <rFont val="Arial"/>
        <family val="2"/>
        <charset val="238"/>
      </rPr>
      <t>PAD     25º</t>
    </r>
  </si>
  <si>
    <r>
      <t xml:space="preserve">M 06 </t>
    </r>
    <r>
      <rPr>
        <b/>
        <sz val="22"/>
        <color rgb="FFFF0000"/>
        <rFont val="Arial"/>
        <family val="2"/>
        <charset val="238"/>
      </rPr>
      <t xml:space="preserve">TOP </t>
    </r>
  </si>
  <si>
    <t>2 elements for size; L,XL,XXL</t>
  </si>
  <si>
    <t>2 elements for size; XL,XXL</t>
  </si>
  <si>
    <t>2 elements for size; XXL</t>
  </si>
  <si>
    <t>2 elements for size;  XXL</t>
  </si>
  <si>
    <t xml:space="preserve">MASTER                 PAD &amp;TOP                </t>
  </si>
  <si>
    <t>MICROSS</t>
  </si>
  <si>
    <t>221cm x 121cm x 28cm</t>
  </si>
  <si>
    <r>
      <rPr>
        <b/>
        <sz val="18"/>
        <color rgb="FF000000"/>
        <rFont val="Arial"/>
        <family val="2"/>
        <charset val="238"/>
      </rPr>
      <t xml:space="preserve">CAT           IR 01 </t>
    </r>
    <r>
      <rPr>
        <sz val="12"/>
        <color rgb="FF000000"/>
        <rFont val="Arial"/>
        <family val="2"/>
        <charset val="238"/>
      </rPr>
      <t xml:space="preserve"> </t>
    </r>
    <r>
      <rPr>
        <b/>
        <sz val="20"/>
        <color rgb="FFFF0000"/>
        <rFont val="Arial"/>
        <family val="2"/>
        <charset val="238"/>
      </rPr>
      <t xml:space="preserve">       </t>
    </r>
    <r>
      <rPr>
        <sz val="11"/>
        <color rgb="FF000000"/>
        <rFont val="Arial"/>
        <family val="2"/>
        <charset val="238"/>
      </rPr>
      <t xml:space="preserve">     </t>
    </r>
  </si>
  <si>
    <r>
      <rPr>
        <b/>
        <sz val="18"/>
        <color rgb="FF000000"/>
        <rFont val="Arial"/>
        <family val="2"/>
        <charset val="238"/>
      </rPr>
      <t xml:space="preserve">CAT         IR 02 </t>
    </r>
    <r>
      <rPr>
        <b/>
        <sz val="11"/>
        <color rgb="FF000000"/>
        <rFont val="Arial"/>
        <family val="2"/>
        <charset val="238"/>
      </rPr>
      <t/>
    </r>
  </si>
  <si>
    <r>
      <t xml:space="preserve">M 02 </t>
    </r>
    <r>
      <rPr>
        <b/>
        <sz val="20"/>
        <color rgb="FFFF0000"/>
        <rFont val="Arial"/>
        <family val="2"/>
        <charset val="238"/>
      </rPr>
      <t xml:space="preserve">TOP </t>
    </r>
    <r>
      <rPr>
        <b/>
        <sz val="20"/>
        <rFont val="Arial"/>
        <family val="2"/>
        <charset val="238"/>
      </rPr>
      <t>IR01 FLAT</t>
    </r>
  </si>
  <si>
    <r>
      <t xml:space="preserve">M 02 </t>
    </r>
    <r>
      <rPr>
        <b/>
        <sz val="20"/>
        <color rgb="FFFF0000"/>
        <rFont val="Arial"/>
        <family val="2"/>
        <charset val="238"/>
      </rPr>
      <t xml:space="preserve">TOP </t>
    </r>
    <r>
      <rPr>
        <b/>
        <sz val="20"/>
        <rFont val="Arial"/>
        <family val="2"/>
        <charset val="238"/>
      </rPr>
      <t>IR02  HIGH</t>
    </r>
  </si>
  <si>
    <t>56cm x 39cm x 5,5cm</t>
  </si>
  <si>
    <t>86cm x 59cm x 10cm</t>
  </si>
  <si>
    <t>147cm x 102cm x 16cm</t>
  </si>
  <si>
    <r>
      <rPr>
        <b/>
        <sz val="28"/>
        <rFont val="Arial"/>
        <family val="2"/>
        <charset val="238"/>
      </rPr>
      <t xml:space="preserve">M 01      </t>
    </r>
    <r>
      <rPr>
        <b/>
        <sz val="28"/>
        <color rgb="FFFF0000"/>
        <rFont val="Arial"/>
        <family val="2"/>
        <charset val="238"/>
      </rPr>
      <t xml:space="preserve">PAD  </t>
    </r>
    <r>
      <rPr>
        <b/>
        <sz val="36"/>
        <color rgb="FFFF0000"/>
        <rFont val="Arial"/>
        <family val="2"/>
        <charset val="238"/>
      </rPr>
      <t xml:space="preserve">          </t>
    </r>
    <r>
      <rPr>
        <b/>
        <sz val="48"/>
        <color rgb="FFFF0000"/>
        <rFont val="Arial"/>
        <family val="2"/>
        <charset val="238"/>
      </rPr>
      <t>10</t>
    </r>
    <r>
      <rPr>
        <b/>
        <sz val="48"/>
        <color rgb="FFFF0000"/>
        <rFont val="Czcionka tekstu podstawowego"/>
        <charset val="238"/>
      </rPr>
      <t>º</t>
    </r>
  </si>
  <si>
    <r>
      <rPr>
        <b/>
        <sz val="26"/>
        <rFont val="Arial"/>
        <family val="2"/>
        <charset val="238"/>
      </rPr>
      <t xml:space="preserve">M 01 </t>
    </r>
    <r>
      <rPr>
        <b/>
        <sz val="26"/>
        <color rgb="FFFF0000"/>
        <rFont val="Arial"/>
        <family val="2"/>
        <charset val="238"/>
      </rPr>
      <t xml:space="preserve">TOP   </t>
    </r>
    <r>
      <rPr>
        <b/>
        <sz val="20"/>
        <color rgb="FFFF0000"/>
        <rFont val="Arial"/>
        <family val="2"/>
        <charset val="238"/>
      </rPr>
      <t xml:space="preserve">      </t>
    </r>
    <r>
      <rPr>
        <b/>
        <sz val="48"/>
        <color rgb="FFFF0000"/>
        <rFont val="Arial"/>
        <family val="2"/>
        <charset val="238"/>
      </rPr>
      <t xml:space="preserve">  A</t>
    </r>
  </si>
  <si>
    <r>
      <rPr>
        <b/>
        <sz val="26"/>
        <rFont val="Arial"/>
        <family val="2"/>
        <charset val="238"/>
      </rPr>
      <t xml:space="preserve">M 01 </t>
    </r>
    <r>
      <rPr>
        <b/>
        <sz val="26"/>
        <color rgb="FFFF0000"/>
        <rFont val="Arial"/>
        <family val="2"/>
        <charset val="238"/>
      </rPr>
      <t>TOP</t>
    </r>
    <r>
      <rPr>
        <b/>
        <sz val="22"/>
        <color rgb="FFFF0000"/>
        <rFont val="Arial"/>
        <family val="2"/>
        <charset val="238"/>
      </rPr>
      <t xml:space="preserve"> </t>
    </r>
    <r>
      <rPr>
        <b/>
        <sz val="48"/>
        <color rgb="FFFF0000"/>
        <rFont val="Arial"/>
        <family val="2"/>
        <charset val="238"/>
      </rPr>
      <t>B</t>
    </r>
  </si>
  <si>
    <r>
      <rPr>
        <b/>
        <sz val="26"/>
        <rFont val="Arial"/>
        <family val="2"/>
        <charset val="238"/>
      </rPr>
      <t xml:space="preserve">M 02     </t>
    </r>
    <r>
      <rPr>
        <b/>
        <sz val="26"/>
        <color rgb="FFFF0000"/>
        <rFont val="Arial"/>
        <family val="2"/>
        <charset val="238"/>
      </rPr>
      <t xml:space="preserve"> PAD</t>
    </r>
    <r>
      <rPr>
        <b/>
        <sz val="20"/>
        <color rgb="FFFF0000"/>
        <rFont val="Arial"/>
        <family val="2"/>
        <charset val="238"/>
      </rPr>
      <t xml:space="preserve">      </t>
    </r>
    <r>
      <rPr>
        <b/>
        <sz val="48"/>
        <color rgb="FFFF0000"/>
        <rFont val="Arial"/>
        <family val="2"/>
        <charset val="238"/>
      </rPr>
      <t>10º</t>
    </r>
  </si>
  <si>
    <t>Price curent from 1,01,2025</t>
  </si>
  <si>
    <t>PLEASE NOTE: Prices are excluding tax and shipping.  Payment before production.  Orders to kate.gripz@gmail.com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</si>
</sst>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quot;zł&quot;_-;\-* #,##0.00\ &quot;zł&quot;_-;_-* &quot;-&quot;??\ &quot;zł&quot;_-;_-@_-"/>
    <numFmt numFmtId="165" formatCode="0.0\ [$kg.-402];&quot;- &quot;0.0\ [$kg.-402]"/>
    <numFmt numFmtId="166" formatCode="_-[$€-2]\ * #,##0.00_-;\-[$€-2]\ * #,##0.00_-;_-[$€-2]\ * \-??_-;_-@"/>
    <numFmt numFmtId="167" formatCode="0.0\ [$kg.-402];\-0.0\ [$kg.-402]"/>
    <numFmt numFmtId="168" formatCode="[$€-1809]#,##0.00;[Red]\-[$€-1809]#,##0.00"/>
    <numFmt numFmtId="169" formatCode="_-[$€-2]\ * #,##0.00_-;\-[$€-2]\ * #,##0.00_-;_-[$€-2]\ * &quot;-&quot;??_-;_-@_-"/>
    <numFmt numFmtId="170" formatCode="0.00\ [$kg.-402];&quot;- &quot;0.00\ [$kg.-402]"/>
  </numFmts>
  <fonts count="188">
    <font>
      <sz val="10"/>
      <color rgb="FF000000"/>
      <name val="Arial"/>
      <scheme val="minor"/>
    </font>
    <font>
      <sz val="10"/>
      <color rgb="FF000000"/>
      <name val="Arial"/>
      <family val="2"/>
      <charset val="238"/>
    </font>
    <font>
      <sz val="10"/>
      <name val="Arial"/>
      <family val="2"/>
      <charset val="238"/>
    </font>
    <font>
      <b/>
      <sz val="15"/>
      <color rgb="FF000000"/>
      <name val="Arial"/>
      <family val="2"/>
      <charset val="238"/>
    </font>
    <font>
      <b/>
      <sz val="20"/>
      <color rgb="FF000000"/>
      <name val="Arial"/>
      <family val="2"/>
      <charset val="238"/>
    </font>
    <font>
      <b/>
      <sz val="15"/>
      <color rgb="FF000000"/>
      <name val="Calibri"/>
      <family val="2"/>
      <charset val="238"/>
    </font>
    <font>
      <b/>
      <sz val="9"/>
      <color rgb="FFFFFFFF"/>
      <name val="Arial"/>
      <family val="2"/>
      <charset val="238"/>
    </font>
    <font>
      <b/>
      <sz val="12"/>
      <color rgb="FF000000"/>
      <name val="Arial"/>
      <family val="2"/>
      <charset val="238"/>
    </font>
    <font>
      <sz val="10"/>
      <color theme="1"/>
      <name val="Arial"/>
      <family val="2"/>
      <charset val="238"/>
    </font>
    <font>
      <b/>
      <sz val="9"/>
      <color rgb="FF000000"/>
      <name val="Arial"/>
      <family val="2"/>
      <charset val="238"/>
    </font>
    <font>
      <b/>
      <sz val="10"/>
      <color rgb="FF000000"/>
      <name val="Arial"/>
      <family val="2"/>
      <charset val="238"/>
    </font>
    <font>
      <sz val="9"/>
      <color rgb="FF000000"/>
      <name val="Arial"/>
      <family val="2"/>
      <charset val="238"/>
    </font>
    <font>
      <b/>
      <i/>
      <sz val="9"/>
      <color rgb="FF000000"/>
      <name val="Arial"/>
      <family val="2"/>
      <charset val="238"/>
    </font>
    <font>
      <b/>
      <i/>
      <sz val="9"/>
      <color rgb="FFFFFFFF"/>
      <name val="Arial"/>
      <family val="2"/>
      <charset val="238"/>
    </font>
    <font>
      <b/>
      <sz val="10"/>
      <color rgb="FF0000FF"/>
      <name val="Arial"/>
      <family val="2"/>
      <charset val="238"/>
    </font>
    <font>
      <i/>
      <sz val="9"/>
      <color rgb="FF000000"/>
      <name val="Arial"/>
      <family val="2"/>
      <charset val="238"/>
    </font>
    <font>
      <b/>
      <sz val="13"/>
      <color rgb="FF000000"/>
      <name val="Arial"/>
      <family val="2"/>
      <charset val="238"/>
    </font>
    <font>
      <sz val="9"/>
      <color rgb="FF81D41A"/>
      <name val="Arial"/>
      <family val="2"/>
      <charset val="238"/>
    </font>
    <font>
      <sz val="10"/>
      <color rgb="FFAFD095"/>
      <name val="Arial"/>
      <family val="2"/>
      <charset val="238"/>
    </font>
    <font>
      <b/>
      <sz val="9"/>
      <color rgb="FFAFD095"/>
      <name val="Arial"/>
      <family val="2"/>
      <charset val="238"/>
    </font>
    <font>
      <sz val="9"/>
      <color rgb="FFAFD095"/>
      <name val="Arial"/>
      <family val="2"/>
      <charset val="238"/>
    </font>
    <font>
      <b/>
      <sz val="15"/>
      <color rgb="FFAFD095"/>
      <name val="Arial"/>
      <family val="2"/>
      <charset val="238"/>
    </font>
    <font>
      <i/>
      <sz val="9"/>
      <color rgb="FFAFD095"/>
      <name val="Arial"/>
      <family val="2"/>
      <charset val="238"/>
    </font>
    <font>
      <b/>
      <sz val="10"/>
      <color rgb="FFAFD095"/>
      <name val="Arial"/>
      <family val="2"/>
      <charset val="238"/>
    </font>
    <font>
      <sz val="9"/>
      <color theme="1"/>
      <name val="Arial"/>
      <family val="2"/>
      <charset val="238"/>
    </font>
    <font>
      <b/>
      <sz val="9"/>
      <color theme="1"/>
      <name val="Arial"/>
      <family val="2"/>
      <charset val="238"/>
    </font>
    <font>
      <b/>
      <sz val="15"/>
      <color theme="1"/>
      <name val="Arial"/>
      <family val="2"/>
      <charset val="238"/>
    </font>
    <font>
      <b/>
      <sz val="20"/>
      <color rgb="FFE46C0A"/>
      <name val="Arial"/>
      <family val="2"/>
      <charset val="238"/>
    </font>
    <font>
      <b/>
      <sz val="12"/>
      <name val="Arial"/>
      <family val="2"/>
      <charset val="238"/>
    </font>
    <font>
      <b/>
      <sz val="12"/>
      <color rgb="FF000000"/>
      <name val="Arial"/>
      <family val="2"/>
      <charset val="238"/>
    </font>
    <font>
      <sz val="12"/>
      <name val="Arial"/>
      <family val="2"/>
      <charset val="238"/>
    </font>
    <font>
      <sz val="10"/>
      <name val="Arial"/>
      <family val="2"/>
      <charset val="238"/>
    </font>
    <font>
      <b/>
      <sz val="16"/>
      <name val="Arial"/>
      <family val="2"/>
      <charset val="238"/>
    </font>
    <font>
      <b/>
      <sz val="16"/>
      <color rgb="FFFF0000"/>
      <name val="Arial"/>
      <family val="2"/>
      <charset val="238"/>
    </font>
    <font>
      <b/>
      <sz val="10"/>
      <color rgb="FF000000"/>
      <name val="Arial"/>
      <family val="2"/>
      <charset val="238"/>
      <scheme val="minor"/>
    </font>
    <font>
      <b/>
      <sz val="13"/>
      <color rgb="FF000000"/>
      <name val="Arial"/>
      <family val="2"/>
      <charset val="238"/>
    </font>
    <font>
      <b/>
      <sz val="18"/>
      <color rgb="FF0000FF"/>
      <name val="Arial"/>
      <family val="2"/>
      <charset val="238"/>
    </font>
    <font>
      <b/>
      <sz val="18"/>
      <color rgb="FF000000"/>
      <name val="Arial"/>
      <family val="2"/>
      <charset val="238"/>
    </font>
    <font>
      <sz val="15"/>
      <color rgb="FF000000"/>
      <name val="Arial"/>
      <family val="2"/>
      <charset val="238"/>
    </font>
    <font>
      <u/>
      <sz val="9"/>
      <color theme="10"/>
      <name val="Arial"/>
      <family val="2"/>
      <charset val="238"/>
    </font>
    <font>
      <b/>
      <sz val="28"/>
      <color theme="1" tint="0.34998626667073579"/>
      <name val="Arial"/>
      <family val="2"/>
      <charset val="238"/>
    </font>
    <font>
      <sz val="10"/>
      <color theme="1" tint="0.34998626667073579"/>
      <name val="Arial"/>
      <family val="2"/>
      <charset val="238"/>
      <scheme val="minor"/>
    </font>
    <font>
      <sz val="10"/>
      <color rgb="FF000000"/>
      <name val="Arial"/>
      <family val="2"/>
      <charset val="238"/>
      <scheme val="minor"/>
    </font>
    <font>
      <b/>
      <sz val="28"/>
      <color rgb="FF000000"/>
      <name val="Arial"/>
      <family val="2"/>
      <charset val="238"/>
      <scheme val="minor"/>
    </font>
    <font>
      <b/>
      <sz val="9"/>
      <color rgb="FF000000"/>
      <name val="Arial"/>
      <family val="2"/>
      <charset val="238"/>
    </font>
    <font>
      <b/>
      <sz val="10"/>
      <color rgb="FF000000"/>
      <name val="Arial"/>
      <family val="2"/>
      <charset val="238"/>
    </font>
    <font>
      <b/>
      <sz val="18"/>
      <color rgb="FF000000"/>
      <name val="Arial"/>
      <family val="2"/>
      <charset val="238"/>
      <scheme val="minor"/>
    </font>
    <font>
      <b/>
      <sz val="22"/>
      <color rgb="FF000000"/>
      <name val="Arial"/>
      <family val="2"/>
      <charset val="238"/>
      <scheme val="minor"/>
    </font>
    <font>
      <b/>
      <sz val="36"/>
      <color rgb="FF000000"/>
      <name val="Arial"/>
      <family val="2"/>
      <charset val="238"/>
      <scheme val="minor"/>
    </font>
    <font>
      <b/>
      <sz val="16"/>
      <color rgb="FF000000"/>
      <name val="Arial"/>
      <family val="2"/>
      <charset val="238"/>
      <scheme val="minor"/>
    </font>
    <font>
      <sz val="16"/>
      <color rgb="FF000000"/>
      <name val="Arial"/>
      <family val="2"/>
      <charset val="238"/>
      <scheme val="minor"/>
    </font>
    <font>
      <b/>
      <sz val="15"/>
      <color theme="0"/>
      <name val="Arial"/>
      <family val="2"/>
      <charset val="238"/>
    </font>
    <font>
      <b/>
      <sz val="15"/>
      <color theme="0"/>
      <name val="Calibri"/>
      <family val="2"/>
      <charset val="238"/>
    </font>
    <font>
      <b/>
      <sz val="24"/>
      <color rgb="FF000000"/>
      <name val="Arial"/>
      <family val="2"/>
      <charset val="238"/>
      <scheme val="minor"/>
    </font>
    <font>
      <b/>
      <sz val="20"/>
      <color rgb="FF000000"/>
      <name val="Arial"/>
      <family val="2"/>
      <charset val="238"/>
    </font>
    <font>
      <b/>
      <sz val="22"/>
      <color rgb="FF000000"/>
      <name val="Arial"/>
      <family val="2"/>
      <charset val="238"/>
    </font>
    <font>
      <b/>
      <sz val="11"/>
      <color rgb="FF000000"/>
      <name val="Arial"/>
      <family val="2"/>
      <charset val="238"/>
    </font>
    <font>
      <b/>
      <sz val="24"/>
      <color rgb="FF000000"/>
      <name val="Arial"/>
      <family val="2"/>
      <charset val="238"/>
    </font>
    <font>
      <b/>
      <sz val="10"/>
      <color theme="1"/>
      <name val="Arial"/>
      <family val="2"/>
      <charset val="238"/>
    </font>
    <font>
      <b/>
      <sz val="20"/>
      <color theme="1"/>
      <name val="Arial"/>
      <family val="2"/>
      <charset val="238"/>
    </font>
    <font>
      <i/>
      <sz val="9"/>
      <color theme="1"/>
      <name val="Arial"/>
      <family val="2"/>
      <charset val="238"/>
    </font>
    <font>
      <i/>
      <sz val="9"/>
      <color rgb="FF000000"/>
      <name val="Arial"/>
      <family val="2"/>
      <charset val="238"/>
    </font>
    <font>
      <sz val="9"/>
      <color rgb="FF000000"/>
      <name val="Arial"/>
      <family val="2"/>
      <charset val="238"/>
    </font>
    <font>
      <sz val="10"/>
      <color rgb="FF000000"/>
      <name val="Arial"/>
      <family val="2"/>
      <charset val="238"/>
    </font>
    <font>
      <sz val="11"/>
      <color rgb="FF000000"/>
      <name val="Arial"/>
      <family val="2"/>
      <charset val="238"/>
    </font>
    <font>
      <sz val="20"/>
      <color rgb="FF000000"/>
      <name val="Arial"/>
      <family val="2"/>
      <charset val="238"/>
    </font>
    <font>
      <b/>
      <sz val="22"/>
      <color theme="1"/>
      <name val="Arial"/>
      <family val="2"/>
      <charset val="238"/>
    </font>
    <font>
      <b/>
      <sz val="15"/>
      <color rgb="FF000000"/>
      <name val="Arial"/>
      <family val="2"/>
      <charset val="238"/>
    </font>
    <font>
      <b/>
      <i/>
      <sz val="9"/>
      <color rgb="FF000000"/>
      <name val="Arial"/>
      <family val="2"/>
      <charset val="238"/>
    </font>
    <font>
      <b/>
      <sz val="10"/>
      <color rgb="FF0000FF"/>
      <name val="Arial"/>
      <family val="2"/>
      <charset val="238"/>
    </font>
    <font>
      <i/>
      <sz val="9"/>
      <color rgb="FFAFD095"/>
      <name val="Arial"/>
      <family val="2"/>
      <charset val="238"/>
    </font>
    <font>
      <b/>
      <sz val="9"/>
      <color rgb="FFAFD095"/>
      <name val="Arial"/>
      <family val="2"/>
      <charset val="238"/>
    </font>
    <font>
      <sz val="10"/>
      <color rgb="FFAFD095"/>
      <name val="Arial"/>
      <family val="2"/>
      <charset val="238"/>
    </font>
    <font>
      <sz val="9"/>
      <color rgb="FFAFD095"/>
      <name val="Arial"/>
      <family val="2"/>
      <charset val="238"/>
    </font>
    <font>
      <b/>
      <sz val="13"/>
      <color rgb="FFFF0000"/>
      <name val="Arial"/>
      <family val="2"/>
      <charset val="238"/>
    </font>
    <font>
      <b/>
      <i/>
      <sz val="16"/>
      <color rgb="FF000000"/>
      <name val="Arial"/>
      <family val="2"/>
      <charset val="238"/>
    </font>
    <font>
      <b/>
      <sz val="28"/>
      <name val="Arial"/>
      <family val="2"/>
      <charset val="238"/>
    </font>
    <font>
      <b/>
      <sz val="15"/>
      <color rgb="FFAFD095"/>
      <name val="Arial"/>
      <family val="2"/>
      <charset val="238"/>
    </font>
    <font>
      <b/>
      <sz val="10"/>
      <color rgb="FFAFD095"/>
      <name val="Arial"/>
      <family val="2"/>
      <charset val="238"/>
    </font>
    <font>
      <b/>
      <sz val="14"/>
      <color rgb="FF000000"/>
      <name val="Arial"/>
      <family val="2"/>
      <charset val="238"/>
    </font>
    <font>
      <b/>
      <sz val="16"/>
      <color rgb="FF000000"/>
      <name val="Arial"/>
      <family val="2"/>
      <charset val="238"/>
    </font>
    <font>
      <sz val="13"/>
      <color rgb="FF000000"/>
      <name val="Arial"/>
      <family val="2"/>
      <charset val="238"/>
    </font>
    <font>
      <sz val="12"/>
      <color rgb="FF000000"/>
      <name val="Arial"/>
      <family val="2"/>
      <charset val="238"/>
    </font>
    <font>
      <sz val="9"/>
      <color rgb="FF92D050"/>
      <name val="Arial"/>
      <family val="2"/>
      <charset val="238"/>
    </font>
    <font>
      <b/>
      <sz val="9"/>
      <color rgb="FF92D050"/>
      <name val="Arial"/>
      <family val="2"/>
      <charset val="238"/>
    </font>
    <font>
      <b/>
      <sz val="15"/>
      <color rgb="FF92D050"/>
      <name val="Arial"/>
      <family val="2"/>
      <charset val="238"/>
    </font>
    <font>
      <b/>
      <sz val="10"/>
      <color rgb="FF92D050"/>
      <name val="Arial"/>
      <family val="2"/>
      <charset val="238"/>
    </font>
    <font>
      <i/>
      <sz val="9"/>
      <color rgb="FF92D050"/>
      <name val="Arial"/>
      <family val="2"/>
      <charset val="238"/>
    </font>
    <font>
      <sz val="18"/>
      <name val="Arial"/>
      <family val="2"/>
      <charset val="238"/>
    </font>
    <font>
      <b/>
      <sz val="13"/>
      <color rgb="FF92D050"/>
      <name val="Arial"/>
      <family val="2"/>
      <charset val="238"/>
    </font>
    <font>
      <b/>
      <sz val="24"/>
      <color theme="3" tint="0.34998626667073579"/>
      <name val="Arial"/>
      <family val="2"/>
      <charset val="238"/>
    </font>
    <font>
      <u/>
      <sz val="9"/>
      <color theme="0"/>
      <name val="Arial"/>
      <family val="2"/>
      <charset val="238"/>
    </font>
    <font>
      <b/>
      <sz val="12"/>
      <color rgb="FFFF0000"/>
      <name val="Arial"/>
      <family val="2"/>
      <charset val="238"/>
    </font>
    <font>
      <b/>
      <sz val="16"/>
      <color theme="1"/>
      <name val="Arial"/>
      <family val="2"/>
      <charset val="238"/>
    </font>
    <font>
      <b/>
      <sz val="20"/>
      <color rgb="FF92D050"/>
      <name val="Arial"/>
      <family val="2"/>
      <charset val="238"/>
    </font>
    <font>
      <i/>
      <sz val="20"/>
      <color rgb="FF000000"/>
      <name val="Arial"/>
      <family val="2"/>
      <charset val="238"/>
    </font>
    <font>
      <b/>
      <i/>
      <sz val="20"/>
      <color rgb="FF000000"/>
      <name val="Arial"/>
      <family val="2"/>
      <charset val="238"/>
    </font>
    <font>
      <b/>
      <sz val="13"/>
      <name val="Arial"/>
      <family val="2"/>
      <charset val="238"/>
    </font>
    <font>
      <b/>
      <sz val="14"/>
      <name val="Arial"/>
      <family val="2"/>
      <charset val="238"/>
    </font>
    <font>
      <b/>
      <sz val="14"/>
      <color rgb="FFFF0000"/>
      <name val="Arial"/>
      <family val="2"/>
      <charset val="238"/>
    </font>
    <font>
      <b/>
      <sz val="20"/>
      <name val="Arial"/>
      <family val="2"/>
      <charset val="238"/>
    </font>
    <font>
      <b/>
      <sz val="20"/>
      <color rgb="FFFF0000"/>
      <name val="Arial"/>
      <family val="2"/>
      <charset val="238"/>
    </font>
    <font>
      <sz val="14"/>
      <color rgb="FF000000"/>
      <name val="Arial"/>
      <family val="2"/>
      <charset val="238"/>
    </font>
    <font>
      <b/>
      <sz val="16"/>
      <color rgb="FFFFFF00"/>
      <name val="Arial"/>
      <family val="2"/>
      <charset val="238"/>
    </font>
    <font>
      <b/>
      <sz val="12"/>
      <color rgb="FFFFFF00"/>
      <name val="Arial"/>
      <family val="2"/>
      <charset val="238"/>
    </font>
    <font>
      <b/>
      <sz val="12"/>
      <color theme="1"/>
      <name val="Arial"/>
      <family val="2"/>
      <charset val="238"/>
    </font>
    <font>
      <b/>
      <sz val="16"/>
      <color theme="0"/>
      <name val="Arial"/>
      <family val="2"/>
      <charset val="238"/>
    </font>
    <font>
      <b/>
      <sz val="11"/>
      <color rgb="FFFF0000"/>
      <name val="Arial"/>
      <family val="2"/>
      <charset val="238"/>
    </font>
    <font>
      <b/>
      <sz val="11"/>
      <color rgb="FF000000"/>
      <name val="Arial"/>
      <family val="2"/>
      <charset val="238"/>
      <scheme val="minor"/>
    </font>
    <font>
      <b/>
      <sz val="16"/>
      <color rgb="FFFF0000"/>
      <name val="Arial"/>
      <family val="2"/>
      <charset val="238"/>
      <scheme val="minor"/>
    </font>
    <font>
      <b/>
      <sz val="26"/>
      <color theme="1" tint="0.34998626667073579"/>
      <name val="Arial"/>
      <family val="2"/>
      <charset val="238"/>
    </font>
    <font>
      <b/>
      <sz val="13"/>
      <color rgb="FFFFFF00"/>
      <name val="Arial"/>
      <family val="2"/>
      <charset val="238"/>
    </font>
    <font>
      <sz val="9"/>
      <color rgb="FFFFFF00"/>
      <name val="Arial"/>
      <family val="2"/>
      <charset val="238"/>
    </font>
    <font>
      <b/>
      <sz val="26"/>
      <color theme="3" tint="0.34998626667073579"/>
      <name val="Arial"/>
      <family val="2"/>
      <charset val="238"/>
    </font>
    <font>
      <b/>
      <sz val="20"/>
      <color theme="0"/>
      <name val="Arial"/>
      <family val="2"/>
      <charset val="238"/>
    </font>
    <font>
      <i/>
      <sz val="18"/>
      <color rgb="FF000000"/>
      <name val="Arial"/>
      <family val="2"/>
      <charset val="238"/>
    </font>
    <font>
      <i/>
      <sz val="24"/>
      <color rgb="FF000000"/>
      <name val="Arial"/>
      <family val="2"/>
      <charset val="238"/>
    </font>
    <font>
      <b/>
      <i/>
      <sz val="22"/>
      <color rgb="FF000000"/>
      <name val="Arial"/>
      <family val="2"/>
      <charset val="238"/>
    </font>
    <font>
      <b/>
      <i/>
      <sz val="18"/>
      <color rgb="FF000000"/>
      <name val="Arial"/>
      <family val="2"/>
      <charset val="238"/>
    </font>
    <font>
      <b/>
      <i/>
      <sz val="24"/>
      <color rgb="FFFF0000"/>
      <name val="Arial"/>
      <family val="2"/>
      <charset val="238"/>
    </font>
    <font>
      <b/>
      <sz val="22"/>
      <color rgb="FF000000"/>
      <name val="Czcionka tekstu podstawowego"/>
      <charset val="238"/>
    </font>
    <font>
      <b/>
      <sz val="18"/>
      <color rgb="FF000000"/>
      <name val="Czcionka tekstu podstawowego"/>
      <charset val="238"/>
    </font>
    <font>
      <sz val="16"/>
      <color theme="1" tint="0.499984740745262"/>
      <name val="Arial"/>
      <family val="2"/>
      <charset val="238"/>
    </font>
    <font>
      <b/>
      <sz val="22"/>
      <name val="Arial"/>
      <family val="2"/>
      <charset val="238"/>
    </font>
    <font>
      <b/>
      <sz val="48"/>
      <color rgb="FF000000"/>
      <name val="Arial"/>
      <family val="2"/>
      <charset val="238"/>
    </font>
    <font>
      <b/>
      <i/>
      <sz val="48"/>
      <color rgb="FFFF0000"/>
      <name val="Arial"/>
      <family val="2"/>
      <charset val="238"/>
    </font>
    <font>
      <b/>
      <i/>
      <sz val="48"/>
      <name val="Arial"/>
      <family val="2"/>
      <charset val="238"/>
    </font>
    <font>
      <b/>
      <i/>
      <sz val="48"/>
      <color rgb="FFFFC000"/>
      <name val="Arial"/>
      <family val="2"/>
      <charset val="238"/>
    </font>
    <font>
      <b/>
      <sz val="48"/>
      <color rgb="FFFFC000"/>
      <name val="Arial"/>
      <family val="2"/>
      <charset val="238"/>
    </font>
    <font>
      <b/>
      <sz val="48"/>
      <color theme="1"/>
      <name val="Arial"/>
      <family val="2"/>
      <charset val="238"/>
    </font>
    <font>
      <b/>
      <sz val="12"/>
      <color rgb="FF92D050"/>
      <name val="Arial"/>
      <family val="2"/>
      <charset val="238"/>
    </font>
    <font>
      <i/>
      <sz val="9"/>
      <name val="Arial"/>
      <family val="2"/>
      <charset val="238"/>
    </font>
    <font>
      <b/>
      <sz val="10"/>
      <color rgb="FF92D050"/>
      <name val="Arial"/>
      <family val="2"/>
      <charset val="238"/>
      <scheme val="minor"/>
    </font>
    <font>
      <sz val="11"/>
      <color rgb="FF000000"/>
      <name val="Arial"/>
      <family val="2"/>
      <charset val="238"/>
      <scheme val="minor"/>
    </font>
    <font>
      <sz val="18"/>
      <color rgb="FF000000"/>
      <name val="Arial"/>
      <family val="2"/>
      <charset val="238"/>
      <scheme val="minor"/>
    </font>
    <font>
      <b/>
      <sz val="16"/>
      <name val="Arial"/>
      <family val="2"/>
      <charset val="238"/>
      <scheme val="minor"/>
    </font>
    <font>
      <b/>
      <sz val="20"/>
      <color rgb="FF000000"/>
      <name val="Arial"/>
      <family val="2"/>
      <charset val="238"/>
      <scheme val="minor"/>
    </font>
    <font>
      <b/>
      <sz val="11"/>
      <color rgb="FF92D050"/>
      <name val="Arial"/>
      <family val="2"/>
      <charset val="238"/>
    </font>
    <font>
      <b/>
      <sz val="11"/>
      <color theme="1"/>
      <name val="Arial"/>
      <family val="2"/>
      <charset val="238"/>
    </font>
    <font>
      <b/>
      <sz val="11"/>
      <name val="Arial"/>
      <family val="2"/>
      <charset val="238"/>
    </font>
    <font>
      <sz val="11"/>
      <name val="Arial"/>
      <family val="2"/>
      <charset val="238"/>
    </font>
    <font>
      <b/>
      <sz val="11"/>
      <color rgb="FFFFFFFF"/>
      <name val="Arial"/>
      <family val="2"/>
      <charset val="238"/>
    </font>
    <font>
      <b/>
      <sz val="11"/>
      <color rgb="FF0000FF"/>
      <name val="Arial"/>
      <family val="2"/>
      <charset val="238"/>
    </font>
    <font>
      <sz val="11"/>
      <color theme="1"/>
      <name val="Arial"/>
      <family val="2"/>
      <charset val="238"/>
    </font>
    <font>
      <b/>
      <sz val="11"/>
      <color rgb="FFAFD095"/>
      <name val="Arial"/>
      <family val="2"/>
      <charset val="238"/>
    </font>
    <font>
      <b/>
      <sz val="15"/>
      <name val="Arial"/>
      <family val="2"/>
      <charset val="238"/>
    </font>
    <font>
      <sz val="10"/>
      <color rgb="FF000000"/>
      <name val="Arial"/>
      <family val="2"/>
      <charset val="238"/>
      <scheme val="minor"/>
    </font>
    <font>
      <b/>
      <sz val="18"/>
      <color rgb="FFFFFF00"/>
      <name val="Arial"/>
      <family val="2"/>
      <charset val="238"/>
      <scheme val="minor"/>
    </font>
    <font>
      <sz val="18"/>
      <color rgb="FF000000"/>
      <name val="Arial"/>
      <family val="2"/>
      <charset val="238"/>
    </font>
    <font>
      <b/>
      <sz val="14"/>
      <color theme="0"/>
      <name val="Arial"/>
      <family val="2"/>
      <charset val="238"/>
    </font>
    <font>
      <sz val="16"/>
      <color rgb="FF000000"/>
      <name val="Arial"/>
      <family val="2"/>
      <charset val="238"/>
    </font>
    <font>
      <sz val="11"/>
      <color rgb="FF0070C0"/>
      <name val="Arial"/>
      <family val="2"/>
      <charset val="238"/>
    </font>
    <font>
      <sz val="10"/>
      <color rgb="FF0070C0"/>
      <name val="Arial"/>
      <family val="2"/>
      <charset val="238"/>
    </font>
    <font>
      <b/>
      <sz val="10"/>
      <color rgb="FF0070C0"/>
      <name val="Arial"/>
      <family val="2"/>
      <charset val="238"/>
    </font>
    <font>
      <b/>
      <sz val="10"/>
      <color rgb="FF0070C0"/>
      <name val="Arial"/>
      <family val="2"/>
      <charset val="238"/>
      <scheme val="minor"/>
    </font>
    <font>
      <b/>
      <sz val="11"/>
      <color rgb="FF0070C0"/>
      <name val="Arial"/>
      <family val="2"/>
      <charset val="238"/>
      <scheme val="minor"/>
    </font>
    <font>
      <sz val="12"/>
      <color theme="1" tint="0.499984740745262"/>
      <name val="Czcionka tekstu podstawowego"/>
      <charset val="238"/>
    </font>
    <font>
      <b/>
      <sz val="14"/>
      <color rgb="FFFF0000"/>
      <name val="Czcionka tekstu podstawowego"/>
      <charset val="238"/>
    </font>
    <font>
      <b/>
      <sz val="20"/>
      <color rgb="FF000000"/>
      <name val="Czcionka tekstu podstawowego"/>
      <charset val="238"/>
    </font>
    <font>
      <sz val="12"/>
      <color theme="1" tint="0.499984740745262"/>
      <name val="Arial"/>
      <family val="2"/>
      <charset val="238"/>
    </font>
    <font>
      <b/>
      <i/>
      <sz val="14"/>
      <color rgb="FF000000"/>
      <name val="Arial"/>
      <family val="2"/>
      <charset val="238"/>
    </font>
    <font>
      <sz val="14"/>
      <color theme="2" tint="-0.499984740745262"/>
      <name val="Arial"/>
      <family val="2"/>
      <charset val="238"/>
    </font>
    <font>
      <sz val="12"/>
      <color rgb="FFFFFF00"/>
      <name val="Arial"/>
      <family val="2"/>
      <charset val="238"/>
    </font>
    <font>
      <b/>
      <sz val="14"/>
      <color theme="1"/>
      <name val="Arial"/>
      <family val="2"/>
      <charset val="238"/>
    </font>
    <font>
      <sz val="14"/>
      <color theme="1"/>
      <name val="Arial"/>
      <family val="2"/>
      <charset val="238"/>
    </font>
    <font>
      <b/>
      <sz val="22"/>
      <color rgb="FFFF0000"/>
      <name val="Arial"/>
      <family val="2"/>
      <charset val="238"/>
    </font>
    <font>
      <b/>
      <sz val="36"/>
      <color rgb="FF000000"/>
      <name val="Arial"/>
      <family val="2"/>
      <charset val="238"/>
    </font>
    <font>
      <b/>
      <sz val="24"/>
      <name val="Arial"/>
      <family val="2"/>
      <charset val="238"/>
    </font>
    <font>
      <b/>
      <sz val="22"/>
      <color rgb="FFFF0000"/>
      <name val="Czcionka tekstu podstawowego"/>
      <charset val="238"/>
    </font>
    <font>
      <sz val="20"/>
      <color rgb="FF000000"/>
      <name val="Arial"/>
      <family val="2"/>
      <charset val="238"/>
      <scheme val="minor"/>
    </font>
    <font>
      <u/>
      <sz val="9"/>
      <color rgb="FF000000"/>
      <name val="Arial"/>
      <family val="2"/>
      <charset val="238"/>
    </font>
    <font>
      <b/>
      <u/>
      <sz val="9"/>
      <color rgb="FF000000"/>
      <name val="Arial"/>
      <family val="2"/>
      <charset val="238"/>
    </font>
    <font>
      <b/>
      <sz val="16"/>
      <color rgb="FF92D050"/>
      <name val="Arial"/>
      <family val="2"/>
      <charset val="238"/>
    </font>
    <font>
      <b/>
      <sz val="24"/>
      <color theme="1" tint="0.249977111117893"/>
      <name val="Arial"/>
      <family val="2"/>
      <charset val="238"/>
    </font>
    <font>
      <sz val="8"/>
      <color rgb="FF000000"/>
      <name val="Arial"/>
      <family val="2"/>
      <charset val="238"/>
    </font>
    <font>
      <sz val="9"/>
      <color rgb="FF8CE937"/>
      <name val="Arial"/>
      <family val="2"/>
      <charset val="238"/>
    </font>
    <font>
      <b/>
      <sz val="18"/>
      <color theme="1" tint="0.249977111117893"/>
      <name val="Arial"/>
      <family val="2"/>
      <charset val="238"/>
    </font>
    <font>
      <b/>
      <sz val="18"/>
      <name val="Arial"/>
      <family val="2"/>
      <charset val="238"/>
    </font>
    <font>
      <b/>
      <sz val="26"/>
      <color rgb="FFFF0000"/>
      <name val="Arial"/>
      <family val="2"/>
      <charset val="238"/>
    </font>
    <font>
      <b/>
      <sz val="28"/>
      <color rgb="FFFF0000"/>
      <name val="Arial"/>
      <family val="2"/>
      <charset val="238"/>
    </font>
    <font>
      <b/>
      <sz val="36"/>
      <color rgb="FFFF0000"/>
      <name val="Arial"/>
      <family val="2"/>
      <charset val="238"/>
    </font>
    <font>
      <b/>
      <sz val="48"/>
      <color rgb="FFFF0000"/>
      <name val="Arial"/>
      <family val="2"/>
      <charset val="238"/>
    </font>
    <font>
      <b/>
      <sz val="26"/>
      <name val="Arial"/>
      <family val="2"/>
      <charset val="238"/>
    </font>
    <font>
      <b/>
      <sz val="48"/>
      <color rgb="FFFF0000"/>
      <name val="Czcionka tekstu podstawowego"/>
      <charset val="238"/>
    </font>
    <font>
      <b/>
      <sz val="22"/>
      <color theme="1" tint="0.249977111117893"/>
      <name val="Arial"/>
      <family val="2"/>
      <charset val="238"/>
    </font>
    <font>
      <sz val="18"/>
      <color rgb="FFFF0000"/>
      <name val="Arial"/>
      <family val="2"/>
      <charset val="238"/>
      <scheme val="minor"/>
    </font>
    <font>
      <b/>
      <sz val="12"/>
      <color rgb="FF000000"/>
      <name val="Arial"/>
      <family val="2"/>
      <charset val="238"/>
      <scheme val="minor"/>
    </font>
    <font>
      <b/>
      <sz val="16"/>
      <color rgb="FF000000"/>
      <name val="Arial"/>
      <family val="2"/>
      <scheme val="minor"/>
    </font>
  </fonts>
  <fills count="100">
    <fill>
      <patternFill patternType="none"/>
    </fill>
    <fill>
      <patternFill patternType="gray125"/>
    </fill>
    <fill>
      <patternFill patternType="solid">
        <fgColor rgb="FF81D41A"/>
        <bgColor rgb="FF81D41A"/>
      </patternFill>
    </fill>
    <fill>
      <patternFill patternType="solid">
        <fgColor rgb="FF468A1A"/>
        <bgColor rgb="FF468A1A"/>
      </patternFill>
    </fill>
    <fill>
      <patternFill patternType="solid">
        <fgColor rgb="FFE8F2A1"/>
        <bgColor rgb="FFE8F2A1"/>
      </patternFill>
    </fill>
    <fill>
      <patternFill patternType="solid">
        <fgColor rgb="FF5EB91E"/>
        <bgColor rgb="FF5EB91E"/>
      </patternFill>
    </fill>
    <fill>
      <patternFill patternType="solid">
        <fgColor rgb="FFA5A5A5"/>
        <bgColor rgb="FFA5A5A5"/>
      </patternFill>
    </fill>
    <fill>
      <patternFill patternType="solid">
        <fgColor rgb="FFFFFF00"/>
        <bgColor rgb="FFFFFF00"/>
      </patternFill>
    </fill>
    <fill>
      <patternFill patternType="solid">
        <fgColor rgb="FF288F6D"/>
        <bgColor rgb="FF288F6D"/>
      </patternFill>
    </fill>
    <fill>
      <patternFill patternType="solid">
        <fgColor rgb="FFFF0000"/>
        <bgColor rgb="FFFF0000"/>
      </patternFill>
    </fill>
    <fill>
      <patternFill patternType="solid">
        <fgColor rgb="FFE92984"/>
        <bgColor rgb="FFE92984"/>
      </patternFill>
    </fill>
    <fill>
      <patternFill patternType="solid">
        <fgColor rgb="FFFF6600"/>
        <bgColor rgb="FFFF6600"/>
      </patternFill>
    </fill>
    <fill>
      <patternFill patternType="solid">
        <fgColor rgb="FF1B76EB"/>
        <bgColor rgb="FF1B76EB"/>
      </patternFill>
    </fill>
    <fill>
      <patternFill patternType="solid">
        <fgColor rgb="FF10B4BB"/>
        <bgColor rgb="FF10B4BB"/>
      </patternFill>
    </fill>
    <fill>
      <patternFill patternType="solid">
        <fgColor rgb="FF969696"/>
        <bgColor rgb="FF969696"/>
      </patternFill>
    </fill>
    <fill>
      <patternFill patternType="solid">
        <fgColor rgb="FF333333"/>
        <bgColor rgb="FF333333"/>
      </patternFill>
    </fill>
    <fill>
      <patternFill patternType="solid">
        <fgColor rgb="FF000000"/>
        <bgColor rgb="FF000000"/>
      </patternFill>
    </fill>
    <fill>
      <patternFill patternType="solid">
        <fgColor rgb="FF8D1D75"/>
        <bgColor rgb="FF8D1D75"/>
      </patternFill>
    </fill>
    <fill>
      <patternFill patternType="solid">
        <fgColor rgb="FFFFFFFF"/>
        <bgColor rgb="FFFFFFFF"/>
      </patternFill>
    </fill>
    <fill>
      <patternFill patternType="solid">
        <fgColor rgb="FFFFFFD7"/>
        <bgColor rgb="FFFFFFD7"/>
      </patternFill>
    </fill>
    <fill>
      <patternFill patternType="solid">
        <fgColor rgb="FFAFD095"/>
        <bgColor rgb="FFAFD095"/>
      </patternFill>
    </fill>
    <fill>
      <patternFill patternType="solid">
        <fgColor rgb="FFB3CAC7"/>
        <bgColor rgb="FFB3CAC7"/>
      </patternFill>
    </fill>
    <fill>
      <patternFill patternType="solid">
        <fgColor rgb="FFFFD8CE"/>
        <bgColor rgb="FFFFD8CE"/>
      </patternFill>
    </fill>
    <fill>
      <patternFill patternType="solid">
        <fgColor rgb="FFF7D1D5"/>
        <bgColor rgb="FFF7D1D5"/>
      </patternFill>
    </fill>
    <fill>
      <patternFill patternType="solid">
        <fgColor rgb="FFFFDBB6"/>
        <bgColor rgb="FFFFDBB6"/>
      </patternFill>
    </fill>
    <fill>
      <patternFill patternType="solid">
        <fgColor rgb="FFDEE6EF"/>
        <bgColor rgb="FFDEE6EF"/>
      </patternFill>
    </fill>
    <fill>
      <patternFill patternType="solid">
        <fgColor rgb="FFC0EFFB"/>
        <bgColor rgb="FFC0EFFB"/>
      </patternFill>
    </fill>
    <fill>
      <patternFill patternType="solid">
        <fgColor rgb="FFEEEEEE"/>
        <bgColor rgb="FFEEEEEE"/>
      </patternFill>
    </fill>
    <fill>
      <patternFill patternType="solid">
        <fgColor rgb="FFDDDDDD"/>
        <bgColor rgb="FFDDDDDD"/>
      </patternFill>
    </fill>
    <fill>
      <patternFill patternType="solid">
        <fgColor rgb="FFB2B2B2"/>
        <bgColor rgb="FFB2B2B2"/>
      </patternFill>
    </fill>
    <fill>
      <patternFill patternType="solid">
        <fgColor rgb="FFE0C2CD"/>
        <bgColor rgb="FFE0C2CD"/>
      </patternFill>
    </fill>
    <fill>
      <patternFill patternType="solid">
        <fgColor rgb="FFB4C7DC"/>
        <bgColor rgb="FFB4C7DC"/>
      </patternFill>
    </fill>
    <fill>
      <patternFill patternType="solid">
        <fgColor rgb="FFFF8000"/>
        <bgColor rgb="FFFF8000"/>
      </patternFill>
    </fill>
    <fill>
      <patternFill patternType="solid">
        <fgColor rgb="FFFFD7D7"/>
        <bgColor rgb="FFFFD7D7"/>
      </patternFill>
    </fill>
    <fill>
      <patternFill patternType="solid">
        <fgColor rgb="FFA0E8F4"/>
        <bgColor rgb="FFA0E8F4"/>
      </patternFill>
    </fill>
    <fill>
      <patternFill patternType="solid">
        <fgColor rgb="FFCCCCCC"/>
        <bgColor rgb="FFCCCCCC"/>
      </patternFill>
    </fill>
    <fill>
      <patternFill patternType="solid">
        <fgColor rgb="FFE36C09"/>
        <bgColor rgb="FFE36C09"/>
      </patternFill>
    </fill>
    <fill>
      <patternFill patternType="solid">
        <fgColor rgb="FFFFBF00"/>
        <bgColor rgb="FFFFBF00"/>
      </patternFill>
    </fill>
    <fill>
      <patternFill patternType="solid">
        <fgColor rgb="FFEA7500"/>
        <bgColor rgb="FFEA7500"/>
      </patternFill>
    </fill>
    <fill>
      <patternFill patternType="solid">
        <fgColor rgb="FFFFD428"/>
        <bgColor rgb="FFFFD428"/>
      </patternFill>
    </fill>
    <fill>
      <patternFill patternType="solid">
        <fgColor theme="9" tint="0.79998168889431442"/>
        <bgColor rgb="FF5EB91E"/>
      </patternFill>
    </fill>
    <fill>
      <patternFill patternType="solid">
        <fgColor theme="0"/>
        <bgColor rgb="FF5EB91E"/>
      </patternFill>
    </fill>
    <fill>
      <patternFill patternType="solid">
        <fgColor theme="2"/>
        <bgColor rgb="FF5EB91E"/>
      </patternFill>
    </fill>
    <fill>
      <patternFill patternType="solid">
        <fgColor rgb="FF92D050"/>
        <bgColor indexed="64"/>
      </patternFill>
    </fill>
    <fill>
      <patternFill patternType="solid">
        <fgColor rgb="FFCCFF66"/>
        <bgColor indexed="64"/>
      </patternFill>
    </fill>
    <fill>
      <patternFill patternType="solid">
        <fgColor rgb="FF8CE937"/>
        <bgColor indexed="64"/>
      </patternFill>
    </fill>
    <fill>
      <patternFill patternType="solid">
        <fgColor rgb="FF8CE937"/>
        <bgColor rgb="FF81D41A"/>
      </patternFill>
    </fill>
    <fill>
      <patternFill patternType="solid">
        <fgColor theme="0"/>
        <bgColor indexed="64"/>
      </patternFill>
    </fill>
    <fill>
      <patternFill patternType="solid">
        <fgColor rgb="FF92D050"/>
        <bgColor rgb="FFA5A5A5"/>
      </patternFill>
    </fill>
    <fill>
      <patternFill patternType="solid">
        <fgColor rgb="FF00B050"/>
        <bgColor rgb="FFA5A5A5"/>
      </patternFill>
    </fill>
    <fill>
      <patternFill patternType="solid">
        <fgColor rgb="FF00B050"/>
        <bgColor rgb="FF999999"/>
      </patternFill>
    </fill>
    <fill>
      <patternFill patternType="solid">
        <fgColor rgb="FFCCFF66"/>
        <bgColor rgb="FFFFDE59"/>
      </patternFill>
    </fill>
    <fill>
      <patternFill patternType="solid">
        <fgColor theme="9" tint="0.79998168889431442"/>
        <bgColor indexed="64"/>
      </patternFill>
    </fill>
    <fill>
      <patternFill patternType="solid">
        <fgColor theme="9" tint="0.79998168889431442"/>
        <bgColor rgb="FFFFFFFF"/>
      </patternFill>
    </fill>
    <fill>
      <patternFill patternType="solid">
        <fgColor theme="0"/>
        <bgColor rgb="FFFFFFFF"/>
      </patternFill>
    </fill>
    <fill>
      <patternFill patternType="solid">
        <fgColor rgb="FF92D050"/>
        <bgColor rgb="FF81D41A"/>
      </patternFill>
    </fill>
    <fill>
      <patternFill patternType="solid">
        <fgColor rgb="FF92D050"/>
        <bgColor rgb="FFFFFFFF"/>
      </patternFill>
    </fill>
    <fill>
      <patternFill patternType="solid">
        <fgColor rgb="FF92D050"/>
        <bgColor rgb="FFFFFFD7"/>
      </patternFill>
    </fill>
    <fill>
      <patternFill patternType="solid">
        <fgColor rgb="FF92D050"/>
        <bgColor rgb="FFE8F2A1"/>
      </patternFill>
    </fill>
    <fill>
      <patternFill patternType="solid">
        <fgColor rgb="FF92D050"/>
        <bgColor rgb="FFAFD095"/>
      </patternFill>
    </fill>
    <fill>
      <patternFill patternType="solid">
        <fgColor rgb="FF92D050"/>
        <bgColor rgb="FFB3CAC7"/>
      </patternFill>
    </fill>
    <fill>
      <patternFill patternType="solid">
        <fgColor rgb="FF92D050"/>
        <bgColor rgb="FFFFD8CE"/>
      </patternFill>
    </fill>
    <fill>
      <patternFill patternType="solid">
        <fgColor rgb="FF92D050"/>
        <bgColor rgb="FFF7D1D5"/>
      </patternFill>
    </fill>
    <fill>
      <patternFill patternType="solid">
        <fgColor rgb="FF92D050"/>
        <bgColor rgb="FFFFDBB6"/>
      </patternFill>
    </fill>
    <fill>
      <patternFill patternType="solid">
        <fgColor rgb="FF92D050"/>
        <bgColor rgb="FFDEE6EF"/>
      </patternFill>
    </fill>
    <fill>
      <patternFill patternType="solid">
        <fgColor rgb="FF92D050"/>
        <bgColor rgb="FFC0EFFB"/>
      </patternFill>
    </fill>
    <fill>
      <patternFill patternType="solid">
        <fgColor rgb="FF92D050"/>
        <bgColor rgb="FFEEEEEE"/>
      </patternFill>
    </fill>
    <fill>
      <patternFill patternType="solid">
        <fgColor rgb="FF92D050"/>
        <bgColor rgb="FFDDDDDD"/>
      </patternFill>
    </fill>
    <fill>
      <patternFill patternType="solid">
        <fgColor rgb="FF92D050"/>
        <bgColor rgb="FFB2B2B2"/>
      </patternFill>
    </fill>
    <fill>
      <patternFill patternType="solid">
        <fgColor rgb="FF92D050"/>
        <bgColor rgb="FFE0C2CD"/>
      </patternFill>
    </fill>
    <fill>
      <patternFill patternType="solid">
        <fgColor rgb="FF92D050"/>
        <bgColor rgb="FF5EB91E"/>
      </patternFill>
    </fill>
    <fill>
      <patternFill patternType="solid">
        <fgColor theme="0"/>
        <bgColor rgb="FFFFB66C"/>
      </patternFill>
    </fill>
    <fill>
      <patternFill patternType="solid">
        <fgColor theme="0"/>
        <bgColor rgb="FFFFDBB6"/>
      </patternFill>
    </fill>
    <fill>
      <patternFill patternType="solid">
        <fgColor theme="0"/>
        <bgColor rgb="FFB4C7DC"/>
      </patternFill>
    </fill>
    <fill>
      <patternFill patternType="solid">
        <fgColor rgb="FF92D050"/>
        <bgColor rgb="FFFFFF00"/>
      </patternFill>
    </fill>
    <fill>
      <patternFill patternType="solid">
        <fgColor rgb="FFFFFF00"/>
        <bgColor rgb="FFFFFFA6"/>
      </patternFill>
    </fill>
    <fill>
      <patternFill patternType="solid">
        <fgColor theme="9" tint="0.39997558519241921"/>
        <bgColor indexed="64"/>
      </patternFill>
    </fill>
    <fill>
      <patternFill patternType="solid">
        <fgColor theme="9" tint="0.39997558519241921"/>
        <bgColor rgb="FFFFFFFF"/>
      </patternFill>
    </fill>
    <fill>
      <patternFill patternType="solid">
        <fgColor rgb="FF92D050"/>
        <bgColor rgb="FFFF8000"/>
      </patternFill>
    </fill>
    <fill>
      <patternFill patternType="solid">
        <fgColor theme="0"/>
        <bgColor rgb="FFFFFF00"/>
      </patternFill>
    </fill>
    <fill>
      <patternFill patternType="solid">
        <fgColor theme="0"/>
        <bgColor rgb="FFFFFFD7"/>
      </patternFill>
    </fill>
    <fill>
      <patternFill patternType="solid">
        <fgColor rgb="FFCCFF66"/>
        <bgColor rgb="FF5EB91E"/>
      </patternFill>
    </fill>
    <fill>
      <patternFill patternType="solid">
        <fgColor rgb="FFFEF200"/>
        <bgColor indexed="64"/>
      </patternFill>
    </fill>
    <fill>
      <patternFill patternType="solid">
        <fgColor rgb="FF00B0F0"/>
        <bgColor indexed="64"/>
      </patternFill>
    </fill>
    <fill>
      <patternFill patternType="solid">
        <fgColor theme="9" tint="0.79998168889431442"/>
        <bgColor rgb="FFFFDBB6"/>
      </patternFill>
    </fill>
    <fill>
      <patternFill patternType="solid">
        <fgColor theme="4" tint="0.59999389629810485"/>
        <bgColor rgb="FFFFDBB6"/>
      </patternFill>
    </fill>
    <fill>
      <patternFill patternType="solid">
        <fgColor rgb="FF92D050"/>
        <bgColor rgb="FFFFFFA6"/>
      </patternFill>
    </fill>
    <fill>
      <patternFill patternType="solid">
        <fgColor rgb="FF00B0F0"/>
        <bgColor rgb="FFB4C7DC"/>
      </patternFill>
    </fill>
    <fill>
      <patternFill patternType="solid">
        <fgColor rgb="FF00B0F0"/>
        <bgColor rgb="FFFFB66C"/>
      </patternFill>
    </fill>
    <fill>
      <patternFill patternType="solid">
        <fgColor theme="0"/>
        <bgColor rgb="FFDEE6EF"/>
      </patternFill>
    </fill>
    <fill>
      <patternFill patternType="solid">
        <fgColor theme="5" tint="0.59999389629810485"/>
        <bgColor rgb="FFFFDBB6"/>
      </patternFill>
    </fill>
    <fill>
      <patternFill patternType="solid">
        <fgColor theme="5" tint="0.39997558519241921"/>
        <bgColor rgb="FFFFDBB6"/>
      </patternFill>
    </fill>
    <fill>
      <patternFill patternType="solid">
        <fgColor theme="9" tint="-0.249977111117893"/>
        <bgColor rgb="FFB4C7DC"/>
      </patternFill>
    </fill>
    <fill>
      <patternFill patternType="solid">
        <fgColor theme="9" tint="-0.249977111117893"/>
        <bgColor rgb="FFFFB66C"/>
      </patternFill>
    </fill>
    <fill>
      <patternFill patternType="solid">
        <fgColor rgb="FFF8FC9E"/>
        <bgColor rgb="FF5EB91E"/>
      </patternFill>
    </fill>
    <fill>
      <patternFill patternType="solid">
        <fgColor rgb="FFFFD9D9"/>
        <bgColor rgb="FF5EB91E"/>
      </patternFill>
    </fill>
    <fill>
      <patternFill patternType="solid">
        <fgColor rgb="FFD4AA72"/>
        <bgColor rgb="FF5EB91E"/>
      </patternFill>
    </fill>
    <fill>
      <patternFill patternType="solid">
        <fgColor rgb="FFC9F6AA"/>
        <bgColor rgb="FF5EB91E"/>
      </patternFill>
    </fill>
    <fill>
      <patternFill patternType="solid">
        <fgColor rgb="FF7EE8FA"/>
        <bgColor rgb="FF5EB91E"/>
      </patternFill>
    </fill>
    <fill>
      <patternFill patternType="solid">
        <fgColor rgb="FFFF99FF"/>
        <bgColor rgb="FF5EB91E"/>
      </patternFill>
    </fill>
  </fills>
  <borders count="104">
    <border>
      <left/>
      <right/>
      <top/>
      <bottom/>
      <diagonal/>
    </border>
    <border>
      <left/>
      <right/>
      <top/>
      <bottom/>
      <diagonal/>
    </border>
    <border>
      <left/>
      <right/>
      <top/>
      <bottom/>
      <diagonal/>
    </border>
    <border>
      <left/>
      <right/>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top style="medium">
        <color indexed="64"/>
      </top>
      <bottom/>
      <diagonal/>
    </border>
    <border>
      <left style="medium">
        <color rgb="FF000000"/>
      </left>
      <right style="medium">
        <color rgb="FF000000"/>
      </right>
      <top/>
      <bottom/>
      <diagonal/>
    </border>
    <border>
      <left style="medium">
        <color indexed="64"/>
      </left>
      <right style="medium">
        <color indexed="64"/>
      </right>
      <top/>
      <bottom/>
      <diagonal/>
    </border>
    <border>
      <left style="medium">
        <color rgb="FF000000"/>
      </left>
      <right style="medium">
        <color rgb="FF000000"/>
      </right>
      <top style="thin">
        <color rgb="FF000000"/>
      </top>
      <bottom/>
      <diagonal/>
    </border>
    <border>
      <left/>
      <right/>
      <top/>
      <bottom style="medium">
        <color rgb="FF000000"/>
      </bottom>
      <diagonal/>
    </border>
    <border>
      <left style="thin">
        <color indexed="64"/>
      </left>
      <right/>
      <top style="medium">
        <color indexed="64"/>
      </top>
      <bottom style="medium">
        <color indexed="64"/>
      </bottom>
      <diagonal/>
    </border>
    <border>
      <left/>
      <right style="medium">
        <color rgb="FF000000"/>
      </right>
      <top/>
      <bottom/>
      <diagonal/>
    </border>
    <border>
      <left/>
      <right style="thin">
        <color indexed="64"/>
      </right>
      <top/>
      <bottom/>
      <diagonal/>
    </border>
    <border>
      <left style="medium">
        <color rgb="FF000000"/>
      </left>
      <right style="medium">
        <color indexed="64"/>
      </right>
      <top/>
      <bottom/>
      <diagonal/>
    </border>
    <border>
      <left style="medium">
        <color rgb="FF000000"/>
      </left>
      <right style="medium">
        <color rgb="FF000000"/>
      </right>
      <top style="medium">
        <color rgb="FF000000"/>
      </top>
      <bottom style="medium">
        <color indexed="64"/>
      </bottom>
      <diagonal/>
    </border>
    <border>
      <left/>
      <right style="thin">
        <color indexed="64"/>
      </right>
      <top style="medium">
        <color indexed="64"/>
      </top>
      <bottom style="medium">
        <color indexed="64"/>
      </bottom>
      <diagonal/>
    </border>
    <border>
      <left style="medium">
        <color rgb="FF000000"/>
      </left>
      <right style="medium">
        <color rgb="FF000000"/>
      </right>
      <top style="medium">
        <color indexed="64"/>
      </top>
      <bottom style="medium">
        <color rgb="FF000000"/>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thin">
        <color indexed="64"/>
      </top>
      <bottom/>
      <diagonal/>
    </border>
    <border>
      <left style="medium">
        <color rgb="FF000000"/>
      </left>
      <right style="thin">
        <color indexed="64"/>
      </right>
      <top style="thin">
        <color indexed="64"/>
      </top>
      <bottom/>
      <diagonal/>
    </border>
    <border>
      <left style="medium">
        <color rgb="FF000000"/>
      </left>
      <right/>
      <top style="medium">
        <color indexed="64"/>
      </top>
      <bottom style="medium">
        <color rgb="FF000000"/>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s>
  <cellStyleXfs count="8">
    <xf numFmtId="0" fontId="0" fillId="0" borderId="0"/>
    <xf numFmtId="0" fontId="39" fillId="0" borderId="0" applyNumberFormat="0" applyFill="0" applyBorder="0" applyAlignment="0" applyProtection="0">
      <alignment vertical="top"/>
      <protection locked="0"/>
    </xf>
    <xf numFmtId="0" fontId="42" fillId="0" borderId="8"/>
    <xf numFmtId="9" fontId="42" fillId="0" borderId="8" applyFont="0" applyFill="0" applyBorder="0" applyAlignment="0" applyProtection="0"/>
    <xf numFmtId="164" fontId="42" fillId="0" borderId="8" applyFont="0" applyFill="0" applyBorder="0" applyAlignment="0" applyProtection="0"/>
    <xf numFmtId="0" fontId="42" fillId="0" borderId="8"/>
    <xf numFmtId="9" fontId="146" fillId="0" borderId="0" applyFont="0" applyFill="0" applyBorder="0" applyAlignment="0" applyProtection="0"/>
    <xf numFmtId="0" fontId="39" fillId="0" borderId="8" applyNumberFormat="0" applyFill="0" applyBorder="0" applyAlignment="0" applyProtection="0">
      <alignment vertical="top"/>
      <protection locked="0"/>
    </xf>
  </cellStyleXfs>
  <cellXfs count="2248">
    <xf numFmtId="0" fontId="0" fillId="0" borderId="0" xfId="0"/>
    <xf numFmtId="0" fontId="1" fillId="2" borderId="1" xfId="0" applyFont="1" applyFill="1" applyBorder="1"/>
    <xf numFmtId="0" fontId="1" fillId="0" borderId="0" xfId="0" applyFont="1" applyAlignment="1">
      <alignment horizontal="center" vertical="center"/>
    </xf>
    <xf numFmtId="0" fontId="11" fillId="0" borderId="0" xfId="0" applyFont="1" applyAlignment="1">
      <alignment horizontal="center"/>
    </xf>
    <xf numFmtId="0" fontId="9" fillId="2" borderId="1" xfId="0" applyFont="1" applyFill="1" applyBorder="1" applyAlignment="1">
      <alignment horizontal="center" vertical="center"/>
    </xf>
    <xf numFmtId="0" fontId="11" fillId="18" borderId="2" xfId="0" applyFont="1" applyFill="1" applyBorder="1" applyAlignment="1">
      <alignment horizontal="center"/>
    </xf>
    <xf numFmtId="0" fontId="11" fillId="18" borderId="3" xfId="0" applyFont="1" applyFill="1" applyBorder="1" applyAlignment="1">
      <alignment horizontal="center"/>
    </xf>
    <xf numFmtId="0" fontId="11" fillId="18" borderId="1" xfId="0" applyFont="1" applyFill="1" applyBorder="1" applyAlignment="1">
      <alignment horizontal="center"/>
    </xf>
    <xf numFmtId="0" fontId="1" fillId="18" borderId="1" xfId="0" applyFont="1" applyFill="1" applyBorder="1"/>
    <xf numFmtId="0" fontId="15" fillId="0" borderId="11" xfId="0" applyFont="1" applyBorder="1" applyAlignment="1">
      <alignment horizontal="center" vertical="center" wrapText="1"/>
    </xf>
    <xf numFmtId="1" fontId="9" fillId="2" borderId="13" xfId="0" applyNumberFormat="1" applyFont="1" applyFill="1" applyBorder="1" applyAlignment="1">
      <alignment horizontal="center" vertical="center"/>
    </xf>
    <xf numFmtId="165" fontId="11" fillId="0" borderId="11" xfId="0" applyNumberFormat="1" applyFont="1" applyBorder="1" applyAlignment="1">
      <alignment horizontal="center" vertical="center"/>
    </xf>
    <xf numFmtId="2" fontId="9" fillId="18" borderId="11" xfId="0" applyNumberFormat="1" applyFont="1" applyFill="1" applyBorder="1" applyAlignment="1">
      <alignment horizontal="center" vertical="center"/>
    </xf>
    <xf numFmtId="1" fontId="9" fillId="0" borderId="14" xfId="0" applyNumberFormat="1" applyFont="1" applyBorder="1" applyAlignment="1">
      <alignment horizontal="center" vertical="center"/>
    </xf>
    <xf numFmtId="0" fontId="10" fillId="2" borderId="11" xfId="0" applyFont="1" applyFill="1" applyBorder="1" applyAlignment="1">
      <alignment horizontal="center" vertical="center"/>
    </xf>
    <xf numFmtId="0" fontId="20" fillId="0" borderId="0" xfId="0" applyFont="1" applyAlignment="1">
      <alignment horizontal="center"/>
    </xf>
    <xf numFmtId="0" fontId="18" fillId="0" borderId="0" xfId="0" applyFont="1"/>
    <xf numFmtId="165" fontId="11" fillId="18" borderId="11" xfId="0" applyNumberFormat="1" applyFont="1" applyFill="1" applyBorder="1" applyAlignment="1">
      <alignment horizontal="center" vertical="center"/>
    </xf>
    <xf numFmtId="1" fontId="9" fillId="2" borderId="10" xfId="0" applyNumberFormat="1" applyFont="1" applyFill="1" applyBorder="1" applyAlignment="1">
      <alignment horizontal="center" vertical="center"/>
    </xf>
    <xf numFmtId="165" fontId="11" fillId="18" borderId="9" xfId="0" applyNumberFormat="1" applyFont="1" applyFill="1" applyBorder="1" applyAlignment="1">
      <alignment horizontal="center" vertical="center"/>
    </xf>
    <xf numFmtId="0" fontId="10" fillId="2" borderId="9" xfId="0" applyFont="1" applyFill="1" applyBorder="1" applyAlignment="1">
      <alignment horizontal="center" vertical="center"/>
    </xf>
    <xf numFmtId="0" fontId="24" fillId="18" borderId="11" xfId="0" applyFont="1" applyFill="1" applyBorder="1" applyAlignment="1">
      <alignment horizontal="center"/>
    </xf>
    <xf numFmtId="1" fontId="25" fillId="2" borderId="17" xfId="0" applyNumberFormat="1" applyFont="1" applyFill="1" applyBorder="1" applyAlignment="1">
      <alignment horizontal="center" vertical="center"/>
    </xf>
    <xf numFmtId="0" fontId="25" fillId="2" borderId="11" xfId="0" applyFont="1" applyFill="1" applyBorder="1" applyAlignment="1">
      <alignment horizontal="center" vertical="center"/>
    </xf>
    <xf numFmtId="165" fontId="24" fillId="0" borderId="11" xfId="0" applyNumberFormat="1" applyFont="1" applyBorder="1" applyAlignment="1">
      <alignment horizontal="center" vertical="center"/>
    </xf>
    <xf numFmtId="0" fontId="24" fillId="0" borderId="0" xfId="0" applyFont="1" applyAlignment="1">
      <alignment horizontal="center"/>
    </xf>
    <xf numFmtId="1" fontId="25" fillId="2" borderId="13" xfId="0" applyNumberFormat="1" applyFont="1" applyFill="1" applyBorder="1" applyAlignment="1">
      <alignment horizontal="center" vertical="center"/>
    </xf>
    <xf numFmtId="0" fontId="1" fillId="0" borderId="0" xfId="0" applyFont="1"/>
    <xf numFmtId="0" fontId="20" fillId="18" borderId="1" xfId="0" applyFont="1" applyFill="1" applyBorder="1" applyAlignment="1">
      <alignment horizontal="center"/>
    </xf>
    <xf numFmtId="0" fontId="18" fillId="18" borderId="1" xfId="0" applyFont="1" applyFill="1" applyBorder="1"/>
    <xf numFmtId="1" fontId="9" fillId="2" borderId="20" xfId="0" applyNumberFormat="1" applyFont="1" applyFill="1" applyBorder="1" applyAlignment="1">
      <alignment horizontal="center" vertical="center"/>
    </xf>
    <xf numFmtId="1" fontId="9" fillId="18" borderId="20" xfId="0" applyNumberFormat="1" applyFont="1" applyFill="1" applyBorder="1" applyAlignment="1">
      <alignment horizontal="center" vertical="center"/>
    </xf>
    <xf numFmtId="1" fontId="9" fillId="19" borderId="20" xfId="0" applyNumberFormat="1" applyFont="1" applyFill="1" applyBorder="1" applyAlignment="1">
      <alignment horizontal="center" vertical="center"/>
    </xf>
    <xf numFmtId="1" fontId="9" fillId="4" borderId="20" xfId="0" applyNumberFormat="1" applyFont="1" applyFill="1" applyBorder="1" applyAlignment="1">
      <alignment horizontal="center" vertical="center"/>
    </xf>
    <xf numFmtId="1" fontId="9" fillId="20" borderId="20" xfId="0" applyNumberFormat="1" applyFont="1" applyFill="1" applyBorder="1" applyAlignment="1">
      <alignment horizontal="center" vertical="center"/>
    </xf>
    <xf numFmtId="1" fontId="9" fillId="31" borderId="20" xfId="0" applyNumberFormat="1" applyFont="1" applyFill="1" applyBorder="1" applyAlignment="1">
      <alignment horizontal="center" vertical="center"/>
    </xf>
    <xf numFmtId="1" fontId="9" fillId="33" borderId="20" xfId="0" applyNumberFormat="1" applyFont="1" applyFill="1" applyBorder="1" applyAlignment="1">
      <alignment horizontal="center" vertical="center"/>
    </xf>
    <xf numFmtId="1" fontId="9" fillId="24" borderId="20" xfId="0" applyNumberFormat="1" applyFont="1" applyFill="1" applyBorder="1" applyAlignment="1">
      <alignment horizontal="center" vertical="center"/>
    </xf>
    <xf numFmtId="1" fontId="9" fillId="25" borderId="20" xfId="0" applyNumberFormat="1" applyFont="1" applyFill="1" applyBorder="1" applyAlignment="1">
      <alignment horizontal="center" vertical="center"/>
    </xf>
    <xf numFmtId="1" fontId="9" fillId="34" borderId="20" xfId="0" applyNumberFormat="1" applyFont="1" applyFill="1" applyBorder="1" applyAlignment="1">
      <alignment horizontal="center" vertical="center"/>
    </xf>
    <xf numFmtId="1" fontId="9" fillId="27" borderId="20" xfId="0" applyNumberFormat="1" applyFont="1" applyFill="1" applyBorder="1" applyAlignment="1">
      <alignment horizontal="center" vertical="center"/>
    </xf>
    <xf numFmtId="1" fontId="9" fillId="35" borderId="20" xfId="0" applyNumberFormat="1" applyFont="1" applyFill="1" applyBorder="1" applyAlignment="1">
      <alignment horizontal="center" vertical="center"/>
    </xf>
    <xf numFmtId="1" fontId="9" fillId="29" borderId="20" xfId="0" applyNumberFormat="1" applyFont="1" applyFill="1" applyBorder="1" applyAlignment="1">
      <alignment horizontal="center" vertical="center"/>
    </xf>
    <xf numFmtId="1" fontId="9" fillId="36" borderId="20" xfId="0" applyNumberFormat="1" applyFont="1" applyFill="1" applyBorder="1" applyAlignment="1">
      <alignment horizontal="center" vertical="center"/>
    </xf>
    <xf numFmtId="0" fontId="11" fillId="2" borderId="1" xfId="0" applyFont="1" applyFill="1" applyBorder="1" applyAlignment="1">
      <alignment horizontal="center" vertical="center" wrapText="1"/>
    </xf>
    <xf numFmtId="9" fontId="11" fillId="18" borderId="1" xfId="0" applyNumberFormat="1" applyFont="1" applyFill="1" applyBorder="1" applyAlignment="1">
      <alignment horizontal="center"/>
    </xf>
    <xf numFmtId="0" fontId="9" fillId="0" borderId="0" xfId="0"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wrapText="1"/>
    </xf>
    <xf numFmtId="0" fontId="1" fillId="0" borderId="23" xfId="0" applyFont="1" applyBorder="1"/>
    <xf numFmtId="0" fontId="15" fillId="0" borderId="20" xfId="0" applyFont="1" applyBorder="1" applyAlignment="1">
      <alignment horizontal="center" vertical="center" wrapText="1"/>
    </xf>
    <xf numFmtId="1" fontId="9" fillId="2" borderId="17" xfId="0" applyNumberFormat="1" applyFont="1" applyFill="1" applyBorder="1" applyAlignment="1">
      <alignment horizontal="center" vertical="center"/>
    </xf>
    <xf numFmtId="165" fontId="11" fillId="0" borderId="20" xfId="0" applyNumberFormat="1" applyFont="1" applyBorder="1" applyAlignment="1">
      <alignment horizontal="center" vertical="center"/>
    </xf>
    <xf numFmtId="2" fontId="9" fillId="18" borderId="20" xfId="0" applyNumberFormat="1" applyFont="1" applyFill="1" applyBorder="1" applyAlignment="1">
      <alignment horizontal="center" vertical="center"/>
    </xf>
    <xf numFmtId="1" fontId="9" fillId="0" borderId="17" xfId="0" applyNumberFormat="1" applyFont="1" applyBorder="1" applyAlignment="1">
      <alignment horizontal="center" vertical="center"/>
    </xf>
    <xf numFmtId="165" fontId="11" fillId="0" borderId="26" xfId="0" applyNumberFormat="1" applyFont="1" applyBorder="1" applyAlignment="1">
      <alignment horizontal="center" vertical="center"/>
    </xf>
    <xf numFmtId="165" fontId="11" fillId="0" borderId="31" xfId="0" applyNumberFormat="1" applyFont="1" applyBorder="1" applyAlignment="1">
      <alignment horizontal="center" vertical="center"/>
    </xf>
    <xf numFmtId="2" fontId="9" fillId="18" borderId="31" xfId="0" applyNumberFormat="1" applyFont="1" applyFill="1" applyBorder="1" applyAlignment="1">
      <alignment horizontal="center" vertical="center"/>
    </xf>
    <xf numFmtId="1" fontId="9" fillId="0" borderId="30" xfId="0" applyNumberFormat="1" applyFont="1" applyBorder="1" applyAlignment="1">
      <alignment horizontal="center" vertical="center"/>
    </xf>
    <xf numFmtId="0" fontId="0" fillId="43" borderId="0" xfId="0" applyFill="1"/>
    <xf numFmtId="0" fontId="0" fillId="43" borderId="0" xfId="0" applyFill="1" applyAlignment="1">
      <alignment horizontal="center"/>
    </xf>
    <xf numFmtId="165" fontId="11" fillId="2" borderId="8" xfId="0" applyNumberFormat="1" applyFont="1" applyFill="1" applyBorder="1" applyAlignment="1">
      <alignment vertical="center"/>
    </xf>
    <xf numFmtId="0" fontId="0" fillId="43" borderId="0" xfId="0" applyFill="1" applyAlignment="1">
      <alignment horizontal="center" vertical="center"/>
    </xf>
    <xf numFmtId="0" fontId="0" fillId="43" borderId="0" xfId="0" applyFill="1" applyAlignment="1">
      <alignment vertical="center"/>
    </xf>
    <xf numFmtId="0" fontId="41" fillId="44" borderId="0" xfId="0" applyFont="1" applyFill="1" applyAlignment="1">
      <alignment vertical="center"/>
    </xf>
    <xf numFmtId="0" fontId="41" fillId="43" borderId="0" xfId="0" applyFont="1" applyFill="1" applyAlignment="1">
      <alignment horizontal="center" vertical="center"/>
    </xf>
    <xf numFmtId="0" fontId="41" fillId="43" borderId="0" xfId="0" applyFont="1" applyFill="1" applyAlignment="1">
      <alignment vertical="center"/>
    </xf>
    <xf numFmtId="0" fontId="40" fillId="43" borderId="8" xfId="1" applyFont="1" applyFill="1" applyBorder="1" applyAlignment="1" applyProtection="1">
      <alignment horizontal="center" vertical="center"/>
    </xf>
    <xf numFmtId="0" fontId="0" fillId="43" borderId="8" xfId="0" applyFill="1" applyBorder="1"/>
    <xf numFmtId="0" fontId="0" fillId="43" borderId="8" xfId="0" applyFill="1" applyBorder="1" applyAlignment="1">
      <alignment horizontal="center"/>
    </xf>
    <xf numFmtId="0" fontId="44" fillId="0" borderId="12" xfId="0" applyFont="1" applyBorder="1" applyAlignment="1">
      <alignment horizontal="center" vertical="center" wrapText="1"/>
    </xf>
    <xf numFmtId="0" fontId="44" fillId="0" borderId="24" xfId="0" applyFont="1" applyBorder="1" applyAlignment="1">
      <alignment horizontal="center" vertical="center" wrapText="1"/>
    </xf>
    <xf numFmtId="0" fontId="62" fillId="0" borderId="8" xfId="2" applyFont="1" applyAlignment="1">
      <alignment horizontal="center"/>
    </xf>
    <xf numFmtId="0" fontId="42" fillId="0" borderId="8" xfId="2"/>
    <xf numFmtId="0" fontId="62" fillId="18" borderId="8" xfId="2" applyFont="1" applyFill="1" applyAlignment="1">
      <alignment horizontal="center"/>
    </xf>
    <xf numFmtId="0" fontId="63" fillId="18" borderId="8" xfId="2" applyFont="1" applyFill="1"/>
    <xf numFmtId="0" fontId="28" fillId="40" borderId="27" xfId="5" applyFont="1" applyFill="1" applyBorder="1" applyAlignment="1">
      <alignment horizontal="center" vertical="center" wrapText="1"/>
    </xf>
    <xf numFmtId="0" fontId="34" fillId="0" borderId="25" xfId="5" applyFont="1" applyBorder="1" applyAlignment="1">
      <alignment horizontal="center" vertical="center" wrapText="1"/>
    </xf>
    <xf numFmtId="0" fontId="44" fillId="5" borderId="60" xfId="5" applyFont="1" applyFill="1" applyBorder="1" applyAlignment="1">
      <alignment horizontal="center" vertical="center"/>
    </xf>
    <xf numFmtId="1" fontId="36" fillId="18" borderId="29" xfId="5" applyNumberFormat="1" applyFont="1" applyFill="1" applyBorder="1" applyAlignment="1">
      <alignment horizontal="center" vertical="center"/>
    </xf>
    <xf numFmtId="0" fontId="67" fillId="19" borderId="11" xfId="5" applyFont="1" applyFill="1" applyBorder="1" applyAlignment="1">
      <alignment horizontal="center" vertical="center"/>
    </xf>
    <xf numFmtId="0" fontId="67" fillId="4" borderId="11" xfId="5" applyFont="1" applyFill="1" applyBorder="1" applyAlignment="1">
      <alignment horizontal="center" vertical="center"/>
    </xf>
    <xf numFmtId="0" fontId="67" fillId="20" borderId="11" xfId="5" applyFont="1" applyFill="1" applyBorder="1" applyAlignment="1">
      <alignment horizontal="center" vertical="center"/>
    </xf>
    <xf numFmtId="0" fontId="67" fillId="21" borderId="11" xfId="5" applyFont="1" applyFill="1" applyBorder="1" applyAlignment="1">
      <alignment horizontal="center" vertical="center"/>
    </xf>
    <xf numFmtId="0" fontId="67" fillId="22" borderId="11" xfId="5" applyFont="1" applyFill="1" applyBorder="1" applyAlignment="1">
      <alignment horizontal="center" vertical="center"/>
    </xf>
    <xf numFmtId="0" fontId="67" fillId="23" borderId="11" xfId="5" applyFont="1" applyFill="1" applyBorder="1" applyAlignment="1">
      <alignment horizontal="center" vertical="center"/>
    </xf>
    <xf numFmtId="0" fontId="67" fillId="24" borderId="11" xfId="5" applyFont="1" applyFill="1" applyBorder="1" applyAlignment="1">
      <alignment horizontal="center" vertical="center"/>
    </xf>
    <xf numFmtId="0" fontId="67" fillId="25" borderId="11" xfId="5" applyFont="1" applyFill="1" applyBorder="1" applyAlignment="1">
      <alignment horizontal="center" vertical="center"/>
    </xf>
    <xf numFmtId="0" fontId="67" fillId="26" borderId="11" xfId="5" applyFont="1" applyFill="1" applyBorder="1" applyAlignment="1">
      <alignment horizontal="center" vertical="center"/>
    </xf>
    <xf numFmtId="0" fontId="67" fillId="27" borderId="11" xfId="5" applyFont="1" applyFill="1" applyBorder="1" applyAlignment="1">
      <alignment horizontal="center" vertical="center"/>
    </xf>
    <xf numFmtId="0" fontId="67" fillId="28" borderId="11" xfId="5" applyFont="1" applyFill="1" applyBorder="1" applyAlignment="1">
      <alignment horizontal="center" vertical="center"/>
    </xf>
    <xf numFmtId="0" fontId="67" fillId="29" borderId="11" xfId="5" applyFont="1" applyFill="1" applyBorder="1" applyAlignment="1">
      <alignment horizontal="center" vertical="center"/>
    </xf>
    <xf numFmtId="1" fontId="67" fillId="30" borderId="11" xfId="5" applyNumberFormat="1" applyFont="1" applyFill="1" applyBorder="1" applyAlignment="1">
      <alignment horizontal="center" vertical="center"/>
    </xf>
    <xf numFmtId="1" fontId="69" fillId="18" borderId="15" xfId="5" applyNumberFormat="1" applyFont="1" applyFill="1" applyBorder="1" applyAlignment="1">
      <alignment horizontal="center" vertical="center"/>
    </xf>
    <xf numFmtId="1" fontId="45" fillId="2" borderId="24" xfId="5" applyNumberFormat="1" applyFont="1" applyFill="1" applyBorder="1" applyAlignment="1">
      <alignment horizontal="center" vertical="center"/>
    </xf>
    <xf numFmtId="165" fontId="62" fillId="0" borderId="26" xfId="5" applyNumberFormat="1" applyFont="1" applyBorder="1" applyAlignment="1">
      <alignment horizontal="center" vertical="center"/>
    </xf>
    <xf numFmtId="165" fontId="62" fillId="0" borderId="31" xfId="5" applyNumberFormat="1" applyFont="1" applyBorder="1" applyAlignment="1">
      <alignment horizontal="center" vertical="center"/>
    </xf>
    <xf numFmtId="2" fontId="44" fillId="18" borderId="31" xfId="5" applyNumberFormat="1" applyFont="1" applyFill="1" applyBorder="1" applyAlignment="1">
      <alignment horizontal="center" vertical="center"/>
    </xf>
    <xf numFmtId="1" fontId="44" fillId="0" borderId="30" xfId="5" applyNumberFormat="1" applyFont="1" applyBorder="1" applyAlignment="1">
      <alignment horizontal="center" vertical="center"/>
    </xf>
    <xf numFmtId="0" fontId="62" fillId="18" borderId="8" xfId="5" applyFont="1" applyFill="1" applyAlignment="1">
      <alignment horizontal="center"/>
    </xf>
    <xf numFmtId="0" fontId="63" fillId="18" borderId="8" xfId="5" applyFont="1" applyFill="1"/>
    <xf numFmtId="0" fontId="0" fillId="0" borderId="8" xfId="5" applyFont="1"/>
    <xf numFmtId="0" fontId="44" fillId="5" borderId="28" xfId="5" applyFont="1" applyFill="1" applyBorder="1" applyAlignment="1">
      <alignment horizontal="center" vertical="center"/>
    </xf>
    <xf numFmtId="0" fontId="28" fillId="40" borderId="27" xfId="2" applyFont="1" applyFill="1" applyBorder="1" applyAlignment="1">
      <alignment horizontal="center" vertical="center" wrapText="1"/>
    </xf>
    <xf numFmtId="1" fontId="36" fillId="18" borderId="29" xfId="2" applyNumberFormat="1" applyFont="1" applyFill="1" applyBorder="1" applyAlignment="1">
      <alignment horizontal="center" vertical="center"/>
    </xf>
    <xf numFmtId="0" fontId="67" fillId="19" borderId="11" xfId="2" applyFont="1" applyFill="1" applyBorder="1" applyAlignment="1">
      <alignment horizontal="center" vertical="center"/>
    </xf>
    <xf numFmtId="0" fontId="67" fillId="4" borderId="11" xfId="2" applyFont="1" applyFill="1" applyBorder="1" applyAlignment="1">
      <alignment horizontal="center" vertical="center"/>
    </xf>
    <xf numFmtId="0" fontId="67" fillId="20" borderId="11" xfId="2" applyFont="1" applyFill="1" applyBorder="1" applyAlignment="1">
      <alignment horizontal="center" vertical="center"/>
    </xf>
    <xf numFmtId="0" fontId="67" fillId="21" borderId="11" xfId="2" applyFont="1" applyFill="1" applyBorder="1" applyAlignment="1">
      <alignment horizontal="center" vertical="center"/>
    </xf>
    <xf numFmtId="0" fontId="67" fillId="22" borderId="11" xfId="2" applyFont="1" applyFill="1" applyBorder="1" applyAlignment="1">
      <alignment horizontal="center" vertical="center"/>
    </xf>
    <xf numFmtId="0" fontId="67" fillId="23" borderId="11" xfId="2" applyFont="1" applyFill="1" applyBorder="1" applyAlignment="1">
      <alignment horizontal="center" vertical="center"/>
    </xf>
    <xf numFmtId="0" fontId="67" fillId="24" borderId="11" xfId="2" applyFont="1" applyFill="1" applyBorder="1" applyAlignment="1">
      <alignment horizontal="center" vertical="center"/>
    </xf>
    <xf numFmtId="0" fontId="67" fillId="25" borderId="11" xfId="2" applyFont="1" applyFill="1" applyBorder="1" applyAlignment="1">
      <alignment horizontal="center" vertical="center"/>
    </xf>
    <xf numFmtId="0" fontId="67" fillId="26" borderId="11" xfId="2" applyFont="1" applyFill="1" applyBorder="1" applyAlignment="1">
      <alignment horizontal="center" vertical="center"/>
    </xf>
    <xf numFmtId="0" fontId="67" fillId="27" borderId="11" xfId="2" applyFont="1" applyFill="1" applyBorder="1" applyAlignment="1">
      <alignment horizontal="center" vertical="center"/>
    </xf>
    <xf numFmtId="0" fontId="67" fillId="28" borderId="11" xfId="2" applyFont="1" applyFill="1" applyBorder="1" applyAlignment="1">
      <alignment horizontal="center" vertical="center"/>
    </xf>
    <xf numFmtId="0" fontId="67" fillId="29" borderId="11" xfId="2" applyFont="1" applyFill="1" applyBorder="1" applyAlignment="1">
      <alignment horizontal="center" vertical="center"/>
    </xf>
    <xf numFmtId="1" fontId="67" fillId="30" borderId="11" xfId="2" applyNumberFormat="1" applyFont="1" applyFill="1" applyBorder="1" applyAlignment="1">
      <alignment horizontal="center" vertical="center"/>
    </xf>
    <xf numFmtId="1" fontId="69" fillId="18" borderId="15" xfId="2" applyNumberFormat="1" applyFont="1" applyFill="1" applyBorder="1" applyAlignment="1">
      <alignment horizontal="center" vertical="center"/>
    </xf>
    <xf numFmtId="165" fontId="62" fillId="0" borderId="26" xfId="2" applyNumberFormat="1" applyFont="1" applyBorder="1" applyAlignment="1">
      <alignment horizontal="center" vertical="center"/>
    </xf>
    <xf numFmtId="165" fontId="62" fillId="0" borderId="31" xfId="2" applyNumberFormat="1" applyFont="1" applyBorder="1" applyAlignment="1">
      <alignment horizontal="center" vertical="center"/>
    </xf>
    <xf numFmtId="2" fontId="44" fillId="18" borderId="31" xfId="2" applyNumberFormat="1" applyFont="1" applyFill="1" applyBorder="1" applyAlignment="1">
      <alignment horizontal="center" vertical="center"/>
    </xf>
    <xf numFmtId="1" fontId="44" fillId="0" borderId="30" xfId="2" applyNumberFormat="1" applyFont="1" applyBorder="1" applyAlignment="1">
      <alignment horizontal="center" vertical="center"/>
    </xf>
    <xf numFmtId="0" fontId="38" fillId="19" borderId="11" xfId="2" applyFont="1" applyFill="1" applyBorder="1" applyAlignment="1">
      <alignment horizontal="center" vertical="center"/>
    </xf>
    <xf numFmtId="0" fontId="28" fillId="40" borderId="59" xfId="5" applyFont="1" applyFill="1" applyBorder="1" applyAlignment="1">
      <alignment horizontal="center" vertical="center" wrapText="1"/>
    </xf>
    <xf numFmtId="1" fontId="36" fillId="18" borderId="61" xfId="5" applyNumberFormat="1" applyFont="1" applyFill="1" applyBorder="1" applyAlignment="1">
      <alignment horizontal="center" vertical="center"/>
    </xf>
    <xf numFmtId="0" fontId="67" fillId="19" borderId="20" xfId="5" applyFont="1" applyFill="1" applyBorder="1" applyAlignment="1">
      <alignment horizontal="center" vertical="center"/>
    </xf>
    <xf numFmtId="0" fontId="67" fillId="4" borderId="20" xfId="5" applyFont="1" applyFill="1" applyBorder="1" applyAlignment="1">
      <alignment horizontal="center" vertical="center"/>
    </xf>
    <xf numFmtId="0" fontId="67" fillId="20" borderId="20" xfId="5" applyFont="1" applyFill="1" applyBorder="1" applyAlignment="1">
      <alignment horizontal="center" vertical="center"/>
    </xf>
    <xf numFmtId="0" fontId="67" fillId="21" borderId="20" xfId="5" applyFont="1" applyFill="1" applyBorder="1" applyAlignment="1">
      <alignment horizontal="center" vertical="center"/>
    </xf>
    <xf numFmtId="0" fontId="67" fillId="22" borderId="20" xfId="5" applyFont="1" applyFill="1" applyBorder="1" applyAlignment="1">
      <alignment horizontal="center" vertical="center"/>
    </xf>
    <xf numFmtId="0" fontId="67" fillId="23" borderId="20" xfId="5" applyFont="1" applyFill="1" applyBorder="1" applyAlignment="1">
      <alignment horizontal="center" vertical="center"/>
    </xf>
    <xf numFmtId="0" fontId="67" fillId="24" borderId="20" xfId="5" applyFont="1" applyFill="1" applyBorder="1" applyAlignment="1">
      <alignment horizontal="center" vertical="center"/>
    </xf>
    <xf numFmtId="0" fontId="67" fillId="25" borderId="20" xfId="5" applyFont="1" applyFill="1" applyBorder="1" applyAlignment="1">
      <alignment horizontal="center" vertical="center"/>
    </xf>
    <xf numFmtId="0" fontId="67" fillId="26" borderId="20" xfId="5" applyFont="1" applyFill="1" applyBorder="1" applyAlignment="1">
      <alignment horizontal="center" vertical="center"/>
    </xf>
    <xf numFmtId="0" fontId="67" fillId="27" borderId="20" xfId="5" applyFont="1" applyFill="1" applyBorder="1" applyAlignment="1">
      <alignment horizontal="center" vertical="center"/>
    </xf>
    <xf numFmtId="0" fontId="67" fillId="28" borderId="20" xfId="5" applyFont="1" applyFill="1" applyBorder="1" applyAlignment="1">
      <alignment horizontal="center" vertical="center"/>
    </xf>
    <xf numFmtId="0" fontId="67" fillId="29" borderId="20" xfId="5" applyFont="1" applyFill="1" applyBorder="1" applyAlignment="1">
      <alignment horizontal="center" vertical="center"/>
    </xf>
    <xf numFmtId="1" fontId="67" fillId="30" borderId="20" xfId="5" applyNumberFormat="1" applyFont="1" applyFill="1" applyBorder="1" applyAlignment="1">
      <alignment horizontal="center" vertical="center"/>
    </xf>
    <xf numFmtId="1" fontId="69" fillId="18" borderId="24" xfId="5" applyNumberFormat="1" applyFont="1" applyFill="1" applyBorder="1" applyAlignment="1">
      <alignment horizontal="center" vertical="center"/>
    </xf>
    <xf numFmtId="165" fontId="62" fillId="0" borderId="34" xfId="5" applyNumberFormat="1" applyFont="1" applyBorder="1" applyAlignment="1">
      <alignment horizontal="center" vertical="center"/>
    </xf>
    <xf numFmtId="165" fontId="62" fillId="0" borderId="62" xfId="5" applyNumberFormat="1" applyFont="1" applyBorder="1" applyAlignment="1">
      <alignment horizontal="center" vertical="center"/>
    </xf>
    <xf numFmtId="2" fontId="44" fillId="18" borderId="62" xfId="5" applyNumberFormat="1" applyFont="1" applyFill="1" applyBorder="1" applyAlignment="1">
      <alignment horizontal="center" vertical="center"/>
    </xf>
    <xf numFmtId="1" fontId="44" fillId="0" borderId="52" xfId="5" applyNumberFormat="1" applyFont="1" applyBorder="1" applyAlignment="1">
      <alignment horizontal="center" vertical="center"/>
    </xf>
    <xf numFmtId="1" fontId="36" fillId="18" borderId="58" xfId="2" applyNumberFormat="1" applyFont="1" applyFill="1" applyBorder="1" applyAlignment="1">
      <alignment horizontal="center" vertical="center"/>
    </xf>
    <xf numFmtId="0" fontId="67" fillId="19" borderId="9" xfId="2" applyFont="1" applyFill="1" applyBorder="1" applyAlignment="1">
      <alignment horizontal="center" vertical="center"/>
    </xf>
    <xf numFmtId="0" fontId="67" fillId="4" borderId="9" xfId="2" applyFont="1" applyFill="1" applyBorder="1" applyAlignment="1">
      <alignment horizontal="center" vertical="center"/>
    </xf>
    <xf numFmtId="0" fontId="67" fillId="20" borderId="9" xfId="2" applyFont="1" applyFill="1" applyBorder="1" applyAlignment="1">
      <alignment horizontal="center" vertical="center"/>
    </xf>
    <xf numFmtId="0" fontId="67" fillId="21" borderId="9" xfId="2" applyFont="1" applyFill="1" applyBorder="1" applyAlignment="1">
      <alignment horizontal="center" vertical="center"/>
    </xf>
    <xf numFmtId="0" fontId="67" fillId="22" borderId="9" xfId="2" applyFont="1" applyFill="1" applyBorder="1" applyAlignment="1">
      <alignment horizontal="center" vertical="center"/>
    </xf>
    <xf numFmtId="0" fontId="67" fillId="23" borderId="9" xfId="2" applyFont="1" applyFill="1" applyBorder="1" applyAlignment="1">
      <alignment horizontal="center" vertical="center"/>
    </xf>
    <xf numFmtId="0" fontId="67" fillId="24" borderId="9" xfId="2" applyFont="1" applyFill="1" applyBorder="1" applyAlignment="1">
      <alignment horizontal="center" vertical="center"/>
    </xf>
    <xf numFmtId="0" fontId="67" fillId="25" borderId="9" xfId="2" applyFont="1" applyFill="1" applyBorder="1" applyAlignment="1">
      <alignment horizontal="center" vertical="center"/>
    </xf>
    <xf numFmtId="0" fontId="67" fillId="26" borderId="9" xfId="2" applyFont="1" applyFill="1" applyBorder="1" applyAlignment="1">
      <alignment horizontal="center" vertical="center"/>
    </xf>
    <xf numFmtId="0" fontId="67" fillId="27" borderId="9" xfId="2" applyFont="1" applyFill="1" applyBorder="1" applyAlignment="1">
      <alignment horizontal="center" vertical="center"/>
    </xf>
    <xf numFmtId="0" fontId="67" fillId="28" borderId="9" xfId="2" applyFont="1" applyFill="1" applyBorder="1" applyAlignment="1">
      <alignment horizontal="center" vertical="center"/>
    </xf>
    <xf numFmtId="0" fontId="67" fillId="29" borderId="9" xfId="2" applyFont="1" applyFill="1" applyBorder="1" applyAlignment="1">
      <alignment horizontal="center" vertical="center"/>
    </xf>
    <xf numFmtId="1" fontId="67" fillId="30" borderId="9" xfId="2" applyNumberFormat="1" applyFont="1" applyFill="1" applyBorder="1" applyAlignment="1">
      <alignment horizontal="center" vertical="center"/>
    </xf>
    <xf numFmtId="1" fontId="69" fillId="18" borderId="16" xfId="2" applyNumberFormat="1" applyFont="1" applyFill="1" applyBorder="1" applyAlignment="1">
      <alignment horizontal="center" vertical="center"/>
    </xf>
    <xf numFmtId="165" fontId="62" fillId="0" borderId="32" xfId="2" applyNumberFormat="1" applyFont="1" applyBorder="1" applyAlignment="1">
      <alignment horizontal="center" vertical="center"/>
    </xf>
    <xf numFmtId="165" fontId="62" fillId="0" borderId="35" xfId="2" applyNumberFormat="1" applyFont="1" applyBorder="1" applyAlignment="1">
      <alignment horizontal="center" vertical="center"/>
    </xf>
    <xf numFmtId="2" fontId="44" fillId="18" borderId="35" xfId="2" applyNumberFormat="1" applyFont="1" applyFill="1" applyBorder="1" applyAlignment="1">
      <alignment horizontal="center" vertical="center"/>
    </xf>
    <xf numFmtId="1" fontId="44" fillId="0" borderId="36" xfId="2" applyNumberFormat="1" applyFont="1" applyBorder="1" applyAlignment="1">
      <alignment horizontal="center" vertical="center"/>
    </xf>
    <xf numFmtId="1" fontId="69" fillId="18" borderId="29" xfId="2" applyNumberFormat="1" applyFont="1" applyFill="1" applyBorder="1" applyAlignment="1">
      <alignment horizontal="center" vertical="center"/>
    </xf>
    <xf numFmtId="0" fontId="72" fillId="18" borderId="8" xfId="2" applyFont="1" applyFill="1"/>
    <xf numFmtId="1" fontId="44" fillId="18" borderId="25" xfId="2" applyNumberFormat="1" applyFont="1" applyFill="1" applyBorder="1" applyAlignment="1">
      <alignment horizontal="center" vertical="center"/>
    </xf>
    <xf numFmtId="1" fontId="44" fillId="19" borderId="17" xfId="2" applyNumberFormat="1" applyFont="1" applyFill="1" applyBorder="1" applyAlignment="1">
      <alignment horizontal="center" vertical="center"/>
    </xf>
    <xf numFmtId="1" fontId="44" fillId="4" borderId="20" xfId="2" applyNumberFormat="1" applyFont="1" applyFill="1" applyBorder="1" applyAlignment="1">
      <alignment horizontal="center" vertical="center"/>
    </xf>
    <xf numFmtId="1" fontId="44" fillId="20" borderId="20" xfId="2" applyNumberFormat="1" applyFont="1" applyFill="1" applyBorder="1" applyAlignment="1">
      <alignment horizontal="center" vertical="center"/>
    </xf>
    <xf numFmtId="1" fontId="44" fillId="31" borderId="20" xfId="2" applyNumberFormat="1" applyFont="1" applyFill="1" applyBorder="1" applyAlignment="1">
      <alignment horizontal="center" vertical="center"/>
    </xf>
    <xf numFmtId="1" fontId="44" fillId="33" borderId="20" xfId="2" applyNumberFormat="1" applyFont="1" applyFill="1" applyBorder="1" applyAlignment="1">
      <alignment horizontal="center" vertical="center"/>
    </xf>
    <xf numFmtId="1" fontId="44" fillId="24" borderId="20" xfId="2" applyNumberFormat="1" applyFont="1" applyFill="1" applyBorder="1" applyAlignment="1">
      <alignment horizontal="center" vertical="center"/>
    </xf>
    <xf numFmtId="1" fontId="44" fillId="25" borderId="20" xfId="2" applyNumberFormat="1" applyFont="1" applyFill="1" applyBorder="1" applyAlignment="1">
      <alignment horizontal="center" vertical="center"/>
    </xf>
    <xf numFmtId="1" fontId="44" fillId="34" borderId="20" xfId="2" applyNumberFormat="1" applyFont="1" applyFill="1" applyBorder="1" applyAlignment="1">
      <alignment horizontal="center" vertical="center"/>
    </xf>
    <xf numFmtId="1" fontId="44" fillId="27" borderId="20" xfId="2" applyNumberFormat="1" applyFont="1" applyFill="1" applyBorder="1" applyAlignment="1">
      <alignment horizontal="center" vertical="center"/>
    </xf>
    <xf numFmtId="1" fontId="44" fillId="35" borderId="20" xfId="2" applyNumberFormat="1" applyFont="1" applyFill="1" applyBorder="1" applyAlignment="1">
      <alignment horizontal="center" vertical="center"/>
    </xf>
    <xf numFmtId="1" fontId="44" fillId="29" borderId="20" xfId="2" applyNumberFormat="1" applyFont="1" applyFill="1" applyBorder="1" applyAlignment="1">
      <alignment horizontal="center" vertical="center"/>
    </xf>
    <xf numFmtId="1" fontId="44" fillId="30" borderId="24" xfId="2" applyNumberFormat="1" applyFont="1" applyFill="1" applyBorder="1" applyAlignment="1">
      <alignment horizontal="center" vertical="center"/>
    </xf>
    <xf numFmtId="167" fontId="44" fillId="36" borderId="25" xfId="2" applyNumberFormat="1" applyFont="1" applyFill="1" applyBorder="1" applyAlignment="1">
      <alignment horizontal="center" vertical="center"/>
    </xf>
    <xf numFmtId="168" fontId="44" fillId="36" borderId="17" xfId="2" applyNumberFormat="1" applyFont="1" applyFill="1" applyBorder="1" applyAlignment="1">
      <alignment horizontal="center" vertical="center"/>
    </xf>
    <xf numFmtId="1" fontId="44" fillId="36" borderId="20" xfId="2" applyNumberFormat="1" applyFont="1" applyFill="1" applyBorder="1" applyAlignment="1">
      <alignment horizontal="center" vertical="center"/>
    </xf>
    <xf numFmtId="0" fontId="63" fillId="0" borderId="8" xfId="2" applyFont="1" applyAlignment="1">
      <alignment horizontal="center" vertical="center"/>
    </xf>
    <xf numFmtId="9" fontId="62" fillId="18" borderId="8" xfId="2" applyNumberFormat="1" applyFont="1" applyFill="1" applyAlignment="1">
      <alignment horizontal="center"/>
    </xf>
    <xf numFmtId="0" fontId="44" fillId="0" borderId="8" xfId="2" applyFont="1" applyAlignment="1">
      <alignment horizontal="center"/>
    </xf>
    <xf numFmtId="9" fontId="62" fillId="0" borderId="8" xfId="2" applyNumberFormat="1" applyFont="1" applyAlignment="1">
      <alignment horizontal="center"/>
    </xf>
    <xf numFmtId="0" fontId="62" fillId="0" borderId="8" xfId="2" applyFont="1" applyAlignment="1">
      <alignment horizontal="center" wrapText="1"/>
    </xf>
    <xf numFmtId="0" fontId="63" fillId="0" borderId="23" xfId="2" applyFont="1" applyBorder="1"/>
    <xf numFmtId="0" fontId="63" fillId="0" borderId="8" xfId="2" applyFont="1"/>
    <xf numFmtId="0" fontId="62" fillId="0" borderId="8" xfId="5" applyFont="1" applyAlignment="1">
      <alignment horizontal="center"/>
    </xf>
    <xf numFmtId="0" fontId="45" fillId="2" borderId="11" xfId="5" applyFont="1" applyFill="1" applyBorder="1" applyAlignment="1">
      <alignment horizontal="center" vertical="center"/>
    </xf>
    <xf numFmtId="165" fontId="62" fillId="0" borderId="11" xfId="5" applyNumberFormat="1" applyFont="1" applyBorder="1" applyAlignment="1">
      <alignment horizontal="center" vertical="center"/>
    </xf>
    <xf numFmtId="2" fontId="44" fillId="18" borderId="11" xfId="5" applyNumberFormat="1" applyFont="1" applyFill="1" applyBorder="1" applyAlignment="1">
      <alignment horizontal="center" vertical="center"/>
    </xf>
    <xf numFmtId="1" fontId="44" fillId="0" borderId="14" xfId="5" applyNumberFormat="1" applyFont="1" applyBorder="1" applyAlignment="1">
      <alignment horizontal="center" vertical="center"/>
    </xf>
    <xf numFmtId="0" fontId="67" fillId="19" borderId="9" xfId="5" applyFont="1" applyFill="1" applyBorder="1" applyAlignment="1">
      <alignment horizontal="center" vertical="center"/>
    </xf>
    <xf numFmtId="0" fontId="67" fillId="4" borderId="9" xfId="5" applyFont="1" applyFill="1" applyBorder="1" applyAlignment="1">
      <alignment horizontal="center" vertical="center"/>
    </xf>
    <xf numFmtId="0" fontId="67" fillId="20" borderId="9" xfId="5" applyFont="1" applyFill="1" applyBorder="1" applyAlignment="1">
      <alignment horizontal="center" vertical="center"/>
    </xf>
    <xf numFmtId="0" fontId="67" fillId="21" borderId="9" xfId="5" applyFont="1" applyFill="1" applyBorder="1" applyAlignment="1">
      <alignment horizontal="center" vertical="center"/>
    </xf>
    <xf numFmtId="0" fontId="67" fillId="22" borderId="9" xfId="5" applyFont="1" applyFill="1" applyBorder="1" applyAlignment="1">
      <alignment horizontal="center" vertical="center"/>
    </xf>
    <xf numFmtId="0" fontId="67" fillId="23" borderId="9" xfId="5" applyFont="1" applyFill="1" applyBorder="1" applyAlignment="1">
      <alignment horizontal="center" vertical="center"/>
    </xf>
    <xf numFmtId="0" fontId="67" fillId="24" borderId="9" xfId="5" applyFont="1" applyFill="1" applyBorder="1" applyAlignment="1">
      <alignment horizontal="center" vertical="center"/>
    </xf>
    <xf numFmtId="0" fontId="67" fillId="25" borderId="9" xfId="5" applyFont="1" applyFill="1" applyBorder="1" applyAlignment="1">
      <alignment horizontal="center" vertical="center"/>
    </xf>
    <xf numFmtId="0" fontId="67" fillId="26" borderId="9" xfId="5" applyFont="1" applyFill="1" applyBorder="1" applyAlignment="1">
      <alignment horizontal="center" vertical="center"/>
    </xf>
    <xf numFmtId="0" fontId="67" fillId="27" borderId="9" xfId="5" applyFont="1" applyFill="1" applyBorder="1" applyAlignment="1">
      <alignment horizontal="center" vertical="center"/>
    </xf>
    <xf numFmtId="0" fontId="67" fillId="28" borderId="9" xfId="5" applyFont="1" applyFill="1" applyBorder="1" applyAlignment="1">
      <alignment horizontal="center" vertical="center"/>
    </xf>
    <xf numFmtId="0" fontId="67" fillId="29" borderId="9" xfId="5" applyFont="1" applyFill="1" applyBorder="1" applyAlignment="1">
      <alignment horizontal="center" vertical="center"/>
    </xf>
    <xf numFmtId="0" fontId="45" fillId="2" borderId="31" xfId="5" applyFont="1" applyFill="1" applyBorder="1" applyAlignment="1">
      <alignment horizontal="center" vertical="center"/>
    </xf>
    <xf numFmtId="0" fontId="72" fillId="0" borderId="8" xfId="5" applyFont="1"/>
    <xf numFmtId="0" fontId="0" fillId="47" borderId="8" xfId="5" applyFont="1" applyFill="1"/>
    <xf numFmtId="0" fontId="72" fillId="18" borderId="8" xfId="5" applyFont="1" applyFill="1"/>
    <xf numFmtId="1" fontId="44" fillId="36" borderId="20" xfId="5" applyNumberFormat="1" applyFont="1" applyFill="1" applyBorder="1" applyAlignment="1">
      <alignment horizontal="center" vertical="center"/>
    </xf>
    <xf numFmtId="0" fontId="62" fillId="2" borderId="8" xfId="5" applyFont="1" applyFill="1" applyAlignment="1">
      <alignment horizontal="center" vertical="center" wrapText="1"/>
    </xf>
    <xf numFmtId="0" fontId="63" fillId="0" borderId="8" xfId="5" applyFont="1" applyAlignment="1">
      <alignment horizontal="center" vertical="center"/>
    </xf>
    <xf numFmtId="9" fontId="62" fillId="18" borderId="8" xfId="5" applyNumberFormat="1" applyFont="1" applyFill="1" applyAlignment="1">
      <alignment horizontal="center"/>
    </xf>
    <xf numFmtId="0" fontId="44" fillId="0" borderId="8" xfId="5" applyFont="1" applyAlignment="1">
      <alignment horizontal="center"/>
    </xf>
    <xf numFmtId="9" fontId="62" fillId="0" borderId="8" xfId="5" applyNumberFormat="1" applyFont="1" applyAlignment="1">
      <alignment horizontal="center"/>
    </xf>
    <xf numFmtId="0" fontId="62" fillId="0" borderId="8" xfId="5" applyFont="1" applyAlignment="1">
      <alignment horizontal="center" wrapText="1"/>
    </xf>
    <xf numFmtId="0" fontId="63" fillId="0" borderId="23" xfId="5" applyFont="1" applyBorder="1"/>
    <xf numFmtId="0" fontId="63" fillId="0" borderId="8" xfId="5" applyFont="1"/>
    <xf numFmtId="165" fontId="62" fillId="0" borderId="25" xfId="5" applyNumberFormat="1" applyFont="1" applyBorder="1" applyAlignment="1">
      <alignment horizontal="center" vertical="center"/>
    </xf>
    <xf numFmtId="1" fontId="44" fillId="18" borderId="25" xfId="5" applyNumberFormat="1" applyFont="1" applyFill="1" applyBorder="1" applyAlignment="1">
      <alignment horizontal="center" vertical="center"/>
    </xf>
    <xf numFmtId="168" fontId="44" fillId="36" borderId="17" xfId="5" applyNumberFormat="1" applyFont="1" applyFill="1" applyBorder="1" applyAlignment="1">
      <alignment horizontal="center" vertical="center"/>
    </xf>
    <xf numFmtId="167" fontId="44" fillId="36" borderId="55" xfId="5" applyNumberFormat="1" applyFont="1" applyFill="1" applyBorder="1" applyAlignment="1">
      <alignment horizontal="center" vertical="center"/>
    </xf>
    <xf numFmtId="165" fontId="11" fillId="0" borderId="9" xfId="0" applyNumberFormat="1" applyFont="1" applyBorder="1" applyAlignment="1">
      <alignment horizontal="center" vertical="center"/>
    </xf>
    <xf numFmtId="2" fontId="9" fillId="18" borderId="9" xfId="0" applyNumberFormat="1" applyFont="1" applyFill="1" applyBorder="1" applyAlignment="1">
      <alignment horizontal="center" vertical="center"/>
    </xf>
    <xf numFmtId="1" fontId="9" fillId="0" borderId="10" xfId="0" applyNumberFormat="1" applyFont="1" applyBorder="1" applyAlignment="1">
      <alignment horizontal="center" vertical="center"/>
    </xf>
    <xf numFmtId="0" fontId="19" fillId="2" borderId="8" xfId="0" applyFont="1" applyFill="1" applyBorder="1" applyAlignment="1">
      <alignment horizontal="center" vertical="center" wrapText="1"/>
    </xf>
    <xf numFmtId="1" fontId="19" fillId="2" borderId="8" xfId="0" applyNumberFormat="1" applyFont="1" applyFill="1" applyBorder="1" applyAlignment="1">
      <alignment horizontal="center" vertical="center"/>
    </xf>
    <xf numFmtId="0" fontId="18" fillId="2" borderId="8" xfId="0" applyFont="1" applyFill="1" applyBorder="1" applyAlignment="1">
      <alignment horizontal="center" vertical="center"/>
    </xf>
    <xf numFmtId="165" fontId="20" fillId="2" borderId="8" xfId="0" applyNumberFormat="1" applyFont="1" applyFill="1" applyBorder="1" applyAlignment="1">
      <alignment horizontal="center" vertical="center"/>
    </xf>
    <xf numFmtId="2" fontId="19" fillId="2" borderId="8" xfId="0" applyNumberFormat="1" applyFont="1" applyFill="1" applyBorder="1" applyAlignment="1">
      <alignment horizontal="center" vertical="center"/>
    </xf>
    <xf numFmtId="1" fontId="9" fillId="30" borderId="24" xfId="0" applyNumberFormat="1" applyFont="1" applyFill="1" applyBorder="1" applyAlignment="1">
      <alignment horizontal="center" vertical="center"/>
    </xf>
    <xf numFmtId="1" fontId="9" fillId="18" borderId="25" xfId="0" applyNumberFormat="1" applyFont="1" applyFill="1" applyBorder="1" applyAlignment="1">
      <alignment horizontal="center" vertical="center"/>
    </xf>
    <xf numFmtId="168" fontId="9" fillId="36" borderId="17" xfId="0" applyNumberFormat="1" applyFont="1" applyFill="1" applyBorder="1" applyAlignment="1">
      <alignment horizontal="center" vertical="center"/>
    </xf>
    <xf numFmtId="167" fontId="9" fillId="36" borderId="25" xfId="0" applyNumberFormat="1" applyFont="1" applyFill="1" applyBorder="1" applyAlignment="1">
      <alignment horizontal="center" vertical="center"/>
    </xf>
    <xf numFmtId="165" fontId="62" fillId="0" borderId="28" xfId="5" applyNumberFormat="1" applyFont="1" applyBorder="1" applyAlignment="1">
      <alignment horizontal="center" vertical="center"/>
    </xf>
    <xf numFmtId="0" fontId="15" fillId="0" borderId="9" xfId="0" applyFont="1" applyBorder="1" applyAlignment="1">
      <alignment horizontal="center" vertical="center" wrapText="1"/>
    </xf>
    <xf numFmtId="0" fontId="22" fillId="2" borderId="8" xfId="0" applyFont="1" applyFill="1" applyBorder="1" applyAlignment="1">
      <alignment horizontal="center" vertical="center" wrapText="1"/>
    </xf>
    <xf numFmtId="0" fontId="15" fillId="0" borderId="26" xfId="0" applyFont="1" applyBorder="1" applyAlignment="1">
      <alignment horizontal="center" vertical="center" wrapText="1"/>
    </xf>
    <xf numFmtId="1" fontId="9" fillId="2" borderId="28" xfId="0" applyNumberFormat="1" applyFont="1" applyFill="1" applyBorder="1" applyAlignment="1">
      <alignment horizontal="center" vertical="center"/>
    </xf>
    <xf numFmtId="0" fontId="10" fillId="2" borderId="31" xfId="0" applyFont="1" applyFill="1" applyBorder="1" applyAlignment="1">
      <alignment horizontal="center" vertical="center"/>
    </xf>
    <xf numFmtId="165" fontId="11" fillId="18" borderId="31" xfId="0" applyNumberFormat="1" applyFont="1" applyFill="1" applyBorder="1" applyAlignment="1">
      <alignment horizontal="center" vertical="center"/>
    </xf>
    <xf numFmtId="0" fontId="25" fillId="2" borderId="9" xfId="0" applyFont="1" applyFill="1" applyBorder="1" applyAlignment="1">
      <alignment horizontal="center" vertical="center"/>
    </xf>
    <xf numFmtId="165" fontId="24" fillId="0" borderId="9" xfId="0" applyNumberFormat="1" applyFont="1" applyBorder="1" applyAlignment="1">
      <alignment horizontal="center" vertical="center"/>
    </xf>
    <xf numFmtId="0" fontId="44" fillId="0" borderId="16" xfId="0" applyFont="1" applyBorder="1" applyAlignment="1">
      <alignment horizontal="center" vertical="center" wrapText="1"/>
    </xf>
    <xf numFmtId="1" fontId="25" fillId="2" borderId="10" xfId="0" applyNumberFormat="1" applyFont="1" applyFill="1" applyBorder="1" applyAlignment="1">
      <alignment horizontal="center" vertical="center"/>
    </xf>
    <xf numFmtId="1" fontId="25" fillId="2" borderId="28" xfId="0" applyNumberFormat="1" applyFont="1" applyFill="1" applyBorder="1" applyAlignment="1">
      <alignment horizontal="center" vertical="center"/>
    </xf>
    <xf numFmtId="0" fontId="25" fillId="2" borderId="31" xfId="0" applyFont="1" applyFill="1" applyBorder="1" applyAlignment="1">
      <alignment horizontal="center" vertical="center"/>
    </xf>
    <xf numFmtId="165" fontId="24" fillId="0" borderId="31" xfId="0" applyNumberFormat="1" applyFont="1" applyBorder="1" applyAlignment="1">
      <alignment horizontal="center" vertical="center"/>
    </xf>
    <xf numFmtId="0" fontId="15" fillId="0" borderId="15" xfId="0" applyFont="1" applyBorder="1" applyAlignment="1">
      <alignment horizontal="center" vertical="center" wrapText="1"/>
    </xf>
    <xf numFmtId="1" fontId="9" fillId="2" borderId="31" xfId="0" applyNumberFormat="1" applyFont="1" applyFill="1" applyBorder="1" applyAlignment="1">
      <alignment horizontal="center" vertical="center"/>
    </xf>
    <xf numFmtId="1" fontId="9" fillId="18" borderId="31" xfId="0" applyNumberFormat="1" applyFont="1" applyFill="1" applyBorder="1" applyAlignment="1">
      <alignment horizontal="center" vertical="center"/>
    </xf>
    <xf numFmtId="1" fontId="9" fillId="19" borderId="31" xfId="0" applyNumberFormat="1" applyFont="1" applyFill="1" applyBorder="1" applyAlignment="1">
      <alignment horizontal="center" vertical="center"/>
    </xf>
    <xf numFmtId="1" fontId="9" fillId="4" borderId="31" xfId="0" applyNumberFormat="1" applyFont="1" applyFill="1" applyBorder="1" applyAlignment="1">
      <alignment horizontal="center" vertical="center"/>
    </xf>
    <xf numFmtId="1" fontId="9" fillId="20" borderId="31" xfId="0" applyNumberFormat="1" applyFont="1" applyFill="1" applyBorder="1" applyAlignment="1">
      <alignment horizontal="center" vertical="center"/>
    </xf>
    <xf numFmtId="1" fontId="9" fillId="31" borderId="31" xfId="0" applyNumberFormat="1" applyFont="1" applyFill="1" applyBorder="1" applyAlignment="1">
      <alignment horizontal="center" vertical="center"/>
    </xf>
    <xf numFmtId="1" fontId="9" fillId="33" borderId="31" xfId="0" applyNumberFormat="1" applyFont="1" applyFill="1" applyBorder="1" applyAlignment="1">
      <alignment horizontal="center" vertical="center"/>
    </xf>
    <xf numFmtId="1" fontId="9" fillId="24" borderId="31" xfId="0" applyNumberFormat="1" applyFont="1" applyFill="1" applyBorder="1" applyAlignment="1">
      <alignment horizontal="center" vertical="center"/>
    </xf>
    <xf numFmtId="1" fontId="9" fillId="25" borderId="31" xfId="0" applyNumberFormat="1" applyFont="1" applyFill="1" applyBorder="1" applyAlignment="1">
      <alignment horizontal="center" vertical="center"/>
    </xf>
    <xf numFmtId="1" fontId="9" fillId="34" borderId="31" xfId="0" applyNumberFormat="1" applyFont="1" applyFill="1" applyBorder="1" applyAlignment="1">
      <alignment horizontal="center" vertical="center"/>
    </xf>
    <xf numFmtId="1" fontId="9" fillId="27" borderId="31" xfId="0" applyNumberFormat="1" applyFont="1" applyFill="1" applyBorder="1" applyAlignment="1">
      <alignment horizontal="center" vertical="center"/>
    </xf>
    <xf numFmtId="1" fontId="9" fillId="35" borderId="31" xfId="0" applyNumberFormat="1" applyFont="1" applyFill="1" applyBorder="1" applyAlignment="1">
      <alignment horizontal="center" vertical="center"/>
    </xf>
    <xf numFmtId="1" fontId="9" fillId="29" borderId="31" xfId="0" applyNumberFormat="1" applyFont="1" applyFill="1" applyBorder="1" applyAlignment="1">
      <alignment horizontal="center" vertical="center"/>
    </xf>
    <xf numFmtId="1" fontId="9" fillId="30" borderId="31" xfId="0" applyNumberFormat="1" applyFont="1" applyFill="1" applyBorder="1" applyAlignment="1">
      <alignment horizontal="center" vertical="center"/>
    </xf>
    <xf numFmtId="1" fontId="9" fillId="18" borderId="29" xfId="0" applyNumberFormat="1" applyFont="1" applyFill="1" applyBorder="1" applyAlignment="1">
      <alignment horizontal="center" vertical="center"/>
    </xf>
    <xf numFmtId="167" fontId="9" fillId="36" borderId="26" xfId="0" applyNumberFormat="1" applyFont="1" applyFill="1" applyBorder="1" applyAlignment="1">
      <alignment horizontal="center" vertical="center"/>
    </xf>
    <xf numFmtId="168" fontId="9" fillId="36" borderId="31" xfId="0" applyNumberFormat="1" applyFont="1" applyFill="1" applyBorder="1" applyAlignment="1">
      <alignment horizontal="center" vertical="center"/>
    </xf>
    <xf numFmtId="1" fontId="9" fillId="36" borderId="29" xfId="0" applyNumberFormat="1" applyFont="1" applyFill="1" applyBorder="1" applyAlignment="1">
      <alignment horizontal="center" vertical="center"/>
    </xf>
    <xf numFmtId="0" fontId="11" fillId="0" borderId="8" xfId="0" applyFont="1" applyBorder="1" applyAlignment="1">
      <alignment horizontal="center"/>
    </xf>
    <xf numFmtId="0" fontId="0" fillId="0" borderId="8" xfId="0" applyBorder="1"/>
    <xf numFmtId="0" fontId="11" fillId="18" borderId="8" xfId="0" applyFont="1" applyFill="1" applyBorder="1" applyAlignment="1">
      <alignment horizontal="center"/>
    </xf>
    <xf numFmtId="0" fontId="1" fillId="18" borderId="8" xfId="0" applyFont="1" applyFill="1" applyBorder="1"/>
    <xf numFmtId="0" fontId="20" fillId="0" borderId="8" xfId="0" applyFont="1" applyBorder="1" applyAlignment="1">
      <alignment horizontal="center"/>
    </xf>
    <xf numFmtId="0" fontId="20" fillId="18" borderId="8" xfId="0" applyFont="1" applyFill="1" applyBorder="1" applyAlignment="1">
      <alignment horizontal="center"/>
    </xf>
    <xf numFmtId="0" fontId="18" fillId="18" borderId="8" xfId="0" applyFont="1" applyFill="1" applyBorder="1"/>
    <xf numFmtId="0" fontId="54" fillId="52" borderId="12" xfId="0" applyFont="1" applyFill="1" applyBorder="1" applyAlignment="1">
      <alignment horizontal="center" vertical="center" wrapText="1"/>
    </xf>
    <xf numFmtId="0" fontId="54" fillId="52" borderId="16" xfId="0" applyFont="1" applyFill="1" applyBorder="1" applyAlignment="1">
      <alignment horizontal="center" vertical="center" wrapText="1"/>
    </xf>
    <xf numFmtId="0" fontId="54" fillId="52" borderId="53" xfId="0" applyFont="1" applyFill="1" applyBorder="1" applyAlignment="1">
      <alignment horizontal="center" vertical="center" wrapText="1"/>
    </xf>
    <xf numFmtId="0" fontId="7" fillId="5" borderId="31" xfId="0" applyFont="1" applyFill="1" applyBorder="1" applyAlignment="1">
      <alignment horizontal="center" vertical="center" wrapText="1"/>
    </xf>
    <xf numFmtId="0" fontId="54" fillId="52" borderId="24" xfId="0" applyFont="1" applyFill="1" applyBorder="1" applyAlignment="1">
      <alignment horizontal="center" vertical="center" wrapText="1"/>
    </xf>
    <xf numFmtId="1" fontId="9" fillId="30" borderId="27" xfId="0" applyNumberFormat="1" applyFont="1" applyFill="1" applyBorder="1" applyAlignment="1">
      <alignment horizontal="center" vertical="center"/>
    </xf>
    <xf numFmtId="2" fontId="9" fillId="18" borderId="27" xfId="0" applyNumberFormat="1" applyFont="1" applyFill="1" applyBorder="1" applyAlignment="1">
      <alignment horizontal="center" vertical="center"/>
    </xf>
    <xf numFmtId="1" fontId="9" fillId="0" borderId="25" xfId="0" applyNumberFormat="1" applyFont="1" applyBorder="1" applyAlignment="1">
      <alignment horizontal="center" vertical="center"/>
    </xf>
    <xf numFmtId="0" fontId="24" fillId="18" borderId="15" xfId="0" applyFont="1" applyFill="1" applyBorder="1" applyAlignment="1">
      <alignment horizontal="center"/>
    </xf>
    <xf numFmtId="0" fontId="9" fillId="5" borderId="31" xfId="0" applyFont="1" applyFill="1" applyBorder="1" applyAlignment="1">
      <alignment horizontal="center" vertical="center"/>
    </xf>
    <xf numFmtId="1" fontId="14" fillId="18" borderId="31" xfId="0" applyNumberFormat="1" applyFont="1" applyFill="1" applyBorder="1" applyAlignment="1">
      <alignment horizontal="center" vertical="center"/>
    </xf>
    <xf numFmtId="1" fontId="44" fillId="18" borderId="31" xfId="5" applyNumberFormat="1" applyFont="1" applyFill="1" applyBorder="1" applyAlignment="1">
      <alignment horizontal="center" vertical="center"/>
    </xf>
    <xf numFmtId="1" fontId="44" fillId="19" borderId="31" xfId="5" applyNumberFormat="1" applyFont="1" applyFill="1" applyBorder="1" applyAlignment="1">
      <alignment horizontal="center" vertical="center"/>
    </xf>
    <xf numFmtId="1" fontId="44" fillId="4" borderId="31" xfId="5" applyNumberFormat="1" applyFont="1" applyFill="1" applyBorder="1" applyAlignment="1">
      <alignment horizontal="center" vertical="center"/>
    </xf>
    <xf numFmtId="1" fontId="44" fillId="20" borderId="31" xfId="5" applyNumberFormat="1" applyFont="1" applyFill="1" applyBorder="1" applyAlignment="1">
      <alignment horizontal="center" vertical="center"/>
    </xf>
    <xf numFmtId="1" fontId="44" fillId="31" borderId="31" xfId="5" applyNumberFormat="1" applyFont="1" applyFill="1" applyBorder="1" applyAlignment="1">
      <alignment horizontal="center" vertical="center"/>
    </xf>
    <xf numFmtId="1" fontId="44" fillId="33" borderId="31" xfId="5" applyNumberFormat="1" applyFont="1" applyFill="1" applyBorder="1" applyAlignment="1">
      <alignment horizontal="center" vertical="center"/>
    </xf>
    <xf numFmtId="1" fontId="44" fillId="24" borderId="31" xfId="5" applyNumberFormat="1" applyFont="1" applyFill="1" applyBorder="1" applyAlignment="1">
      <alignment horizontal="center" vertical="center"/>
    </xf>
    <xf numFmtId="1" fontId="44" fillId="25" borderId="31" xfId="5" applyNumberFormat="1" applyFont="1" applyFill="1" applyBorder="1" applyAlignment="1">
      <alignment horizontal="center" vertical="center"/>
    </xf>
    <xf numFmtId="1" fontId="44" fillId="34" borderId="31" xfId="5" applyNumberFormat="1" applyFont="1" applyFill="1" applyBorder="1" applyAlignment="1">
      <alignment horizontal="center" vertical="center"/>
    </xf>
    <xf numFmtId="1" fontId="44" fillId="27" borderId="31" xfId="5" applyNumberFormat="1" applyFont="1" applyFill="1" applyBorder="1" applyAlignment="1">
      <alignment horizontal="center" vertical="center"/>
    </xf>
    <xf numFmtId="1" fontId="44" fillId="35" borderId="31" xfId="5" applyNumberFormat="1" applyFont="1" applyFill="1" applyBorder="1" applyAlignment="1">
      <alignment horizontal="center" vertical="center"/>
    </xf>
    <xf numFmtId="1" fontId="44" fillId="29" borderId="31" xfId="5" applyNumberFormat="1" applyFont="1" applyFill="1" applyBorder="1" applyAlignment="1">
      <alignment horizontal="center" vertical="center"/>
    </xf>
    <xf numFmtId="1" fontId="44" fillId="30" borderId="27" xfId="5" applyNumberFormat="1" applyFont="1" applyFill="1" applyBorder="1" applyAlignment="1">
      <alignment horizontal="center" vertical="center"/>
    </xf>
    <xf numFmtId="2" fontId="44" fillId="18" borderId="27" xfId="5" applyNumberFormat="1" applyFont="1" applyFill="1" applyBorder="1" applyAlignment="1">
      <alignment horizontal="center" vertical="center"/>
    </xf>
    <xf numFmtId="1" fontId="44" fillId="0" borderId="25" xfId="5" applyNumberFormat="1" applyFont="1" applyBorder="1" applyAlignment="1">
      <alignment horizontal="center" vertical="center"/>
    </xf>
    <xf numFmtId="1" fontId="44" fillId="55" borderId="8" xfId="5" applyNumberFormat="1" applyFont="1" applyFill="1" applyAlignment="1">
      <alignment horizontal="center" vertical="center"/>
    </xf>
    <xf numFmtId="0" fontId="62" fillId="55" borderId="8" xfId="5" applyFont="1" applyFill="1" applyAlignment="1">
      <alignment horizontal="center"/>
    </xf>
    <xf numFmtId="0" fontId="44" fillId="55" borderId="8" xfId="5" applyFont="1" applyFill="1" applyAlignment="1">
      <alignment horizontal="center" wrapText="1"/>
    </xf>
    <xf numFmtId="0" fontId="62" fillId="55" borderId="8" xfId="5" applyFont="1" applyFill="1" applyAlignment="1">
      <alignment horizontal="center" vertical="center"/>
    </xf>
    <xf numFmtId="0" fontId="73" fillId="55" borderId="8" xfId="5" applyFont="1" applyFill="1" applyAlignment="1">
      <alignment horizontal="center" vertical="center"/>
    </xf>
    <xf numFmtId="1" fontId="44" fillId="55" borderId="14" xfId="5" applyNumberFormat="1" applyFont="1" applyFill="1" applyBorder="1" applyAlignment="1">
      <alignment horizontal="center" vertical="center"/>
    </xf>
    <xf numFmtId="0" fontId="67" fillId="56" borderId="11" xfId="5" applyFont="1" applyFill="1" applyBorder="1" applyAlignment="1">
      <alignment horizontal="center" vertical="center"/>
    </xf>
    <xf numFmtId="0" fontId="67" fillId="57" borderId="11" xfId="5" applyFont="1" applyFill="1" applyBorder="1" applyAlignment="1">
      <alignment horizontal="center" vertical="center"/>
    </xf>
    <xf numFmtId="0" fontId="67" fillId="58" borderId="11" xfId="5" applyFont="1" applyFill="1" applyBorder="1" applyAlignment="1">
      <alignment horizontal="center" vertical="center"/>
    </xf>
    <xf numFmtId="0" fontId="67" fillId="59" borderId="11" xfId="5" applyFont="1" applyFill="1" applyBorder="1" applyAlignment="1">
      <alignment horizontal="center" vertical="center"/>
    </xf>
    <xf numFmtId="0" fontId="67" fillId="60" borderId="11" xfId="5" applyFont="1" applyFill="1" applyBorder="1" applyAlignment="1">
      <alignment horizontal="center" vertical="center"/>
    </xf>
    <xf numFmtId="0" fontId="67" fillId="61" borderId="11" xfId="5" applyFont="1" applyFill="1" applyBorder="1" applyAlignment="1">
      <alignment horizontal="center" vertical="center"/>
    </xf>
    <xf numFmtId="0" fontId="67" fillId="62" borderId="11" xfId="5" applyFont="1" applyFill="1" applyBorder="1" applyAlignment="1">
      <alignment horizontal="center" vertical="center"/>
    </xf>
    <xf numFmtId="0" fontId="67" fillId="63" borderId="11" xfId="5" applyFont="1" applyFill="1" applyBorder="1" applyAlignment="1">
      <alignment horizontal="center" vertical="center"/>
    </xf>
    <xf numFmtId="0" fontId="67" fillId="64" borderId="11" xfId="5" applyFont="1" applyFill="1" applyBorder="1" applyAlignment="1">
      <alignment horizontal="center" vertical="center"/>
    </xf>
    <xf numFmtId="0" fontId="67" fillId="65" borderId="11" xfId="5" applyFont="1" applyFill="1" applyBorder="1" applyAlignment="1">
      <alignment horizontal="center" vertical="center"/>
    </xf>
    <xf numFmtId="0" fontId="67" fillId="66" borderId="11" xfId="5" applyFont="1" applyFill="1" applyBorder="1" applyAlignment="1">
      <alignment horizontal="center" vertical="center"/>
    </xf>
    <xf numFmtId="0" fontId="67" fillId="67" borderId="11" xfId="5" applyFont="1" applyFill="1" applyBorder="1" applyAlignment="1">
      <alignment horizontal="center" vertical="center"/>
    </xf>
    <xf numFmtId="0" fontId="67" fillId="68" borderId="11" xfId="5" applyFont="1" applyFill="1" applyBorder="1" applyAlignment="1">
      <alignment horizontal="center" vertical="center"/>
    </xf>
    <xf numFmtId="0" fontId="67" fillId="69" borderId="11" xfId="5" applyFont="1" applyFill="1" applyBorder="1" applyAlignment="1">
      <alignment horizontal="center" vertical="center"/>
    </xf>
    <xf numFmtId="0" fontId="45" fillId="55" borderId="11" xfId="5" applyFont="1" applyFill="1" applyBorder="1" applyAlignment="1">
      <alignment horizontal="center" vertical="center"/>
    </xf>
    <xf numFmtId="0" fontId="70" fillId="55" borderId="8" xfId="5" applyFont="1" applyFill="1" applyAlignment="1">
      <alignment horizontal="center" vertical="center" wrapText="1"/>
    </xf>
    <xf numFmtId="0" fontId="63" fillId="55" borderId="8" xfId="5" applyFont="1" applyFill="1"/>
    <xf numFmtId="0" fontId="62" fillId="54" borderId="8" xfId="5" applyFont="1" applyFill="1" applyAlignment="1">
      <alignment horizontal="center"/>
    </xf>
    <xf numFmtId="0" fontId="63" fillId="54" borderId="8" xfId="5" applyFont="1" applyFill="1"/>
    <xf numFmtId="0" fontId="62" fillId="55" borderId="8" xfId="5" applyFont="1" applyFill="1" applyAlignment="1">
      <alignment horizontal="center" wrapText="1"/>
    </xf>
    <xf numFmtId="0" fontId="44" fillId="55" borderId="8" xfId="5" applyFont="1" applyFill="1" applyAlignment="1">
      <alignment horizontal="center"/>
    </xf>
    <xf numFmtId="0" fontId="62" fillId="55" borderId="8" xfId="5" applyFont="1" applyFill="1" applyAlignment="1">
      <alignment horizontal="center" vertical="center" wrapText="1"/>
    </xf>
    <xf numFmtId="166" fontId="45" fillId="55" borderId="8" xfId="5" applyNumberFormat="1" applyFont="1" applyFill="1" applyAlignment="1">
      <alignment horizontal="center" vertical="center" wrapText="1"/>
    </xf>
    <xf numFmtId="0" fontId="44" fillId="55" borderId="8" xfId="5" applyFont="1" applyFill="1" applyAlignment="1">
      <alignment horizontal="center" vertical="center"/>
    </xf>
    <xf numFmtId="165" fontId="44" fillId="55" borderId="8" xfId="5" applyNumberFormat="1" applyFont="1" applyFill="1" applyAlignment="1">
      <alignment horizontal="center" vertical="center"/>
    </xf>
    <xf numFmtId="2" fontId="44" fillId="55" borderId="8" xfId="5" applyNumberFormat="1" applyFont="1" applyFill="1" applyAlignment="1">
      <alignment horizontal="center" vertical="center"/>
    </xf>
    <xf numFmtId="0" fontId="71" fillId="55" borderId="8" xfId="5" applyFont="1" applyFill="1" applyAlignment="1">
      <alignment horizontal="center" vertical="center" wrapText="1"/>
    </xf>
    <xf numFmtId="1" fontId="71" fillId="55" borderId="8" xfId="5" applyNumberFormat="1" applyFont="1" applyFill="1" applyAlignment="1">
      <alignment horizontal="center" vertical="center"/>
    </xf>
    <xf numFmtId="0" fontId="72" fillId="55" borderId="8" xfId="5" applyFont="1" applyFill="1" applyAlignment="1">
      <alignment horizontal="center" vertical="center"/>
    </xf>
    <xf numFmtId="165" fontId="73" fillId="55" borderId="8" xfId="5" applyNumberFormat="1" applyFont="1" applyFill="1" applyAlignment="1">
      <alignment horizontal="center" vertical="center"/>
    </xf>
    <xf numFmtId="165" fontId="73" fillId="55" borderId="51" xfId="5" applyNumberFormat="1" applyFont="1" applyFill="1" applyBorder="1" applyAlignment="1">
      <alignment horizontal="center" vertical="center"/>
    </xf>
    <xf numFmtId="2" fontId="71" fillId="55" borderId="51" xfId="5" applyNumberFormat="1" applyFont="1" applyFill="1" applyBorder="1" applyAlignment="1">
      <alignment horizontal="center" vertical="center"/>
    </xf>
    <xf numFmtId="1" fontId="71" fillId="55" borderId="51" xfId="5" applyNumberFormat="1" applyFont="1" applyFill="1" applyBorder="1" applyAlignment="1">
      <alignment horizontal="center" vertical="center"/>
    </xf>
    <xf numFmtId="0" fontId="45" fillId="2" borderId="15" xfId="5" applyFont="1" applyFill="1" applyBorder="1" applyAlignment="1">
      <alignment horizontal="center" vertical="center"/>
    </xf>
    <xf numFmtId="165" fontId="62" fillId="43" borderId="20" xfId="5" applyNumberFormat="1" applyFont="1" applyFill="1" applyBorder="1" applyAlignment="1">
      <alignment horizontal="center" vertical="center"/>
    </xf>
    <xf numFmtId="2" fontId="44" fillId="56" borderId="20" xfId="5" applyNumberFormat="1" applyFont="1" applyFill="1" applyBorder="1" applyAlignment="1">
      <alignment horizontal="center" vertical="center"/>
    </xf>
    <xf numFmtId="1" fontId="44" fillId="43" borderId="17" xfId="5" applyNumberFormat="1" applyFont="1" applyFill="1" applyBorder="1" applyAlignment="1">
      <alignment horizontal="center" vertical="center"/>
    </xf>
    <xf numFmtId="2" fontId="44" fillId="18" borderId="25" xfId="5" applyNumberFormat="1" applyFont="1" applyFill="1" applyBorder="1" applyAlignment="1">
      <alignment horizontal="center" vertical="center"/>
    </xf>
    <xf numFmtId="166" fontId="45" fillId="55" borderId="8" xfId="5" applyNumberFormat="1" applyFont="1" applyFill="1" applyAlignment="1">
      <alignment horizontal="center" vertical="center"/>
    </xf>
    <xf numFmtId="0" fontId="10" fillId="2" borderId="27" xfId="0" applyFont="1" applyFill="1" applyBorder="1" applyAlignment="1">
      <alignment horizontal="center" vertical="center"/>
    </xf>
    <xf numFmtId="165" fontId="83" fillId="70" borderId="11" xfId="0" applyNumberFormat="1" applyFont="1" applyFill="1" applyBorder="1" applyAlignment="1">
      <alignment horizontal="center" vertical="center"/>
    </xf>
    <xf numFmtId="2" fontId="84" fillId="70" borderId="11" xfId="0" applyNumberFormat="1" applyFont="1" applyFill="1" applyBorder="1" applyAlignment="1">
      <alignment horizontal="center" vertical="center"/>
    </xf>
    <xf numFmtId="1" fontId="84" fillId="70" borderId="13" xfId="0" applyNumberFormat="1" applyFont="1" applyFill="1" applyBorder="1" applyAlignment="1">
      <alignment horizontal="center" vertical="center"/>
    </xf>
    <xf numFmtId="0" fontId="87" fillId="70" borderId="11" xfId="0" applyFont="1" applyFill="1" applyBorder="1" applyAlignment="1">
      <alignment horizontal="center" vertical="center" wrapText="1"/>
    </xf>
    <xf numFmtId="1" fontId="84" fillId="55" borderId="13" xfId="0" applyNumberFormat="1" applyFont="1" applyFill="1" applyBorder="1" applyAlignment="1">
      <alignment horizontal="center" vertical="center"/>
    </xf>
    <xf numFmtId="2" fontId="85" fillId="70" borderId="11" xfId="0" applyNumberFormat="1" applyFont="1" applyFill="1" applyBorder="1" applyAlignment="1">
      <alignment horizontal="center" vertical="center"/>
    </xf>
    <xf numFmtId="2" fontId="86" fillId="55" borderId="11" xfId="0" applyNumberFormat="1" applyFont="1" applyFill="1" applyBorder="1" applyAlignment="1">
      <alignment horizontal="center" vertical="center"/>
    </xf>
    <xf numFmtId="0" fontId="89" fillId="70" borderId="16" xfId="0" applyFont="1" applyFill="1" applyBorder="1" applyAlignment="1">
      <alignment horizontal="center" vertical="center" wrapText="1"/>
    </xf>
    <xf numFmtId="1" fontId="84" fillId="55" borderId="10" xfId="0" applyNumberFormat="1" applyFont="1" applyFill="1" applyBorder="1" applyAlignment="1">
      <alignment horizontal="center" vertical="center"/>
    </xf>
    <xf numFmtId="0" fontId="85" fillId="70" borderId="9" xfId="0" applyFont="1" applyFill="1" applyBorder="1" applyAlignment="1">
      <alignment horizontal="center" vertical="center"/>
    </xf>
    <xf numFmtId="0" fontId="86" fillId="55" borderId="9" xfId="0" applyFont="1" applyFill="1" applyBorder="1" applyAlignment="1">
      <alignment horizontal="center" vertical="center"/>
    </xf>
    <xf numFmtId="165" fontId="83" fillId="70" borderId="9" xfId="0" applyNumberFormat="1" applyFont="1" applyFill="1" applyBorder="1" applyAlignment="1">
      <alignment horizontal="center" vertical="center"/>
    </xf>
    <xf numFmtId="2" fontId="84" fillId="70" borderId="9" xfId="0" applyNumberFormat="1" applyFont="1" applyFill="1" applyBorder="1" applyAlignment="1">
      <alignment horizontal="center" vertical="center"/>
    </xf>
    <xf numFmtId="1" fontId="84" fillId="70" borderId="10" xfId="0" applyNumberFormat="1" applyFont="1" applyFill="1" applyBorder="1" applyAlignment="1">
      <alignment horizontal="center" vertical="center"/>
    </xf>
    <xf numFmtId="0" fontId="59" fillId="53" borderId="53" xfId="0" applyFont="1" applyFill="1" applyBorder="1" applyAlignment="1">
      <alignment horizontal="center" vertical="center" wrapText="1"/>
    </xf>
    <xf numFmtId="0" fontId="94" fillId="70" borderId="15" xfId="0" applyFont="1" applyFill="1" applyBorder="1" applyAlignment="1">
      <alignment horizontal="center" vertical="center" wrapText="1"/>
    </xf>
    <xf numFmtId="0" fontId="28" fillId="40" borderId="68" xfId="5" applyFont="1" applyFill="1" applyBorder="1" applyAlignment="1">
      <alignment horizontal="center" vertical="center" wrapText="1"/>
    </xf>
    <xf numFmtId="0" fontId="34" fillId="0" borderId="54" xfId="5" applyFont="1" applyBorder="1" applyAlignment="1">
      <alignment horizontal="center" vertical="center" wrapText="1"/>
    </xf>
    <xf numFmtId="166" fontId="45" fillId="7" borderId="31" xfId="0" applyNumberFormat="1" applyFont="1" applyFill="1" applyBorder="1" applyAlignment="1">
      <alignment horizontal="center" vertical="center"/>
    </xf>
    <xf numFmtId="166" fontId="78" fillId="2" borderId="8" xfId="0" applyNumberFormat="1" applyFont="1" applyFill="1" applyBorder="1" applyAlignment="1">
      <alignment horizontal="center" vertical="center"/>
    </xf>
    <xf numFmtId="166" fontId="78" fillId="55" borderId="8" xfId="5" applyNumberFormat="1" applyFont="1" applyFill="1" applyAlignment="1">
      <alignment horizontal="center" vertical="center"/>
    </xf>
    <xf numFmtId="165" fontId="62" fillId="43" borderId="11" xfId="5" applyNumberFormat="1" applyFont="1" applyFill="1" applyBorder="1" applyAlignment="1">
      <alignment horizontal="center" vertical="center"/>
    </xf>
    <xf numFmtId="2" fontId="44" fillId="56" borderId="11" xfId="5" applyNumberFormat="1" applyFont="1" applyFill="1" applyBorder="1" applyAlignment="1">
      <alignment horizontal="center" vertical="center"/>
    </xf>
    <xf numFmtId="1" fontId="44" fillId="43" borderId="14" xfId="5" applyNumberFormat="1" applyFont="1" applyFill="1" applyBorder="1" applyAlignment="1">
      <alignment horizontal="center" vertical="center"/>
    </xf>
    <xf numFmtId="1" fontId="44" fillId="55" borderId="19" xfId="5" applyNumberFormat="1" applyFont="1" applyFill="1" applyBorder="1" applyAlignment="1">
      <alignment horizontal="center" vertical="center"/>
    </xf>
    <xf numFmtId="0" fontId="45" fillId="55" borderId="14" xfId="5" applyFont="1" applyFill="1" applyBorder="1" applyAlignment="1">
      <alignment horizontal="center" vertical="center"/>
    </xf>
    <xf numFmtId="1" fontId="71" fillId="55" borderId="19" xfId="5" applyNumberFormat="1" applyFont="1" applyFill="1" applyBorder="1" applyAlignment="1">
      <alignment horizontal="center" vertical="center"/>
    </xf>
    <xf numFmtId="0" fontId="78" fillId="55" borderId="14" xfId="5" applyFont="1" applyFill="1" applyBorder="1" applyAlignment="1">
      <alignment horizontal="center" vertical="center"/>
    </xf>
    <xf numFmtId="165" fontId="73" fillId="70" borderId="11" xfId="5" applyNumberFormat="1" applyFont="1" applyFill="1" applyBorder="1" applyAlignment="1">
      <alignment horizontal="center" vertical="center"/>
    </xf>
    <xf numFmtId="165" fontId="62" fillId="70" borderId="11" xfId="5" applyNumberFormat="1" applyFont="1" applyFill="1" applyBorder="1" applyAlignment="1">
      <alignment horizontal="center" vertical="center"/>
    </xf>
    <xf numFmtId="2" fontId="71" fillId="70" borderId="11" xfId="5" applyNumberFormat="1" applyFont="1" applyFill="1" applyBorder="1" applyAlignment="1">
      <alignment horizontal="center" vertical="center"/>
    </xf>
    <xf numFmtId="1" fontId="71" fillId="70" borderId="14" xfId="5" applyNumberFormat="1" applyFont="1" applyFill="1" applyBorder="1" applyAlignment="1">
      <alignment horizontal="center" vertical="center"/>
    </xf>
    <xf numFmtId="1" fontId="44" fillId="55" borderId="17" xfId="5" applyNumberFormat="1" applyFont="1" applyFill="1" applyBorder="1" applyAlignment="1">
      <alignment horizontal="center" vertical="center"/>
    </xf>
    <xf numFmtId="1" fontId="44" fillId="55" borderId="28" xfId="5" applyNumberFormat="1" applyFont="1" applyFill="1" applyBorder="1" applyAlignment="1">
      <alignment horizontal="center" vertical="center"/>
    </xf>
    <xf numFmtId="1" fontId="44" fillId="55" borderId="31" xfId="5" applyNumberFormat="1" applyFont="1" applyFill="1" applyBorder="1" applyAlignment="1">
      <alignment horizontal="center" vertical="center"/>
    </xf>
    <xf numFmtId="0" fontId="35" fillId="76" borderId="27" xfId="0" applyFont="1" applyFill="1" applyBorder="1" applyAlignment="1">
      <alignment horizontal="center" vertical="center" wrapText="1"/>
    </xf>
    <xf numFmtId="0" fontId="35" fillId="77" borderId="27" xfId="0" applyFont="1" applyFill="1" applyBorder="1" applyAlignment="1">
      <alignment horizontal="center" vertical="center" wrapText="1"/>
    </xf>
    <xf numFmtId="2" fontId="68" fillId="43" borderId="38" xfId="5" applyNumberFormat="1" applyFont="1" applyFill="1" applyBorder="1" applyAlignment="1">
      <alignment horizontal="center" vertical="center" wrapText="1"/>
    </xf>
    <xf numFmtId="166" fontId="45" fillId="0" borderId="0" xfId="0" applyNumberFormat="1" applyFont="1" applyAlignment="1">
      <alignment horizontal="center" vertical="center"/>
    </xf>
    <xf numFmtId="166" fontId="45" fillId="0" borderId="0" xfId="0" applyNumberFormat="1" applyFont="1" applyAlignment="1">
      <alignment vertical="center"/>
    </xf>
    <xf numFmtId="0" fontId="34" fillId="0" borderId="0" xfId="0" applyFont="1" applyAlignment="1">
      <alignment vertical="center"/>
    </xf>
    <xf numFmtId="166" fontId="45" fillId="0" borderId="8" xfId="5" applyNumberFormat="1" applyFont="1" applyAlignment="1">
      <alignment horizontal="center" vertical="center"/>
    </xf>
    <xf numFmtId="0" fontId="34" fillId="0" borderId="8" xfId="5" applyFont="1" applyAlignment="1">
      <alignment horizontal="center" vertical="center"/>
    </xf>
    <xf numFmtId="166" fontId="45" fillId="7" borderId="25" xfId="5" applyNumberFormat="1" applyFont="1" applyFill="1" applyBorder="1" applyAlignment="1">
      <alignment horizontal="center" vertical="center"/>
    </xf>
    <xf numFmtId="166" fontId="45" fillId="7" borderId="25" xfId="2" applyNumberFormat="1" applyFont="1" applyFill="1" applyBorder="1" applyAlignment="1">
      <alignment horizontal="center" vertical="center"/>
    </xf>
    <xf numFmtId="166" fontId="45" fillId="0" borderId="8" xfId="2" applyNumberFormat="1" applyFont="1" applyAlignment="1">
      <alignment horizontal="center" vertical="center"/>
    </xf>
    <xf numFmtId="0" fontId="34" fillId="0" borderId="8" xfId="2" applyFont="1" applyAlignment="1">
      <alignment horizontal="center" vertical="center"/>
    </xf>
    <xf numFmtId="0" fontId="34" fillId="0" borderId="0" xfId="0" applyFont="1" applyAlignment="1">
      <alignment horizontal="center" vertical="center"/>
    </xf>
    <xf numFmtId="166" fontId="58" fillId="7" borderId="71" xfId="0" applyNumberFormat="1" applyFont="1" applyFill="1" applyBorder="1" applyAlignment="1">
      <alignment horizontal="center" vertical="center"/>
    </xf>
    <xf numFmtId="166" fontId="58" fillId="7" borderId="31" xfId="0" applyNumberFormat="1" applyFont="1" applyFill="1" applyBorder="1" applyAlignment="1">
      <alignment horizontal="center" vertical="center"/>
    </xf>
    <xf numFmtId="0" fontId="0" fillId="0" borderId="0" xfId="0" applyAlignment="1">
      <alignment vertical="center"/>
    </xf>
    <xf numFmtId="166" fontId="58" fillId="7" borderId="18" xfId="0" applyNumberFormat="1" applyFont="1" applyFill="1" applyBorder="1" applyAlignment="1">
      <alignment horizontal="center" vertical="center"/>
    </xf>
    <xf numFmtId="0" fontId="11" fillId="0" borderId="0" xfId="0" applyFont="1" applyAlignment="1">
      <alignment horizontal="center" vertical="center" wrapText="1"/>
    </xf>
    <xf numFmtId="0" fontId="1" fillId="0" borderId="0" xfId="0" applyFont="1" applyAlignment="1">
      <alignment vertical="center"/>
    </xf>
    <xf numFmtId="166" fontId="45" fillId="7" borderId="61" xfId="5" applyNumberFormat="1" applyFont="1" applyFill="1" applyBorder="1" applyAlignment="1">
      <alignment horizontal="center" vertical="center"/>
    </xf>
    <xf numFmtId="1" fontId="36" fillId="18" borderId="58" xfId="5" applyNumberFormat="1" applyFont="1" applyFill="1" applyBorder="1" applyAlignment="1">
      <alignment horizontal="center" vertical="center"/>
    </xf>
    <xf numFmtId="1" fontId="67" fillId="30" borderId="9" xfId="5" applyNumberFormat="1" applyFont="1" applyFill="1" applyBorder="1" applyAlignment="1">
      <alignment horizontal="center" vertical="center"/>
    </xf>
    <xf numFmtId="1" fontId="69" fillId="18" borderId="16" xfId="5" applyNumberFormat="1" applyFont="1" applyFill="1" applyBorder="1" applyAlignment="1">
      <alignment horizontal="center" vertical="center"/>
    </xf>
    <xf numFmtId="1" fontId="45" fillId="2" borderId="23" xfId="5" applyNumberFormat="1" applyFont="1" applyFill="1" applyBorder="1" applyAlignment="1">
      <alignment horizontal="center" vertical="center"/>
    </xf>
    <xf numFmtId="165" fontId="62" fillId="0" borderId="32" xfId="5" applyNumberFormat="1" applyFont="1" applyBorder="1" applyAlignment="1">
      <alignment horizontal="center" vertical="center"/>
    </xf>
    <xf numFmtId="165" fontId="62" fillId="0" borderId="35" xfId="5" applyNumberFormat="1" applyFont="1" applyBorder="1" applyAlignment="1">
      <alignment horizontal="center" vertical="center"/>
    </xf>
    <xf numFmtId="2" fontId="44" fillId="18" borderId="35" xfId="5" applyNumberFormat="1" applyFont="1" applyFill="1" applyBorder="1" applyAlignment="1">
      <alignment horizontal="center" vertical="center"/>
    </xf>
    <xf numFmtId="1" fontId="44" fillId="0" borderId="36" xfId="5" applyNumberFormat="1" applyFont="1" applyBorder="1" applyAlignment="1">
      <alignment horizontal="center" vertical="center"/>
    </xf>
    <xf numFmtId="0" fontId="44" fillId="5" borderId="56" xfId="5" applyFont="1" applyFill="1" applyBorder="1" applyAlignment="1">
      <alignment horizontal="center" vertical="center"/>
    </xf>
    <xf numFmtId="1" fontId="36" fillId="18" borderId="25" xfId="5" applyNumberFormat="1" applyFont="1" applyFill="1" applyBorder="1" applyAlignment="1">
      <alignment horizontal="center" vertical="center"/>
    </xf>
    <xf numFmtId="0" fontId="44" fillId="5" borderId="51" xfId="5" applyFont="1" applyFill="1" applyBorder="1" applyAlignment="1">
      <alignment horizontal="center" vertical="center"/>
    </xf>
    <xf numFmtId="1" fontId="45" fillId="2" borderId="72" xfId="5" applyNumberFormat="1" applyFont="1" applyFill="1" applyBorder="1" applyAlignment="1">
      <alignment horizontal="center" vertical="center"/>
    </xf>
    <xf numFmtId="0" fontId="44" fillId="5" borderId="57" xfId="5" applyFont="1" applyFill="1" applyBorder="1" applyAlignment="1">
      <alignment horizontal="center" vertical="center"/>
    </xf>
    <xf numFmtId="0" fontId="11" fillId="54" borderId="1" xfId="0" applyFont="1" applyFill="1" applyBorder="1" applyAlignment="1">
      <alignment horizontal="center"/>
    </xf>
    <xf numFmtId="0" fontId="1" fillId="54" borderId="1" xfId="0" applyFont="1" applyFill="1" applyBorder="1"/>
    <xf numFmtId="0" fontId="0" fillId="47" borderId="0" xfId="0" applyFill="1"/>
    <xf numFmtId="1" fontId="45" fillId="46" borderId="24" xfId="5" applyNumberFormat="1" applyFont="1" applyFill="1" applyBorder="1" applyAlignment="1">
      <alignment horizontal="center" vertical="center"/>
    </xf>
    <xf numFmtId="1" fontId="45" fillId="46" borderId="23" xfId="5" applyNumberFormat="1" applyFont="1" applyFill="1" applyBorder="1" applyAlignment="1">
      <alignment horizontal="center" vertical="center"/>
    </xf>
    <xf numFmtId="1" fontId="45" fillId="46" borderId="56" xfId="5" applyNumberFormat="1" applyFont="1" applyFill="1" applyBorder="1" applyAlignment="1">
      <alignment horizontal="center" vertical="center"/>
    </xf>
    <xf numFmtId="0" fontId="10" fillId="2" borderId="20" xfId="0" applyFont="1" applyFill="1" applyBorder="1" applyAlignment="1">
      <alignment horizontal="center" vertical="center"/>
    </xf>
    <xf numFmtId="0" fontId="24" fillId="18" borderId="20" xfId="0" applyFont="1" applyFill="1" applyBorder="1" applyAlignment="1">
      <alignment horizontal="center"/>
    </xf>
    <xf numFmtId="0" fontId="25" fillId="2" borderId="20" xfId="0" applyFont="1" applyFill="1" applyBorder="1" applyAlignment="1">
      <alignment horizontal="center" vertical="center"/>
    </xf>
    <xf numFmtId="165" fontId="24" fillId="0" borderId="20" xfId="0" applyNumberFormat="1" applyFont="1" applyBorder="1" applyAlignment="1">
      <alignment horizontal="center" vertical="center"/>
    </xf>
    <xf numFmtId="166" fontId="45" fillId="75" borderId="25" xfId="5" applyNumberFormat="1" applyFont="1" applyFill="1" applyBorder="1" applyAlignment="1">
      <alignment horizontal="center" vertical="center"/>
    </xf>
    <xf numFmtId="166" fontId="76" fillId="70" borderId="25" xfId="5" applyNumberFormat="1" applyFont="1" applyFill="1" applyBorder="1" applyAlignment="1">
      <alignment horizontal="center" vertical="center"/>
    </xf>
    <xf numFmtId="166" fontId="45" fillId="74" borderId="25" xfId="5" applyNumberFormat="1" applyFont="1" applyFill="1" applyBorder="1" applyAlignment="1">
      <alignment horizontal="center" vertical="center"/>
    </xf>
    <xf numFmtId="0" fontId="77" fillId="70" borderId="48" xfId="5" applyFont="1" applyFill="1" applyBorder="1" applyAlignment="1">
      <alignment horizontal="center" vertical="center"/>
    </xf>
    <xf numFmtId="0" fontId="77" fillId="70" borderId="49" xfId="5" applyFont="1" applyFill="1" applyBorder="1" applyAlignment="1">
      <alignment horizontal="center" vertical="center"/>
    </xf>
    <xf numFmtId="0" fontId="77" fillId="70" borderId="36" xfId="5" applyFont="1" applyFill="1" applyBorder="1" applyAlignment="1">
      <alignment horizontal="center" vertical="center"/>
    </xf>
    <xf numFmtId="0" fontId="67" fillId="56" borderId="50" xfId="5" applyFont="1" applyFill="1" applyBorder="1" applyAlignment="1">
      <alignment horizontal="center" vertical="center"/>
    </xf>
    <xf numFmtId="0" fontId="67" fillId="57" borderId="51" xfId="5" applyFont="1" applyFill="1" applyBorder="1" applyAlignment="1">
      <alignment horizontal="center" vertical="center"/>
    </xf>
    <xf numFmtId="0" fontId="67" fillId="58" borderId="51" xfId="5" applyFont="1" applyFill="1" applyBorder="1" applyAlignment="1">
      <alignment horizontal="center" vertical="center"/>
    </xf>
    <xf numFmtId="0" fontId="67" fillId="59" borderId="51" xfId="5" applyFont="1" applyFill="1" applyBorder="1" applyAlignment="1">
      <alignment horizontal="center" vertical="center"/>
    </xf>
    <xf numFmtId="0" fontId="67" fillId="60" borderId="51" xfId="5" applyFont="1" applyFill="1" applyBorder="1" applyAlignment="1">
      <alignment horizontal="center" vertical="center"/>
    </xf>
    <xf numFmtId="0" fontId="67" fillId="61" borderId="51" xfId="5" applyFont="1" applyFill="1" applyBorder="1" applyAlignment="1">
      <alignment horizontal="center" vertical="center"/>
    </xf>
    <xf numFmtId="0" fontId="67" fillId="62" borderId="51" xfId="5" applyFont="1" applyFill="1" applyBorder="1" applyAlignment="1">
      <alignment horizontal="center" vertical="center"/>
    </xf>
    <xf numFmtId="0" fontId="67" fillId="63" borderId="51" xfId="5" applyFont="1" applyFill="1" applyBorder="1" applyAlignment="1">
      <alignment horizontal="center" vertical="center"/>
    </xf>
    <xf numFmtId="0" fontId="67" fillId="64" borderId="51" xfId="5" applyFont="1" applyFill="1" applyBorder="1" applyAlignment="1">
      <alignment horizontal="center" vertical="center"/>
    </xf>
    <xf numFmtId="0" fontId="67" fillId="65" borderId="51" xfId="5" applyFont="1" applyFill="1" applyBorder="1" applyAlignment="1">
      <alignment horizontal="center" vertical="center"/>
    </xf>
    <xf numFmtId="0" fontId="67" fillId="66" borderId="51" xfId="5" applyFont="1" applyFill="1" applyBorder="1" applyAlignment="1">
      <alignment horizontal="center" vertical="center"/>
    </xf>
    <xf numFmtId="0" fontId="67" fillId="67" borderId="51" xfId="5" applyFont="1" applyFill="1" applyBorder="1" applyAlignment="1">
      <alignment horizontal="center" vertical="center"/>
    </xf>
    <xf numFmtId="0" fontId="67" fillId="68" borderId="51" xfId="5" applyFont="1" applyFill="1" applyBorder="1" applyAlignment="1">
      <alignment horizontal="center" vertical="center"/>
    </xf>
    <xf numFmtId="0" fontId="67" fillId="69" borderId="51" xfId="5" applyFont="1" applyFill="1" applyBorder="1" applyAlignment="1">
      <alignment horizontal="center" vertical="center"/>
    </xf>
    <xf numFmtId="0" fontId="67" fillId="56" borderId="52" xfId="5" applyFont="1" applyFill="1" applyBorder="1" applyAlignment="1">
      <alignment horizontal="center" vertical="center"/>
    </xf>
    <xf numFmtId="0" fontId="101" fillId="73" borderId="25" xfId="5" applyFont="1" applyFill="1" applyBorder="1" applyAlignment="1">
      <alignment horizontal="center" vertical="center" wrapText="1"/>
    </xf>
    <xf numFmtId="0" fontId="100" fillId="73" borderId="25" xfId="5" applyFont="1" applyFill="1" applyBorder="1" applyAlignment="1">
      <alignment horizontal="center" vertical="center" wrapText="1"/>
    </xf>
    <xf numFmtId="0" fontId="101" fillId="71" borderId="25" xfId="5" applyFont="1" applyFill="1" applyBorder="1" applyAlignment="1">
      <alignment horizontal="center" vertical="center" wrapText="1"/>
    </xf>
    <xf numFmtId="0" fontId="28" fillId="40" borderId="51" xfId="5" applyFont="1" applyFill="1" applyBorder="1" applyAlignment="1">
      <alignment horizontal="center" vertical="center" wrapText="1"/>
    </xf>
    <xf numFmtId="0" fontId="100" fillId="41" borderId="25" xfId="5" applyFont="1" applyFill="1" applyBorder="1" applyAlignment="1">
      <alignment horizontal="center" vertical="center" wrapText="1"/>
    </xf>
    <xf numFmtId="0" fontId="44" fillId="70" borderId="28" xfId="5" applyFont="1" applyFill="1" applyBorder="1" applyAlignment="1">
      <alignment horizontal="center" vertical="center"/>
    </xf>
    <xf numFmtId="1" fontId="45" fillId="55" borderId="24" xfId="5" applyNumberFormat="1" applyFont="1" applyFill="1" applyBorder="1" applyAlignment="1">
      <alignment horizontal="center" vertical="center"/>
    </xf>
    <xf numFmtId="1" fontId="44" fillId="43" borderId="30" xfId="5" applyNumberFormat="1" applyFont="1" applyFill="1" applyBorder="1" applyAlignment="1">
      <alignment horizontal="center" vertical="center"/>
    </xf>
    <xf numFmtId="0" fontId="62" fillId="55" borderId="8" xfId="2" applyFont="1" applyFill="1" applyAlignment="1">
      <alignment horizontal="center"/>
    </xf>
    <xf numFmtId="0" fontId="62" fillId="55" borderId="8" xfId="2" applyFont="1" applyFill="1" applyAlignment="1">
      <alignment horizontal="center" vertical="center"/>
    </xf>
    <xf numFmtId="0" fontId="73" fillId="55" borderId="8" xfId="2" applyFont="1" applyFill="1" applyAlignment="1">
      <alignment horizontal="center" vertical="center"/>
    </xf>
    <xf numFmtId="0" fontId="100" fillId="41" borderId="54" xfId="5" applyFont="1" applyFill="1" applyBorder="1" applyAlignment="1">
      <alignment horizontal="center" vertical="center" wrapText="1"/>
    </xf>
    <xf numFmtId="0" fontId="28" fillId="40" borderId="59" xfId="2" applyFont="1" applyFill="1" applyBorder="1" applyAlignment="1">
      <alignment horizontal="center" vertical="center" wrapText="1"/>
    </xf>
    <xf numFmtId="0" fontId="100" fillId="41" borderId="55" xfId="5" applyFont="1" applyFill="1" applyBorder="1" applyAlignment="1">
      <alignment horizontal="center" vertical="center" wrapText="1"/>
    </xf>
    <xf numFmtId="0" fontId="34" fillId="43" borderId="56" xfId="5" applyFont="1" applyFill="1" applyBorder="1" applyAlignment="1">
      <alignment horizontal="center" vertical="center" wrapText="1"/>
    </xf>
    <xf numFmtId="166" fontId="45" fillId="74" borderId="30" xfId="5" applyNumberFormat="1" applyFont="1" applyFill="1" applyBorder="1" applyAlignment="1">
      <alignment horizontal="center" vertical="center"/>
    </xf>
    <xf numFmtId="0" fontId="44" fillId="70" borderId="30" xfId="5" applyFont="1" applyFill="1" applyBorder="1" applyAlignment="1">
      <alignment horizontal="center" vertical="center"/>
    </xf>
    <xf numFmtId="0" fontId="62" fillId="55" borderId="8" xfId="2" applyFont="1" applyFill="1" applyAlignment="1">
      <alignment horizontal="center" wrapText="1"/>
    </xf>
    <xf numFmtId="166" fontId="45" fillId="55" borderId="8" xfId="2" applyNumberFormat="1" applyFont="1" applyFill="1" applyAlignment="1">
      <alignment horizontal="center" vertical="center"/>
    </xf>
    <xf numFmtId="0" fontId="44" fillId="55" borderId="8" xfId="2" applyFont="1" applyFill="1" applyAlignment="1">
      <alignment horizontal="center"/>
    </xf>
    <xf numFmtId="0" fontId="70" fillId="55" borderId="8" xfId="2" applyFont="1" applyFill="1" applyAlignment="1">
      <alignment horizontal="center" vertical="center" wrapText="1"/>
    </xf>
    <xf numFmtId="0" fontId="63" fillId="55" borderId="8" xfId="2" applyFont="1" applyFill="1"/>
    <xf numFmtId="0" fontId="62" fillId="55" borderId="8" xfId="2" applyFont="1" applyFill="1" applyAlignment="1">
      <alignment horizontal="center" vertical="center" wrapText="1"/>
    </xf>
    <xf numFmtId="166" fontId="45" fillId="55" borderId="8" xfId="2" applyNumberFormat="1" applyFont="1" applyFill="1" applyAlignment="1">
      <alignment horizontal="center" vertical="center" wrapText="1"/>
    </xf>
    <xf numFmtId="0" fontId="44" fillId="55" borderId="8" xfId="2" applyFont="1" applyFill="1" applyAlignment="1">
      <alignment horizontal="center" vertical="center"/>
    </xf>
    <xf numFmtId="165" fontId="44" fillId="55" borderId="8" xfId="2" applyNumberFormat="1" applyFont="1" applyFill="1" applyAlignment="1">
      <alignment horizontal="center" vertical="center"/>
    </xf>
    <xf numFmtId="2" fontId="44" fillId="55" borderId="8" xfId="2" applyNumberFormat="1" applyFont="1" applyFill="1" applyAlignment="1">
      <alignment horizontal="center" vertical="center"/>
    </xf>
    <xf numFmtId="0" fontId="71" fillId="55" borderId="56" xfId="2" applyFont="1" applyFill="1" applyBorder="1" applyAlignment="1">
      <alignment horizontal="center" vertical="center" wrapText="1"/>
    </xf>
    <xf numFmtId="166" fontId="78" fillId="55" borderId="56" xfId="2" applyNumberFormat="1" applyFont="1" applyFill="1" applyBorder="1" applyAlignment="1">
      <alignment horizontal="center" vertical="center"/>
    </xf>
    <xf numFmtId="1" fontId="71" fillId="55" borderId="49" xfId="2" applyNumberFormat="1" applyFont="1" applyFill="1" applyBorder="1" applyAlignment="1">
      <alignment horizontal="center" vertical="center"/>
    </xf>
    <xf numFmtId="0" fontId="72" fillId="55" borderId="56" xfId="2" applyFont="1" applyFill="1" applyBorder="1" applyAlignment="1">
      <alignment horizontal="center" vertical="center"/>
    </xf>
    <xf numFmtId="0" fontId="72" fillId="55" borderId="49" xfId="2" applyFont="1" applyFill="1" applyBorder="1" applyAlignment="1">
      <alignment horizontal="center" vertical="center"/>
    </xf>
    <xf numFmtId="165" fontId="73" fillId="55" borderId="49" xfId="2" applyNumberFormat="1" applyFont="1" applyFill="1" applyBorder="1" applyAlignment="1">
      <alignment horizontal="center" vertical="center"/>
    </xf>
    <xf numFmtId="165" fontId="73" fillId="55" borderId="56" xfId="2" applyNumberFormat="1" applyFont="1" applyFill="1" applyBorder="1" applyAlignment="1">
      <alignment horizontal="center" vertical="center"/>
    </xf>
    <xf numFmtId="2" fontId="71" fillId="55" borderId="56" xfId="2" applyNumberFormat="1" applyFont="1" applyFill="1" applyBorder="1" applyAlignment="1">
      <alignment horizontal="center" vertical="center"/>
    </xf>
    <xf numFmtId="1" fontId="71" fillId="55" borderId="56" xfId="2" applyNumberFormat="1" applyFont="1" applyFill="1" applyBorder="1" applyAlignment="1">
      <alignment horizontal="center" vertical="center"/>
    </xf>
    <xf numFmtId="1" fontId="44" fillId="55" borderId="8" xfId="2" applyNumberFormat="1" applyFont="1" applyFill="1" applyAlignment="1">
      <alignment horizontal="center" vertical="center"/>
    </xf>
    <xf numFmtId="0" fontId="62" fillId="78" borderId="8" xfId="2" applyFont="1" applyFill="1" applyAlignment="1">
      <alignment horizontal="center" vertical="center"/>
    </xf>
    <xf numFmtId="0" fontId="44" fillId="70" borderId="60" xfId="5" applyFont="1" applyFill="1" applyBorder="1" applyAlignment="1">
      <alignment horizontal="center" vertical="center"/>
    </xf>
    <xf numFmtId="0" fontId="44" fillId="70" borderId="28" xfId="2" applyFont="1" applyFill="1" applyBorder="1" applyAlignment="1">
      <alignment horizontal="center" vertical="center"/>
    </xf>
    <xf numFmtId="0" fontId="29" fillId="70" borderId="37" xfId="2" applyFont="1" applyFill="1" applyBorder="1" applyAlignment="1">
      <alignment horizontal="center" vertical="center" wrapText="1"/>
    </xf>
    <xf numFmtId="0" fontId="28" fillId="70" borderId="8" xfId="2" applyFont="1" applyFill="1" applyAlignment="1">
      <alignment horizontal="center" vertical="center" wrapText="1"/>
    </xf>
    <xf numFmtId="0" fontId="34" fillId="43" borderId="8" xfId="2" applyFont="1" applyFill="1" applyAlignment="1">
      <alignment horizontal="center" vertical="center" wrapText="1"/>
    </xf>
    <xf numFmtId="166" fontId="45" fillId="74" borderId="8" xfId="2" applyNumberFormat="1" applyFont="1" applyFill="1" applyAlignment="1">
      <alignment horizontal="center" vertical="center"/>
    </xf>
    <xf numFmtId="0" fontId="44" fillId="70" borderId="8" xfId="2" applyFont="1" applyFill="1" applyAlignment="1">
      <alignment horizontal="center" vertical="center"/>
    </xf>
    <xf numFmtId="1" fontId="36" fillId="56" borderId="8" xfId="2" applyNumberFormat="1" applyFont="1" applyFill="1" applyAlignment="1">
      <alignment horizontal="center" vertical="center"/>
    </xf>
    <xf numFmtId="0" fontId="67" fillId="57" borderId="8" xfId="2" applyFont="1" applyFill="1" applyAlignment="1">
      <alignment horizontal="center" vertical="center"/>
    </xf>
    <xf numFmtId="0" fontId="67" fillId="58" borderId="8" xfId="2" applyFont="1" applyFill="1" applyAlignment="1">
      <alignment horizontal="center" vertical="center"/>
    </xf>
    <xf numFmtId="0" fontId="67" fillId="59" borderId="8" xfId="2" applyFont="1" applyFill="1" applyAlignment="1">
      <alignment horizontal="center" vertical="center"/>
    </xf>
    <xf numFmtId="0" fontId="67" fillId="60" borderId="8" xfId="2" applyFont="1" applyFill="1" applyAlignment="1">
      <alignment horizontal="center" vertical="center"/>
    </xf>
    <xf numFmtId="0" fontId="67" fillId="61" borderId="8" xfId="2" applyFont="1" applyFill="1" applyAlignment="1">
      <alignment horizontal="center" vertical="center"/>
    </xf>
    <xf numFmtId="0" fontId="67" fillId="62" borderId="8" xfId="2" applyFont="1" applyFill="1" applyAlignment="1">
      <alignment horizontal="center" vertical="center"/>
    </xf>
    <xf numFmtId="0" fontId="67" fillId="63" borderId="8" xfId="2" applyFont="1" applyFill="1" applyAlignment="1">
      <alignment horizontal="center" vertical="center"/>
    </xf>
    <xf numFmtId="0" fontId="67" fillId="64" borderId="8" xfId="2" applyFont="1" applyFill="1" applyAlignment="1">
      <alignment horizontal="center" vertical="center"/>
    </xf>
    <xf numFmtId="0" fontId="67" fillId="65" borderId="8" xfId="2" applyFont="1" applyFill="1" applyAlignment="1">
      <alignment horizontal="center" vertical="center"/>
    </xf>
    <xf numFmtId="0" fontId="67" fillId="66" borderId="8" xfId="2" applyFont="1" applyFill="1" applyAlignment="1">
      <alignment horizontal="center" vertical="center"/>
    </xf>
    <xf numFmtId="0" fontId="67" fillId="67" borderId="8" xfId="2" applyFont="1" applyFill="1" applyAlignment="1">
      <alignment horizontal="center" vertical="center"/>
    </xf>
    <xf numFmtId="0" fontId="67" fillId="68" borderId="8" xfId="2" applyFont="1" applyFill="1" applyAlignment="1">
      <alignment horizontal="center" vertical="center"/>
    </xf>
    <xf numFmtId="1" fontId="67" fillId="69" borderId="8" xfId="2" applyNumberFormat="1" applyFont="1" applyFill="1" applyAlignment="1">
      <alignment horizontal="center" vertical="center"/>
    </xf>
    <xf numFmtId="1" fontId="69" fillId="56" borderId="8" xfId="2" applyNumberFormat="1" applyFont="1" applyFill="1" applyAlignment="1">
      <alignment horizontal="center" vertical="center"/>
    </xf>
    <xf numFmtId="1" fontId="45" fillId="55" borderId="8" xfId="2" applyNumberFormat="1" applyFont="1" applyFill="1" applyAlignment="1">
      <alignment horizontal="center" vertical="center"/>
    </xf>
    <xf numFmtId="165" fontId="62" fillId="43" borderId="8" xfId="2" applyNumberFormat="1" applyFont="1" applyFill="1" applyAlignment="1">
      <alignment horizontal="center" vertical="center"/>
    </xf>
    <xf numFmtId="2" fontId="44" fillId="56" borderId="8" xfId="2" applyNumberFormat="1" applyFont="1" applyFill="1" applyAlignment="1">
      <alignment horizontal="center" vertical="center"/>
    </xf>
    <xf numFmtId="1" fontId="44" fillId="43" borderId="8" xfId="2" applyNumberFormat="1" applyFont="1" applyFill="1" applyAlignment="1">
      <alignment horizontal="center" vertical="center"/>
    </xf>
    <xf numFmtId="1" fontId="45" fillId="55" borderId="24" xfId="2" applyNumberFormat="1" applyFont="1" applyFill="1" applyBorder="1" applyAlignment="1">
      <alignment horizontal="center" vertical="center"/>
    </xf>
    <xf numFmtId="1" fontId="45" fillId="55" borderId="23" xfId="2" applyNumberFormat="1" applyFont="1" applyFill="1" applyBorder="1" applyAlignment="1">
      <alignment horizontal="center" vertical="center"/>
    </xf>
    <xf numFmtId="1" fontId="45" fillId="55" borderId="56" xfId="2" applyNumberFormat="1" applyFont="1" applyFill="1" applyBorder="1" applyAlignment="1">
      <alignment horizontal="center" vertical="center"/>
    </xf>
    <xf numFmtId="0" fontId="29" fillId="70" borderId="53" xfId="2" applyFont="1" applyFill="1" applyBorder="1" applyAlignment="1">
      <alignment horizontal="center" vertical="center" wrapText="1"/>
    </xf>
    <xf numFmtId="0" fontId="28" fillId="70" borderId="56" xfId="2" applyFont="1" applyFill="1" applyBorder="1" applyAlignment="1">
      <alignment horizontal="center" vertical="center" wrapText="1"/>
    </xf>
    <xf numFmtId="0" fontId="34" fillId="43" borderId="56" xfId="2" applyFont="1" applyFill="1" applyBorder="1" applyAlignment="1">
      <alignment horizontal="center" vertical="center" wrapText="1"/>
    </xf>
    <xf numFmtId="166" fontId="45" fillId="74" borderId="56" xfId="2" applyNumberFormat="1" applyFont="1" applyFill="1" applyBorder="1" applyAlignment="1">
      <alignment horizontal="center" vertical="center"/>
    </xf>
    <xf numFmtId="0" fontId="44" fillId="70" borderId="56" xfId="2" applyFont="1" applyFill="1" applyBorder="1" applyAlignment="1">
      <alignment horizontal="center" vertical="center"/>
    </xf>
    <xf numFmtId="1" fontId="36" fillId="56" borderId="56" xfId="2" applyNumberFormat="1" applyFont="1" applyFill="1" applyBorder="1" applyAlignment="1">
      <alignment horizontal="center" vertical="center"/>
    </xf>
    <xf numFmtId="0" fontId="67" fillId="57" borderId="56" xfId="2" applyFont="1" applyFill="1" applyBorder="1" applyAlignment="1">
      <alignment horizontal="center" vertical="center"/>
    </xf>
    <xf numFmtId="0" fontId="67" fillId="58" borderId="56" xfId="2" applyFont="1" applyFill="1" applyBorder="1" applyAlignment="1">
      <alignment horizontal="center" vertical="center"/>
    </xf>
    <xf numFmtId="0" fontId="67" fillId="59" borderId="56" xfId="2" applyFont="1" applyFill="1" applyBorder="1" applyAlignment="1">
      <alignment horizontal="center" vertical="center"/>
    </xf>
    <xf numFmtId="0" fontId="67" fillId="60" borderId="56" xfId="2" applyFont="1" applyFill="1" applyBorder="1" applyAlignment="1">
      <alignment horizontal="center" vertical="center"/>
    </xf>
    <xf numFmtId="0" fontId="67" fillId="61" borderId="56" xfId="2" applyFont="1" applyFill="1" applyBorder="1" applyAlignment="1">
      <alignment horizontal="center" vertical="center"/>
    </xf>
    <xf numFmtId="0" fontId="67" fillId="62" borderId="56" xfId="2" applyFont="1" applyFill="1" applyBorder="1" applyAlignment="1">
      <alignment horizontal="center" vertical="center"/>
    </xf>
    <xf numFmtId="0" fontId="67" fillId="63" borderId="56" xfId="2" applyFont="1" applyFill="1" applyBorder="1" applyAlignment="1">
      <alignment horizontal="center" vertical="center"/>
    </xf>
    <xf numFmtId="0" fontId="67" fillId="64" borderId="56" xfId="2" applyFont="1" applyFill="1" applyBorder="1" applyAlignment="1">
      <alignment horizontal="center" vertical="center"/>
    </xf>
    <xf numFmtId="0" fontId="67" fillId="65" borderId="56" xfId="2" applyFont="1" applyFill="1" applyBorder="1" applyAlignment="1">
      <alignment horizontal="center" vertical="center"/>
    </xf>
    <xf numFmtId="0" fontId="67" fillId="66" borderId="56" xfId="2" applyFont="1" applyFill="1" applyBorder="1" applyAlignment="1">
      <alignment horizontal="center" vertical="center"/>
    </xf>
    <xf numFmtId="0" fontId="67" fillId="67" borderId="56" xfId="2" applyFont="1" applyFill="1" applyBorder="1" applyAlignment="1">
      <alignment horizontal="center" vertical="center"/>
    </xf>
    <xf numFmtId="0" fontId="67" fillId="68" borderId="56" xfId="2" applyFont="1" applyFill="1" applyBorder="1" applyAlignment="1">
      <alignment horizontal="center" vertical="center"/>
    </xf>
    <xf numFmtId="1" fontId="67" fillId="69" borderId="56" xfId="2" applyNumberFormat="1" applyFont="1" applyFill="1" applyBorder="1" applyAlignment="1">
      <alignment horizontal="center" vertical="center"/>
    </xf>
    <xf numFmtId="1" fontId="69" fillId="56" borderId="56" xfId="2" applyNumberFormat="1" applyFont="1" applyFill="1" applyBorder="1" applyAlignment="1">
      <alignment horizontal="center" vertical="center"/>
    </xf>
    <xf numFmtId="165" fontId="62" fillId="43" borderId="56" xfId="2" applyNumberFormat="1" applyFont="1" applyFill="1" applyBorder="1" applyAlignment="1">
      <alignment horizontal="center" vertical="center"/>
    </xf>
    <xf numFmtId="2" fontId="44" fillId="56" borderId="56" xfId="2" applyNumberFormat="1" applyFont="1" applyFill="1" applyBorder="1" applyAlignment="1">
      <alignment horizontal="center" vertical="center"/>
    </xf>
    <xf numFmtId="1" fontId="44" fillId="43" borderId="56" xfId="2" applyNumberFormat="1" applyFont="1" applyFill="1" applyBorder="1" applyAlignment="1">
      <alignment horizontal="center" vertical="center"/>
    </xf>
    <xf numFmtId="0" fontId="44" fillId="70" borderId="57" xfId="2" applyFont="1" applyFill="1" applyBorder="1" applyAlignment="1">
      <alignment horizontal="center" vertical="center"/>
    </xf>
    <xf numFmtId="0" fontId="29" fillId="5" borderId="31" xfId="0" applyFont="1" applyFill="1" applyBorder="1" applyAlignment="1">
      <alignment horizontal="center" vertical="center" wrapText="1"/>
    </xf>
    <xf numFmtId="0" fontId="44" fillId="5" borderId="26" xfId="5" applyFont="1" applyFill="1" applyBorder="1" applyAlignment="1">
      <alignment horizontal="center" vertical="center"/>
    </xf>
    <xf numFmtId="1" fontId="45" fillId="2" borderId="27" xfId="5" applyNumberFormat="1" applyFont="1" applyFill="1" applyBorder="1" applyAlignment="1">
      <alignment horizontal="center" vertical="center"/>
    </xf>
    <xf numFmtId="0" fontId="44" fillId="5" borderId="49" xfId="5" applyFont="1" applyFill="1" applyBorder="1" applyAlignment="1">
      <alignment horizontal="center" vertical="center"/>
    </xf>
    <xf numFmtId="1" fontId="45" fillId="46" borderId="8" xfId="5" applyNumberFormat="1" applyFont="1" applyFill="1" applyAlignment="1">
      <alignment horizontal="center" vertical="center"/>
    </xf>
    <xf numFmtId="166" fontId="45" fillId="7" borderId="79" xfId="0" applyNumberFormat="1" applyFont="1" applyFill="1" applyBorder="1" applyAlignment="1">
      <alignment horizontal="center" vertical="center"/>
    </xf>
    <xf numFmtId="166" fontId="45" fillId="7" borderId="11" xfId="0" applyNumberFormat="1" applyFont="1" applyFill="1" applyBorder="1" applyAlignment="1">
      <alignment horizontal="center" vertical="center"/>
    </xf>
    <xf numFmtId="166" fontId="45" fillId="7" borderId="77" xfId="0" applyNumberFormat="1" applyFont="1" applyFill="1" applyBorder="1" applyAlignment="1">
      <alignment horizontal="center" vertical="center"/>
    </xf>
    <xf numFmtId="166" fontId="58" fillId="7" borderId="79" xfId="0" applyNumberFormat="1" applyFont="1" applyFill="1" applyBorder="1" applyAlignment="1">
      <alignment horizontal="center" vertical="center"/>
    </xf>
    <xf numFmtId="166" fontId="58" fillId="7" borderId="11" xfId="0" applyNumberFormat="1" applyFont="1" applyFill="1" applyBorder="1" applyAlignment="1">
      <alignment horizontal="center" vertical="center"/>
    </xf>
    <xf numFmtId="166" fontId="58" fillId="7" borderId="77" xfId="0" applyNumberFormat="1" applyFont="1" applyFill="1" applyBorder="1" applyAlignment="1">
      <alignment horizontal="center" vertical="center"/>
    </xf>
    <xf numFmtId="0" fontId="44" fillId="0" borderId="56" xfId="0" applyFont="1" applyBorder="1" applyAlignment="1">
      <alignment horizontal="center" vertical="center" wrapText="1"/>
    </xf>
    <xf numFmtId="0" fontId="100" fillId="47" borderId="15" xfId="0" applyFont="1" applyFill="1" applyBorder="1" applyAlignment="1">
      <alignment horizontal="center" vertical="center" wrapText="1"/>
    </xf>
    <xf numFmtId="0" fontId="100" fillId="47" borderId="16" xfId="0" applyFont="1" applyFill="1" applyBorder="1" applyAlignment="1">
      <alignment horizontal="center" vertical="center" wrapText="1"/>
    </xf>
    <xf numFmtId="0" fontId="100" fillId="47" borderId="25" xfId="0" applyFont="1" applyFill="1" applyBorder="1" applyAlignment="1">
      <alignment horizontal="center" vertical="center" wrapText="1"/>
    </xf>
    <xf numFmtId="0" fontId="54" fillId="47" borderId="24" xfId="0" applyFont="1" applyFill="1" applyBorder="1" applyAlignment="1">
      <alignment horizontal="center" vertical="center" wrapText="1"/>
    </xf>
    <xf numFmtId="0" fontId="54" fillId="47" borderId="15" xfId="0" applyFont="1" applyFill="1" applyBorder="1" applyAlignment="1">
      <alignment horizontal="center" vertical="center" wrapText="1"/>
    </xf>
    <xf numFmtId="1" fontId="9" fillId="55" borderId="17" xfId="0" applyNumberFormat="1" applyFont="1" applyFill="1" applyBorder="1" applyAlignment="1">
      <alignment horizontal="center" vertical="center"/>
    </xf>
    <xf numFmtId="0" fontId="3" fillId="56" borderId="20" xfId="0" applyFont="1" applyFill="1" applyBorder="1" applyAlignment="1">
      <alignment horizontal="center" vertical="center"/>
    </xf>
    <xf numFmtId="0" fontId="3" fillId="57" borderId="20" xfId="0" applyFont="1" applyFill="1" applyBorder="1" applyAlignment="1">
      <alignment horizontal="center" vertical="center"/>
    </xf>
    <xf numFmtId="0" fontId="3" fillId="58" borderId="20" xfId="0" applyFont="1" applyFill="1" applyBorder="1" applyAlignment="1">
      <alignment horizontal="center" vertical="center"/>
    </xf>
    <xf numFmtId="0" fontId="3" fillId="59" borderId="20" xfId="0" applyFont="1" applyFill="1" applyBorder="1" applyAlignment="1">
      <alignment horizontal="center" vertical="center"/>
    </xf>
    <xf numFmtId="0" fontId="3" fillId="60" borderId="20" xfId="0" applyFont="1" applyFill="1" applyBorder="1" applyAlignment="1">
      <alignment horizontal="center" vertical="center"/>
    </xf>
    <xf numFmtId="0" fontId="3" fillId="61" borderId="20" xfId="0" applyFont="1" applyFill="1" applyBorder="1" applyAlignment="1">
      <alignment horizontal="center" vertical="center"/>
    </xf>
    <xf numFmtId="0" fontId="3" fillId="62" borderId="20" xfId="0" applyFont="1" applyFill="1" applyBorder="1" applyAlignment="1">
      <alignment horizontal="center" vertical="center"/>
    </xf>
    <xf numFmtId="0" fontId="3" fillId="63" borderId="20" xfId="0" applyFont="1" applyFill="1" applyBorder="1" applyAlignment="1">
      <alignment horizontal="center" vertical="center"/>
    </xf>
    <xf numFmtId="0" fontId="3" fillId="64" borderId="20" xfId="0" applyFont="1" applyFill="1" applyBorder="1" applyAlignment="1">
      <alignment horizontal="center" vertical="center"/>
    </xf>
    <xf numFmtId="0" fontId="3" fillId="65" borderId="20" xfId="0" applyFont="1" applyFill="1" applyBorder="1" applyAlignment="1">
      <alignment horizontal="center" vertical="center"/>
    </xf>
    <xf numFmtId="0" fontId="3" fillId="66" borderId="20" xfId="0" applyFont="1" applyFill="1" applyBorder="1" applyAlignment="1">
      <alignment horizontal="center" vertical="center"/>
    </xf>
    <xf numFmtId="0" fontId="3" fillId="67" borderId="20" xfId="0" applyFont="1" applyFill="1" applyBorder="1" applyAlignment="1">
      <alignment horizontal="center" vertical="center"/>
    </xf>
    <xf numFmtId="0" fontId="3" fillId="68" borderId="20" xfId="0" applyFont="1" applyFill="1" applyBorder="1" applyAlignment="1">
      <alignment horizontal="center" vertical="center"/>
    </xf>
    <xf numFmtId="0" fontId="3" fillId="69" borderId="20" xfId="0" applyFont="1" applyFill="1" applyBorder="1" applyAlignment="1">
      <alignment horizontal="center" vertical="center"/>
    </xf>
    <xf numFmtId="0" fontId="10" fillId="55" borderId="11" xfId="0" applyFont="1" applyFill="1" applyBorder="1" applyAlignment="1">
      <alignment horizontal="center" vertical="center"/>
    </xf>
    <xf numFmtId="165" fontId="11" fillId="43" borderId="11" xfId="0" applyNumberFormat="1" applyFont="1" applyFill="1" applyBorder="1" applyAlignment="1">
      <alignment horizontal="center" vertical="center"/>
    </xf>
    <xf numFmtId="2" fontId="9" fillId="56" borderId="11" xfId="0" applyNumberFormat="1" applyFont="1" applyFill="1" applyBorder="1" applyAlignment="1">
      <alignment horizontal="center" vertical="center"/>
    </xf>
    <xf numFmtId="1" fontId="9" fillId="43" borderId="14" xfId="0" applyNumberFormat="1" applyFont="1" applyFill="1" applyBorder="1" applyAlignment="1">
      <alignment horizontal="center" vertical="center"/>
    </xf>
    <xf numFmtId="166" fontId="45" fillId="5" borderId="57" xfId="0" applyNumberFormat="1" applyFont="1" applyFill="1" applyBorder="1" applyAlignment="1">
      <alignment horizontal="center" vertical="center" wrapText="1"/>
    </xf>
    <xf numFmtId="0" fontId="54" fillId="47" borderId="16" xfId="0" applyFont="1" applyFill="1" applyBorder="1" applyAlignment="1">
      <alignment horizontal="center" vertical="center" wrapText="1"/>
    </xf>
    <xf numFmtId="0" fontId="54" fillId="47" borderId="25" xfId="0" applyFont="1" applyFill="1" applyBorder="1" applyAlignment="1">
      <alignment horizontal="center" vertical="center" wrapText="1"/>
    </xf>
    <xf numFmtId="166" fontId="45" fillId="70" borderId="49" xfId="0" applyNumberFormat="1" applyFont="1" applyFill="1" applyBorder="1" applyAlignment="1">
      <alignment horizontal="center" vertical="center" wrapText="1"/>
    </xf>
    <xf numFmtId="0" fontId="9" fillId="70" borderId="49" xfId="0" applyFont="1" applyFill="1" applyBorder="1" applyAlignment="1">
      <alignment horizontal="center" vertical="center"/>
    </xf>
    <xf numFmtId="1" fontId="14" fillId="56" borderId="49" xfId="0" applyNumberFormat="1" applyFont="1" applyFill="1" applyBorder="1" applyAlignment="1">
      <alignment horizontal="center" vertical="center"/>
    </xf>
    <xf numFmtId="0" fontId="2" fillId="43" borderId="8" xfId="0" applyFont="1" applyFill="1" applyBorder="1"/>
    <xf numFmtId="165" fontId="11" fillId="55" borderId="8" xfId="0" applyNumberFormat="1" applyFont="1" applyFill="1" applyBorder="1" applyAlignment="1">
      <alignment vertical="center"/>
    </xf>
    <xf numFmtId="0" fontId="7" fillId="70" borderId="53" xfId="0" applyFont="1" applyFill="1" applyBorder="1" applyAlignment="1">
      <alignment horizontal="center" vertical="center" wrapText="1"/>
    </xf>
    <xf numFmtId="0" fontId="7" fillId="70" borderId="56" xfId="0" applyFont="1" applyFill="1" applyBorder="1" applyAlignment="1">
      <alignment horizontal="center" vertical="center" wrapText="1"/>
    </xf>
    <xf numFmtId="0" fontId="29" fillId="70" borderId="56" xfId="0" applyFont="1" applyFill="1" applyBorder="1" applyAlignment="1">
      <alignment horizontal="center" vertical="center" wrapText="1"/>
    </xf>
    <xf numFmtId="0" fontId="11" fillId="70" borderId="56" xfId="0" applyFont="1" applyFill="1" applyBorder="1" applyAlignment="1">
      <alignment horizontal="center" vertical="center" wrapText="1"/>
    </xf>
    <xf numFmtId="166" fontId="45" fillId="7" borderId="31" xfId="2" applyNumberFormat="1" applyFont="1" applyFill="1" applyBorder="1" applyAlignment="1">
      <alignment horizontal="center" vertical="center"/>
    </xf>
    <xf numFmtId="0" fontId="7" fillId="41" borderId="53" xfId="0" applyFont="1" applyFill="1" applyBorder="1" applyAlignment="1">
      <alignment horizontal="center" vertical="center" wrapText="1"/>
    </xf>
    <xf numFmtId="0" fontId="15" fillId="43" borderId="15" xfId="0" applyFont="1" applyFill="1" applyBorder="1" applyAlignment="1">
      <alignment horizontal="center" vertical="center" wrapText="1"/>
    </xf>
    <xf numFmtId="0" fontId="7" fillId="41" borderId="50" xfId="0" applyFont="1" applyFill="1" applyBorder="1" applyAlignment="1">
      <alignment horizontal="center" vertical="center" wrapText="1"/>
    </xf>
    <xf numFmtId="0" fontId="42" fillId="43" borderId="8" xfId="2" applyFill="1"/>
    <xf numFmtId="0" fontId="54" fillId="52" borderId="15" xfId="0" applyFont="1" applyFill="1" applyBorder="1" applyAlignment="1">
      <alignment horizontal="center" vertical="center" wrapText="1"/>
    </xf>
    <xf numFmtId="0" fontId="54" fillId="52" borderId="25" xfId="0" applyFont="1" applyFill="1" applyBorder="1" applyAlignment="1">
      <alignment horizontal="center" vertical="center" wrapText="1"/>
    </xf>
    <xf numFmtId="1" fontId="9" fillId="80" borderId="31" xfId="0" applyNumberFormat="1" applyFont="1" applyFill="1" applyBorder="1" applyAlignment="1">
      <alignment horizontal="center" vertical="center"/>
    </xf>
    <xf numFmtId="1" fontId="9" fillId="2" borderId="74" xfId="0" applyNumberFormat="1" applyFont="1" applyFill="1" applyBorder="1" applyAlignment="1">
      <alignment horizontal="center" vertical="center"/>
    </xf>
    <xf numFmtId="0" fontId="10" fillId="2" borderId="69" xfId="0" applyFont="1" applyFill="1" applyBorder="1" applyAlignment="1">
      <alignment horizontal="center" vertical="center"/>
    </xf>
    <xf numFmtId="0" fontId="32" fillId="40" borderId="27" xfId="2" applyFont="1" applyFill="1" applyBorder="1" applyAlignment="1">
      <alignment horizontal="center" vertical="center" wrapText="1"/>
    </xf>
    <xf numFmtId="0" fontId="32" fillId="40" borderId="59" xfId="2" applyFont="1" applyFill="1" applyBorder="1" applyAlignment="1">
      <alignment horizontal="center" vertical="center" wrapText="1"/>
    </xf>
    <xf numFmtId="0" fontId="11" fillId="55" borderId="1" xfId="0" applyFont="1" applyFill="1" applyBorder="1" applyAlignment="1">
      <alignment horizontal="center" vertical="center"/>
    </xf>
    <xf numFmtId="0" fontId="24" fillId="55" borderId="1" xfId="0" applyFont="1" applyFill="1" applyBorder="1" applyAlignment="1">
      <alignment horizontal="center"/>
    </xf>
    <xf numFmtId="0" fontId="11" fillId="55" borderId="1" xfId="0" applyFont="1" applyFill="1" applyBorder="1" applyAlignment="1">
      <alignment horizontal="center"/>
    </xf>
    <xf numFmtId="0" fontId="9" fillId="55" borderId="1" xfId="0" applyFont="1" applyFill="1" applyBorder="1" applyAlignment="1">
      <alignment horizontal="center" wrapText="1"/>
    </xf>
    <xf numFmtId="0" fontId="20" fillId="55" borderId="1" xfId="0" applyFont="1" applyFill="1" applyBorder="1" applyAlignment="1">
      <alignment horizontal="center" vertical="center"/>
    </xf>
    <xf numFmtId="0" fontId="22" fillId="55" borderId="8" xfId="0" applyFont="1" applyFill="1" applyBorder="1" applyAlignment="1">
      <alignment horizontal="center" vertical="center" wrapText="1"/>
    </xf>
    <xf numFmtId="0" fontId="1" fillId="55" borderId="1" xfId="0" applyFont="1" applyFill="1" applyBorder="1"/>
    <xf numFmtId="0" fontId="19" fillId="55" borderId="51" xfId="0" applyFont="1" applyFill="1" applyBorder="1" applyAlignment="1">
      <alignment horizontal="center" vertical="center" wrapText="1"/>
    </xf>
    <xf numFmtId="166" fontId="78" fillId="55" borderId="51" xfId="0" applyNumberFormat="1" applyFont="1" applyFill="1" applyBorder="1" applyAlignment="1">
      <alignment horizontal="center" vertical="center"/>
    </xf>
    <xf numFmtId="1" fontId="19" fillId="55" borderId="51" xfId="0" applyNumberFormat="1" applyFont="1" applyFill="1" applyBorder="1" applyAlignment="1">
      <alignment horizontal="center" vertical="center"/>
    </xf>
    <xf numFmtId="0" fontId="18" fillId="55" borderId="51" xfId="0" applyFont="1" applyFill="1" applyBorder="1" applyAlignment="1">
      <alignment horizontal="center" vertical="center"/>
    </xf>
    <xf numFmtId="0" fontId="18" fillId="55" borderId="8" xfId="0" applyFont="1" applyFill="1" applyBorder="1" applyAlignment="1">
      <alignment horizontal="center" vertical="center"/>
    </xf>
    <xf numFmtId="165" fontId="20" fillId="55" borderId="8" xfId="0" applyNumberFormat="1" applyFont="1" applyFill="1" applyBorder="1" applyAlignment="1">
      <alignment horizontal="center" vertical="center"/>
    </xf>
    <xf numFmtId="165" fontId="20" fillId="55" borderId="51" xfId="0" applyNumberFormat="1" applyFont="1" applyFill="1" applyBorder="1" applyAlignment="1">
      <alignment horizontal="center" vertical="center"/>
    </xf>
    <xf numFmtId="2" fontId="19" fillId="55" borderId="51" xfId="0" applyNumberFormat="1" applyFont="1" applyFill="1" applyBorder="1" applyAlignment="1">
      <alignment horizontal="center" vertical="center"/>
    </xf>
    <xf numFmtId="0" fontId="11" fillId="55" borderId="1" xfId="0" applyFont="1" applyFill="1" applyBorder="1" applyAlignment="1">
      <alignment horizontal="center" vertical="center" wrapText="1"/>
    </xf>
    <xf numFmtId="166" fontId="45" fillId="55" borderId="1" xfId="0" applyNumberFormat="1" applyFont="1" applyFill="1" applyBorder="1" applyAlignment="1">
      <alignment horizontal="center" vertical="center" wrapText="1"/>
    </xf>
    <xf numFmtId="0" fontId="9" fillId="55" borderId="1" xfId="0" applyFont="1" applyFill="1" applyBorder="1" applyAlignment="1">
      <alignment horizontal="center" vertical="center"/>
    </xf>
    <xf numFmtId="165" fontId="9" fillId="55" borderId="1" xfId="0" applyNumberFormat="1" applyFont="1" applyFill="1" applyBorder="1" applyAlignment="1">
      <alignment horizontal="center" vertical="center"/>
    </xf>
    <xf numFmtId="2" fontId="9" fillId="55" borderId="1" xfId="0" applyNumberFormat="1" applyFont="1" applyFill="1" applyBorder="1" applyAlignment="1">
      <alignment horizontal="center" vertical="center"/>
    </xf>
    <xf numFmtId="0" fontId="11" fillId="55" borderId="1" xfId="0" applyFont="1" applyFill="1" applyBorder="1" applyAlignment="1">
      <alignment horizontal="center" wrapText="1"/>
    </xf>
    <xf numFmtId="166" fontId="45" fillId="55" borderId="1" xfId="0" applyNumberFormat="1" applyFont="1" applyFill="1" applyBorder="1" applyAlignment="1">
      <alignment horizontal="center" vertical="center"/>
    </xf>
    <xf numFmtId="0" fontId="9" fillId="55" borderId="1" xfId="0" applyFont="1" applyFill="1" applyBorder="1" applyAlignment="1">
      <alignment horizontal="center"/>
    </xf>
    <xf numFmtId="0" fontId="11" fillId="55" borderId="8" xfId="0" applyFont="1" applyFill="1" applyBorder="1" applyAlignment="1">
      <alignment horizontal="center" vertical="center"/>
    </xf>
    <xf numFmtId="0" fontId="10" fillId="55" borderId="9" xfId="0" applyFont="1" applyFill="1" applyBorder="1" applyAlignment="1">
      <alignment horizontal="center" vertical="center"/>
    </xf>
    <xf numFmtId="1" fontId="9" fillId="55" borderId="8" xfId="0" applyNumberFormat="1" applyFont="1" applyFill="1" applyBorder="1" applyAlignment="1">
      <alignment horizontal="center" vertical="center"/>
    </xf>
    <xf numFmtId="1" fontId="84" fillId="55" borderId="19" xfId="0" applyNumberFormat="1" applyFont="1" applyFill="1" applyBorder="1" applyAlignment="1">
      <alignment horizontal="center" vertical="center"/>
    </xf>
    <xf numFmtId="0" fontId="85" fillId="70" borderId="53" xfId="0" applyFont="1" applyFill="1" applyBorder="1" applyAlignment="1">
      <alignment horizontal="center" vertical="center"/>
    </xf>
    <xf numFmtId="0" fontId="85" fillId="70" borderId="56" xfId="0" applyFont="1" applyFill="1" applyBorder="1" applyAlignment="1">
      <alignment horizontal="center" vertical="center"/>
    </xf>
    <xf numFmtId="0" fontId="86" fillId="55" borderId="56" xfId="0" applyFont="1" applyFill="1" applyBorder="1" applyAlignment="1">
      <alignment horizontal="center" vertical="center"/>
    </xf>
    <xf numFmtId="165" fontId="83" fillId="70" borderId="56" xfId="0" applyNumberFormat="1" applyFont="1" applyFill="1" applyBorder="1" applyAlignment="1">
      <alignment horizontal="center" vertical="center"/>
    </xf>
    <xf numFmtId="2" fontId="84" fillId="70" borderId="56" xfId="0" applyNumberFormat="1" applyFont="1" applyFill="1" applyBorder="1" applyAlignment="1">
      <alignment horizontal="center" vertical="center"/>
    </xf>
    <xf numFmtId="1" fontId="84" fillId="70" borderId="30" xfId="0" applyNumberFormat="1" applyFont="1" applyFill="1" applyBorder="1" applyAlignment="1">
      <alignment horizontal="center" vertical="center"/>
    </xf>
    <xf numFmtId="0" fontId="22" fillId="55" borderId="1" xfId="0" applyFont="1" applyFill="1" applyBorder="1" applyAlignment="1">
      <alignment horizontal="center" vertical="center" wrapText="1"/>
    </xf>
    <xf numFmtId="0" fontId="11" fillId="55" borderId="8" xfId="0" applyFont="1" applyFill="1" applyBorder="1" applyAlignment="1">
      <alignment horizontal="center" wrapText="1"/>
    </xf>
    <xf numFmtId="0" fontId="11" fillId="55" borderId="8" xfId="0" applyFont="1" applyFill="1" applyBorder="1" applyAlignment="1">
      <alignment horizontal="center" vertical="center" wrapText="1"/>
    </xf>
    <xf numFmtId="0" fontId="19" fillId="55" borderId="8" xfId="0" applyFont="1" applyFill="1" applyBorder="1" applyAlignment="1">
      <alignment horizontal="center" vertical="center" wrapText="1"/>
    </xf>
    <xf numFmtId="166" fontId="78" fillId="55" borderId="8" xfId="0" applyNumberFormat="1" applyFont="1" applyFill="1" applyBorder="1" applyAlignment="1">
      <alignment horizontal="center" vertical="center"/>
    </xf>
    <xf numFmtId="1" fontId="19" fillId="55" borderId="8" xfId="0" applyNumberFormat="1" applyFont="1" applyFill="1" applyBorder="1" applyAlignment="1">
      <alignment horizontal="center" vertical="center"/>
    </xf>
    <xf numFmtId="2" fontId="19" fillId="55" borderId="8" xfId="0" applyNumberFormat="1" applyFont="1" applyFill="1" applyBorder="1" applyAlignment="1">
      <alignment horizontal="center" vertical="center"/>
    </xf>
    <xf numFmtId="0" fontId="29" fillId="70" borderId="53" xfId="5" applyFont="1" applyFill="1" applyBorder="1" applyAlignment="1">
      <alignment horizontal="center" wrapText="1"/>
    </xf>
    <xf numFmtId="0" fontId="28" fillId="70" borderId="56" xfId="5" applyFont="1" applyFill="1" applyBorder="1" applyAlignment="1">
      <alignment horizontal="center" vertical="center" wrapText="1"/>
    </xf>
    <xf numFmtId="166" fontId="45" fillId="74" borderId="56" xfId="5" applyNumberFormat="1" applyFont="1" applyFill="1" applyBorder="1" applyAlignment="1">
      <alignment horizontal="center" vertical="center"/>
    </xf>
    <xf numFmtId="0" fontId="44" fillId="70" borderId="56" xfId="5" applyFont="1" applyFill="1" applyBorder="1" applyAlignment="1">
      <alignment horizontal="center" vertical="center"/>
    </xf>
    <xf numFmtId="1" fontId="36" fillId="56" borderId="56" xfId="5" applyNumberFormat="1" applyFont="1" applyFill="1" applyBorder="1" applyAlignment="1">
      <alignment horizontal="center" vertical="center"/>
    </xf>
    <xf numFmtId="0" fontId="67" fillId="57" borderId="56" xfId="5" applyFont="1" applyFill="1" applyBorder="1" applyAlignment="1">
      <alignment horizontal="center" vertical="center"/>
    </xf>
    <xf numFmtId="0" fontId="67" fillId="58" borderId="56" xfId="5" applyFont="1" applyFill="1" applyBorder="1" applyAlignment="1">
      <alignment horizontal="center" vertical="center"/>
    </xf>
    <xf numFmtId="0" fontId="67" fillId="59" borderId="56" xfId="5" applyFont="1" applyFill="1" applyBorder="1" applyAlignment="1">
      <alignment horizontal="center" vertical="center"/>
    </xf>
    <xf numFmtId="0" fontId="67" fillId="60" borderId="56" xfId="5" applyFont="1" applyFill="1" applyBorder="1" applyAlignment="1">
      <alignment horizontal="center" vertical="center"/>
    </xf>
    <xf numFmtId="0" fontId="67" fillId="61" borderId="56" xfId="5" applyFont="1" applyFill="1" applyBorder="1" applyAlignment="1">
      <alignment horizontal="center" vertical="center"/>
    </xf>
    <xf numFmtId="0" fontId="67" fillId="62" borderId="56" xfId="5" applyFont="1" applyFill="1" applyBorder="1" applyAlignment="1">
      <alignment horizontal="center" vertical="center"/>
    </xf>
    <xf numFmtId="0" fontId="67" fillId="63" borderId="56" xfId="5" applyFont="1" applyFill="1" applyBorder="1" applyAlignment="1">
      <alignment horizontal="center" vertical="center"/>
    </xf>
    <xf numFmtId="0" fontId="67" fillId="64" borderId="56" xfId="5" applyFont="1" applyFill="1" applyBorder="1" applyAlignment="1">
      <alignment horizontal="center" vertical="center"/>
    </xf>
    <xf numFmtId="0" fontId="67" fillId="65" borderId="56" xfId="5" applyFont="1" applyFill="1" applyBorder="1" applyAlignment="1">
      <alignment horizontal="center" vertical="center"/>
    </xf>
    <xf numFmtId="0" fontId="67" fillId="66" borderId="56" xfId="5" applyFont="1" applyFill="1" applyBorder="1" applyAlignment="1">
      <alignment horizontal="center" vertical="center"/>
    </xf>
    <xf numFmtId="0" fontId="67" fillId="67" borderId="56" xfId="5" applyFont="1" applyFill="1" applyBorder="1" applyAlignment="1">
      <alignment horizontal="center" vertical="center"/>
    </xf>
    <xf numFmtId="0" fontId="67" fillId="68" borderId="56" xfId="5" applyFont="1" applyFill="1" applyBorder="1" applyAlignment="1">
      <alignment horizontal="center" vertical="center"/>
    </xf>
    <xf numFmtId="1" fontId="67" fillId="69" borderId="56" xfId="5" applyNumberFormat="1" applyFont="1" applyFill="1" applyBorder="1" applyAlignment="1">
      <alignment horizontal="center" vertical="center"/>
    </xf>
    <xf numFmtId="1" fontId="69" fillId="56" borderId="56" xfId="5" applyNumberFormat="1" applyFont="1" applyFill="1" applyBorder="1" applyAlignment="1">
      <alignment horizontal="center" vertical="center"/>
    </xf>
    <xf numFmtId="1" fontId="45" fillId="55" borderId="56" xfId="5" applyNumberFormat="1" applyFont="1" applyFill="1" applyBorder="1" applyAlignment="1">
      <alignment horizontal="center" vertical="center"/>
    </xf>
    <xf numFmtId="165" fontId="62" fillId="43" borderId="56" xfId="5" applyNumberFormat="1" applyFont="1" applyFill="1" applyBorder="1" applyAlignment="1">
      <alignment horizontal="center" vertical="center"/>
    </xf>
    <xf numFmtId="2" fontId="44" fillId="56" borderId="56" xfId="5" applyNumberFormat="1" applyFont="1" applyFill="1" applyBorder="1" applyAlignment="1">
      <alignment horizontal="center" vertical="center"/>
    </xf>
    <xf numFmtId="0" fontId="85" fillId="56" borderId="8" xfId="0" applyFont="1" applyFill="1" applyBorder="1" applyAlignment="1">
      <alignment horizontal="center" vertical="center"/>
    </xf>
    <xf numFmtId="0" fontId="85" fillId="57" borderId="8" xfId="0" applyFont="1" applyFill="1" applyBorder="1" applyAlignment="1">
      <alignment horizontal="center" vertical="center"/>
    </xf>
    <xf numFmtId="0" fontId="85" fillId="58" borderId="8" xfId="0" applyFont="1" applyFill="1" applyBorder="1" applyAlignment="1">
      <alignment horizontal="center" vertical="center"/>
    </xf>
    <xf numFmtId="0" fontId="85" fillId="59" borderId="8" xfId="0" applyFont="1" applyFill="1" applyBorder="1" applyAlignment="1">
      <alignment horizontal="center" vertical="center"/>
    </xf>
    <xf numFmtId="0" fontId="85" fillId="60" borderId="8" xfId="0" applyFont="1" applyFill="1" applyBorder="1" applyAlignment="1">
      <alignment horizontal="center" vertical="center"/>
    </xf>
    <xf numFmtId="0" fontId="85" fillId="61" borderId="8" xfId="0" applyFont="1" applyFill="1" applyBorder="1" applyAlignment="1">
      <alignment horizontal="center" vertical="center"/>
    </xf>
    <xf numFmtId="0" fontId="85" fillId="62" borderId="8" xfId="0" applyFont="1" applyFill="1" applyBorder="1" applyAlignment="1">
      <alignment horizontal="center" vertical="center"/>
    </xf>
    <xf numFmtId="0" fontId="85" fillId="63" borderId="8" xfId="0" applyFont="1" applyFill="1" applyBorder="1" applyAlignment="1">
      <alignment horizontal="center" vertical="center"/>
    </xf>
    <xf numFmtId="0" fontId="85" fillId="64" borderId="8" xfId="0" applyFont="1" applyFill="1" applyBorder="1" applyAlignment="1">
      <alignment horizontal="center" vertical="center"/>
    </xf>
    <xf numFmtId="0" fontId="85" fillId="65" borderId="8" xfId="0" applyFont="1" applyFill="1" applyBorder="1" applyAlignment="1">
      <alignment horizontal="center" vertical="center"/>
    </xf>
    <xf numFmtId="0" fontId="85" fillId="66" borderId="8" xfId="0" applyFont="1" applyFill="1" applyBorder="1" applyAlignment="1">
      <alignment horizontal="center" vertical="center"/>
    </xf>
    <xf numFmtId="0" fontId="85" fillId="67" borderId="8" xfId="0" applyFont="1" applyFill="1" applyBorder="1" applyAlignment="1">
      <alignment horizontal="center" vertical="center"/>
    </xf>
    <xf numFmtId="0" fontId="85" fillId="68" borderId="8" xfId="0" applyFont="1" applyFill="1" applyBorder="1" applyAlignment="1">
      <alignment horizontal="center" vertical="center"/>
    </xf>
    <xf numFmtId="0" fontId="85" fillId="69" borderId="8" xfId="0" applyFont="1" applyFill="1" applyBorder="1" applyAlignment="1">
      <alignment horizontal="center" vertical="center"/>
    </xf>
    <xf numFmtId="0" fontId="86" fillId="55" borderId="8" xfId="0" applyFont="1" applyFill="1" applyBorder="1" applyAlignment="1">
      <alignment horizontal="center" vertical="center"/>
    </xf>
    <xf numFmtId="165" fontId="83" fillId="43" borderId="8" xfId="0" applyNumberFormat="1" applyFont="1" applyFill="1" applyBorder="1" applyAlignment="1">
      <alignment horizontal="center" vertical="center"/>
    </xf>
    <xf numFmtId="2" fontId="84" fillId="56" borderId="8" xfId="0" applyNumberFormat="1" applyFont="1" applyFill="1" applyBorder="1" applyAlignment="1">
      <alignment horizontal="center" vertical="center"/>
    </xf>
    <xf numFmtId="1" fontId="84" fillId="43" borderId="75" xfId="0" applyNumberFormat="1" applyFont="1" applyFill="1" applyBorder="1" applyAlignment="1">
      <alignment horizontal="center" vertical="center"/>
    </xf>
    <xf numFmtId="0" fontId="20" fillId="55" borderId="8" xfId="0" applyFont="1" applyFill="1" applyBorder="1" applyAlignment="1">
      <alignment horizontal="center" vertical="center"/>
    </xf>
    <xf numFmtId="0" fontId="24" fillId="55" borderId="8" xfId="0" applyFont="1" applyFill="1" applyBorder="1" applyAlignment="1">
      <alignment horizontal="center"/>
    </xf>
    <xf numFmtId="0" fontId="11" fillId="55" borderId="8" xfId="0" applyFont="1" applyFill="1" applyBorder="1" applyAlignment="1">
      <alignment horizontal="center"/>
    </xf>
    <xf numFmtId="166" fontId="86" fillId="70" borderId="56" xfId="0" applyNumberFormat="1" applyFont="1" applyFill="1" applyBorder="1" applyAlignment="1">
      <alignment horizontal="center" vertical="center"/>
    </xf>
    <xf numFmtId="1" fontId="84" fillId="55" borderId="56" xfId="0" applyNumberFormat="1" applyFont="1" applyFill="1" applyBorder="1" applyAlignment="1">
      <alignment horizontal="center" vertical="center"/>
    </xf>
    <xf numFmtId="1" fontId="9" fillId="19" borderId="25" xfId="0" applyNumberFormat="1" applyFont="1" applyFill="1" applyBorder="1" applyAlignment="1">
      <alignment horizontal="center" vertical="center"/>
    </xf>
    <xf numFmtId="1" fontId="9" fillId="4" borderId="25" xfId="0" applyNumberFormat="1" applyFont="1" applyFill="1" applyBorder="1" applyAlignment="1">
      <alignment horizontal="center" vertical="center"/>
    </xf>
    <xf numFmtId="1" fontId="9" fillId="20" borderId="25" xfId="0" applyNumberFormat="1" applyFont="1" applyFill="1" applyBorder="1" applyAlignment="1">
      <alignment horizontal="center" vertical="center"/>
    </xf>
    <xf numFmtId="1" fontId="9" fillId="31" borderId="25" xfId="0" applyNumberFormat="1" applyFont="1" applyFill="1" applyBorder="1" applyAlignment="1">
      <alignment horizontal="center" vertical="center"/>
    </xf>
    <xf numFmtId="1" fontId="9" fillId="33" borderId="25" xfId="0" applyNumberFormat="1" applyFont="1" applyFill="1" applyBorder="1" applyAlignment="1">
      <alignment horizontal="center" vertical="center"/>
    </xf>
    <xf numFmtId="1" fontId="9" fillId="24" borderId="25" xfId="0" applyNumberFormat="1" applyFont="1" applyFill="1" applyBorder="1" applyAlignment="1">
      <alignment horizontal="center" vertical="center"/>
    </xf>
    <xf numFmtId="1" fontId="9" fillId="25" borderId="25" xfId="0" applyNumberFormat="1" applyFont="1" applyFill="1" applyBorder="1" applyAlignment="1">
      <alignment horizontal="center" vertical="center"/>
    </xf>
    <xf numFmtId="1" fontId="9" fillId="34" borderId="25" xfId="0" applyNumberFormat="1" applyFont="1" applyFill="1" applyBorder="1" applyAlignment="1">
      <alignment horizontal="center" vertical="center"/>
    </xf>
    <xf numFmtId="1" fontId="9" fillId="27" borderId="25" xfId="0" applyNumberFormat="1" applyFont="1" applyFill="1" applyBorder="1" applyAlignment="1">
      <alignment horizontal="center" vertical="center"/>
    </xf>
    <xf numFmtId="1" fontId="9" fillId="35" borderId="25" xfId="0" applyNumberFormat="1" applyFont="1" applyFill="1" applyBorder="1" applyAlignment="1">
      <alignment horizontal="center" vertical="center"/>
    </xf>
    <xf numFmtId="1" fontId="9" fillId="29" borderId="25" xfId="0" applyNumberFormat="1" applyFont="1" applyFill="1" applyBorder="1" applyAlignment="1">
      <alignment horizontal="center" vertical="center"/>
    </xf>
    <xf numFmtId="1" fontId="9" fillId="30" borderId="25" xfId="0" applyNumberFormat="1" applyFont="1" applyFill="1" applyBorder="1" applyAlignment="1">
      <alignment horizontal="center" vertical="center"/>
    </xf>
    <xf numFmtId="0" fontId="15" fillId="0" borderId="24" xfId="0" applyFont="1" applyBorder="1" applyAlignment="1">
      <alignment horizontal="center" vertical="center" wrapText="1"/>
    </xf>
    <xf numFmtId="0" fontId="87" fillId="70" borderId="15" xfId="0" applyFont="1" applyFill="1" applyBorder="1" applyAlignment="1">
      <alignment horizontal="center" vertical="center" wrapText="1"/>
    </xf>
    <xf numFmtId="166" fontId="45" fillId="7" borderId="25" xfId="0" applyNumberFormat="1" applyFont="1" applyFill="1" applyBorder="1" applyAlignment="1">
      <alignment horizontal="center" vertical="center"/>
    </xf>
    <xf numFmtId="1" fontId="9" fillId="2" borderId="25" xfId="0" applyNumberFormat="1" applyFont="1" applyFill="1" applyBorder="1" applyAlignment="1">
      <alignment horizontal="center" vertical="center"/>
    </xf>
    <xf numFmtId="0" fontId="84" fillId="70" borderId="25" xfId="0" applyFont="1" applyFill="1" applyBorder="1" applyAlignment="1">
      <alignment horizontal="center" vertical="center" wrapText="1"/>
    </xf>
    <xf numFmtId="166" fontId="86" fillId="70" borderId="25" xfId="0" applyNumberFormat="1" applyFont="1" applyFill="1" applyBorder="1" applyAlignment="1">
      <alignment horizontal="center" vertical="center"/>
    </xf>
    <xf numFmtId="1" fontId="84" fillId="55" borderId="25" xfId="0" applyNumberFormat="1" applyFont="1" applyFill="1" applyBorder="1" applyAlignment="1">
      <alignment horizontal="center" vertical="center"/>
    </xf>
    <xf numFmtId="1" fontId="9" fillId="55" borderId="31" xfId="0" applyNumberFormat="1" applyFont="1" applyFill="1" applyBorder="1" applyAlignment="1">
      <alignment horizontal="center" vertical="center"/>
    </xf>
    <xf numFmtId="0" fontId="57" fillId="47" borderId="15" xfId="0" applyFont="1" applyFill="1" applyBorder="1" applyAlignment="1">
      <alignment horizontal="center" vertical="center" wrapText="1"/>
    </xf>
    <xf numFmtId="0" fontId="57" fillId="47" borderId="16" xfId="0" applyFont="1" applyFill="1" applyBorder="1" applyAlignment="1">
      <alignment horizontal="center" vertical="center" wrapText="1"/>
    </xf>
    <xf numFmtId="0" fontId="57" fillId="47" borderId="25" xfId="0" applyFont="1" applyFill="1" applyBorder="1" applyAlignment="1">
      <alignment horizontal="center" vertical="center" wrapText="1"/>
    </xf>
    <xf numFmtId="1" fontId="10" fillId="55" borderId="24" xfId="0" applyNumberFormat="1" applyFont="1" applyFill="1" applyBorder="1" applyAlignment="1">
      <alignment horizontal="center" vertical="center"/>
    </xf>
    <xf numFmtId="0" fontId="10" fillId="55" borderId="31" xfId="0" applyFont="1" applyFill="1" applyBorder="1" applyAlignment="1">
      <alignment horizontal="center" vertical="center"/>
    </xf>
    <xf numFmtId="1" fontId="11" fillId="55" borderId="1" xfId="0" applyNumberFormat="1" applyFont="1" applyFill="1" applyBorder="1" applyAlignment="1">
      <alignment horizontal="center" vertical="center"/>
    </xf>
    <xf numFmtId="169" fontId="11" fillId="55" borderId="1" xfId="0" applyNumberFormat="1" applyFont="1" applyFill="1" applyBorder="1" applyAlignment="1">
      <alignment horizontal="center" vertical="center"/>
    </xf>
    <xf numFmtId="0" fontId="54" fillId="43" borderId="25" xfId="0" applyFont="1" applyFill="1" applyBorder="1" applyAlignment="1">
      <alignment horizontal="center" vertical="center" wrapText="1"/>
    </xf>
    <xf numFmtId="166" fontId="45" fillId="74" borderId="25" xfId="0" applyNumberFormat="1" applyFont="1" applyFill="1" applyBorder="1" applyAlignment="1">
      <alignment horizontal="center" vertical="center"/>
    </xf>
    <xf numFmtId="0" fontId="3" fillId="56" borderId="9" xfId="0" applyFont="1" applyFill="1" applyBorder="1" applyAlignment="1">
      <alignment horizontal="center" vertical="center"/>
    </xf>
    <xf numFmtId="0" fontId="3" fillId="57" borderId="9" xfId="0" applyFont="1" applyFill="1" applyBorder="1" applyAlignment="1">
      <alignment horizontal="center" vertical="center"/>
    </xf>
    <xf numFmtId="0" fontId="3" fillId="58" borderId="9" xfId="0" applyFont="1" applyFill="1" applyBorder="1" applyAlignment="1">
      <alignment horizontal="center" vertical="center"/>
    </xf>
    <xf numFmtId="0" fontId="3" fillId="59" borderId="9" xfId="0" applyFont="1" applyFill="1" applyBorder="1" applyAlignment="1">
      <alignment horizontal="center" vertical="center"/>
    </xf>
    <xf numFmtId="0" fontId="3" fillId="60" borderId="9" xfId="0" applyFont="1" applyFill="1" applyBorder="1" applyAlignment="1">
      <alignment horizontal="center" vertical="center"/>
    </xf>
    <xf numFmtId="0" fontId="3" fillId="61" borderId="9" xfId="0" applyFont="1" applyFill="1" applyBorder="1" applyAlignment="1">
      <alignment horizontal="center" vertical="center"/>
    </xf>
    <xf numFmtId="0" fontId="3" fillId="62" borderId="9" xfId="0" applyFont="1" applyFill="1" applyBorder="1" applyAlignment="1">
      <alignment horizontal="center" vertical="center"/>
    </xf>
    <xf numFmtId="0" fontId="3" fillId="63" borderId="9" xfId="0" applyFont="1" applyFill="1" applyBorder="1" applyAlignment="1">
      <alignment horizontal="center" vertical="center"/>
    </xf>
    <xf numFmtId="0" fontId="3" fillId="64" borderId="9" xfId="0" applyFont="1" applyFill="1" applyBorder="1" applyAlignment="1">
      <alignment horizontal="center" vertical="center"/>
    </xf>
    <xf numFmtId="0" fontId="3" fillId="65" borderId="9" xfId="0" applyFont="1" applyFill="1" applyBorder="1" applyAlignment="1">
      <alignment horizontal="center" vertical="center"/>
    </xf>
    <xf numFmtId="0" fontId="3" fillId="66" borderId="9" xfId="0" applyFont="1" applyFill="1" applyBorder="1" applyAlignment="1">
      <alignment horizontal="center" vertical="center"/>
    </xf>
    <xf numFmtId="0" fontId="3" fillId="67" borderId="9" xfId="0" applyFont="1" applyFill="1" applyBorder="1" applyAlignment="1">
      <alignment horizontal="center" vertical="center"/>
    </xf>
    <xf numFmtId="0" fontId="3" fillId="68" borderId="9" xfId="0" applyFont="1" applyFill="1" applyBorder="1" applyAlignment="1">
      <alignment horizontal="center" vertical="center"/>
    </xf>
    <xf numFmtId="0" fontId="3" fillId="69" borderId="9" xfId="0" applyFont="1" applyFill="1" applyBorder="1" applyAlignment="1">
      <alignment horizontal="center" vertical="center"/>
    </xf>
    <xf numFmtId="165" fontId="11" fillId="43" borderId="9" xfId="0" applyNumberFormat="1" applyFont="1" applyFill="1" applyBorder="1" applyAlignment="1">
      <alignment horizontal="center" vertical="center"/>
    </xf>
    <xf numFmtId="2" fontId="9" fillId="56" borderId="9" xfId="0" applyNumberFormat="1" applyFont="1" applyFill="1" applyBorder="1" applyAlignment="1">
      <alignment horizontal="center" vertical="center"/>
    </xf>
    <xf numFmtId="1" fontId="9" fillId="43" borderId="10" xfId="0" applyNumberFormat="1" applyFont="1" applyFill="1" applyBorder="1" applyAlignment="1">
      <alignment horizontal="center" vertical="center"/>
    </xf>
    <xf numFmtId="0" fontId="17" fillId="55" borderId="1" xfId="0" applyFont="1" applyFill="1" applyBorder="1" applyAlignment="1">
      <alignment horizontal="center" vertical="center"/>
    </xf>
    <xf numFmtId="0" fontId="57" fillId="47" borderId="24" xfId="0" applyFont="1" applyFill="1" applyBorder="1" applyAlignment="1">
      <alignment horizontal="center" vertical="center" wrapText="1"/>
    </xf>
    <xf numFmtId="166" fontId="58" fillId="7" borderId="20" xfId="0" applyNumberFormat="1" applyFont="1" applyFill="1" applyBorder="1" applyAlignment="1">
      <alignment horizontal="center" vertical="center"/>
    </xf>
    <xf numFmtId="1" fontId="19" fillId="55" borderId="19" xfId="0" applyNumberFormat="1" applyFont="1" applyFill="1" applyBorder="1" applyAlignment="1">
      <alignment horizontal="center" vertical="center"/>
    </xf>
    <xf numFmtId="0" fontId="21" fillId="70" borderId="53" xfId="0" applyFont="1" applyFill="1" applyBorder="1" applyAlignment="1">
      <alignment horizontal="center" vertical="center"/>
    </xf>
    <xf numFmtId="0" fontId="21" fillId="70" borderId="56" xfId="0" applyFont="1" applyFill="1" applyBorder="1" applyAlignment="1">
      <alignment horizontal="center" vertical="center"/>
    </xf>
    <xf numFmtId="0" fontId="23" fillId="55" borderId="56" xfId="0" applyFont="1" applyFill="1" applyBorder="1" applyAlignment="1">
      <alignment horizontal="center" vertical="center"/>
    </xf>
    <xf numFmtId="165" fontId="20" fillId="70" borderId="56" xfId="0" applyNumberFormat="1" applyFont="1" applyFill="1" applyBorder="1" applyAlignment="1">
      <alignment horizontal="center" vertical="center"/>
    </xf>
    <xf numFmtId="166" fontId="45" fillId="74" borderId="69" xfId="0" applyNumberFormat="1" applyFont="1" applyFill="1" applyBorder="1" applyAlignment="1">
      <alignment horizontal="center" vertical="center"/>
    </xf>
    <xf numFmtId="166" fontId="86" fillId="70" borderId="52" xfId="0" applyNumberFormat="1" applyFont="1" applyFill="1" applyBorder="1" applyAlignment="1">
      <alignment horizontal="center" vertical="center"/>
    </xf>
    <xf numFmtId="0" fontId="56" fillId="0" borderId="11" xfId="0" applyFont="1" applyBorder="1" applyAlignment="1">
      <alignment horizontal="center" vertical="center" wrapText="1"/>
    </xf>
    <xf numFmtId="0" fontId="54" fillId="47" borderId="53" xfId="0" applyFont="1" applyFill="1" applyBorder="1" applyAlignment="1">
      <alignment horizontal="center" vertical="center" wrapText="1"/>
    </xf>
    <xf numFmtId="166" fontId="58" fillId="7" borderId="25" xfId="0" applyNumberFormat="1" applyFont="1" applyFill="1" applyBorder="1" applyAlignment="1">
      <alignment horizontal="center" vertical="center"/>
    </xf>
    <xf numFmtId="0" fontId="56" fillId="0" borderId="25" xfId="0" applyFont="1" applyBorder="1" applyAlignment="1">
      <alignment horizontal="center" vertical="center" wrapText="1"/>
    </xf>
    <xf numFmtId="166" fontId="78" fillId="70" borderId="52" xfId="0" applyNumberFormat="1" applyFont="1" applyFill="1" applyBorder="1" applyAlignment="1">
      <alignment horizontal="center" vertical="center"/>
    </xf>
    <xf numFmtId="0" fontId="11" fillId="5" borderId="35" xfId="0" applyFont="1" applyFill="1" applyBorder="1" applyAlignment="1">
      <alignment horizontal="center" vertical="center" wrapText="1"/>
    </xf>
    <xf numFmtId="166" fontId="86" fillId="70" borderId="69" xfId="0" applyNumberFormat="1" applyFont="1" applyFill="1" applyBorder="1" applyAlignment="1">
      <alignment horizontal="center" vertical="center"/>
    </xf>
    <xf numFmtId="166" fontId="86" fillId="70" borderId="11" xfId="0" applyNumberFormat="1" applyFont="1" applyFill="1" applyBorder="1" applyAlignment="1">
      <alignment horizontal="center" vertical="center"/>
    </xf>
    <xf numFmtId="1" fontId="45" fillId="55" borderId="23" xfId="5" applyNumberFormat="1" applyFont="1" applyFill="1" applyBorder="1" applyAlignment="1">
      <alignment horizontal="center" vertical="center"/>
    </xf>
    <xf numFmtId="1" fontId="36" fillId="18" borderId="61" xfId="2" applyNumberFormat="1" applyFont="1" applyFill="1" applyBorder="1" applyAlignment="1">
      <alignment horizontal="center" vertical="center"/>
    </xf>
    <xf numFmtId="0" fontId="67" fillId="19" borderId="20" xfId="2" applyFont="1" applyFill="1" applyBorder="1" applyAlignment="1">
      <alignment horizontal="center" vertical="center"/>
    </xf>
    <xf numFmtId="0" fontId="67" fillId="4" borderId="20" xfId="2" applyFont="1" applyFill="1" applyBorder="1" applyAlignment="1">
      <alignment horizontal="center" vertical="center"/>
    </xf>
    <xf numFmtId="0" fontId="67" fillId="20" borderId="20" xfId="2" applyFont="1" applyFill="1" applyBorder="1" applyAlignment="1">
      <alignment horizontal="center" vertical="center"/>
    </xf>
    <xf numFmtId="0" fontId="67" fillId="21" borderId="20" xfId="2" applyFont="1" applyFill="1" applyBorder="1" applyAlignment="1">
      <alignment horizontal="center" vertical="center"/>
    </xf>
    <xf numFmtId="0" fontId="67" fillId="22" borderId="20" xfId="2" applyFont="1" applyFill="1" applyBorder="1" applyAlignment="1">
      <alignment horizontal="center" vertical="center"/>
    </xf>
    <xf numFmtId="0" fontId="67" fillId="23" borderId="20" xfId="2" applyFont="1" applyFill="1" applyBorder="1" applyAlignment="1">
      <alignment horizontal="center" vertical="center"/>
    </xf>
    <xf numFmtId="0" fontId="67" fillId="24" borderId="20" xfId="2" applyFont="1" applyFill="1" applyBorder="1" applyAlignment="1">
      <alignment horizontal="center" vertical="center"/>
    </xf>
    <xf numFmtId="0" fontId="67" fillId="25" borderId="20" xfId="2" applyFont="1" applyFill="1" applyBorder="1" applyAlignment="1">
      <alignment horizontal="center" vertical="center"/>
    </xf>
    <xf numFmtId="0" fontId="67" fillId="26" borderId="20" xfId="2" applyFont="1" applyFill="1" applyBorder="1" applyAlignment="1">
      <alignment horizontal="center" vertical="center"/>
    </xf>
    <xf numFmtId="0" fontId="67" fillId="27" borderId="20" xfId="2" applyFont="1" applyFill="1" applyBorder="1" applyAlignment="1">
      <alignment horizontal="center" vertical="center"/>
    </xf>
    <xf numFmtId="0" fontId="67" fillId="28" borderId="20" xfId="2" applyFont="1" applyFill="1" applyBorder="1" applyAlignment="1">
      <alignment horizontal="center" vertical="center"/>
    </xf>
    <xf numFmtId="0" fontId="67" fillId="29" borderId="20" xfId="2" applyFont="1" applyFill="1" applyBorder="1" applyAlignment="1">
      <alignment horizontal="center" vertical="center"/>
    </xf>
    <xf numFmtId="1" fontId="67" fillId="30" borderId="20" xfId="2" applyNumberFormat="1" applyFont="1" applyFill="1" applyBorder="1" applyAlignment="1">
      <alignment horizontal="center" vertical="center"/>
    </xf>
    <xf numFmtId="1" fontId="69" fillId="18" borderId="24" xfId="2" applyNumberFormat="1" applyFont="1" applyFill="1" applyBorder="1" applyAlignment="1">
      <alignment horizontal="center" vertical="center"/>
    </xf>
    <xf numFmtId="165" fontId="62" fillId="0" borderId="34" xfId="2" applyNumberFormat="1" applyFont="1" applyBorder="1" applyAlignment="1">
      <alignment horizontal="center" vertical="center"/>
    </xf>
    <xf numFmtId="165" fontId="62" fillId="0" borderId="62" xfId="2" applyNumberFormat="1" applyFont="1" applyBorder="1" applyAlignment="1">
      <alignment horizontal="center" vertical="center"/>
    </xf>
    <xf numFmtId="2" fontId="44" fillId="18" borderId="62" xfId="2" applyNumberFormat="1" applyFont="1" applyFill="1" applyBorder="1" applyAlignment="1">
      <alignment horizontal="center" vertical="center"/>
    </xf>
    <xf numFmtId="1" fontId="44" fillId="0" borderId="52" xfId="2" applyNumberFormat="1" applyFont="1" applyBorder="1" applyAlignment="1">
      <alignment horizontal="center" vertical="center"/>
    </xf>
    <xf numFmtId="1" fontId="36" fillId="56" borderId="15" xfId="5" applyNumberFormat="1" applyFont="1" applyFill="1" applyBorder="1" applyAlignment="1">
      <alignment horizontal="center" vertical="center"/>
    </xf>
    <xf numFmtId="0" fontId="67" fillId="57" borderId="19" xfId="5" applyFont="1" applyFill="1" applyBorder="1" applyAlignment="1">
      <alignment horizontal="center" vertical="center"/>
    </xf>
    <xf numFmtId="0" fontId="67" fillId="58" borderId="19" xfId="5" applyFont="1" applyFill="1" applyBorder="1" applyAlignment="1">
      <alignment horizontal="center" vertical="center"/>
    </xf>
    <xf numFmtId="0" fontId="67" fillId="59" borderId="19" xfId="5" applyFont="1" applyFill="1" applyBorder="1" applyAlignment="1">
      <alignment horizontal="center" vertical="center"/>
    </xf>
    <xf numFmtId="0" fontId="67" fillId="60" borderId="19" xfId="5" applyFont="1" applyFill="1" applyBorder="1" applyAlignment="1">
      <alignment horizontal="center" vertical="center"/>
    </xf>
    <xf numFmtId="0" fontId="67" fillId="61" borderId="19" xfId="5" applyFont="1" applyFill="1" applyBorder="1" applyAlignment="1">
      <alignment horizontal="center" vertical="center"/>
    </xf>
    <xf numFmtId="0" fontId="67" fillId="62" borderId="19" xfId="5" applyFont="1" applyFill="1" applyBorder="1" applyAlignment="1">
      <alignment horizontal="center" vertical="center"/>
    </xf>
    <xf numFmtId="0" fontId="67" fillId="63" borderId="19" xfId="5" applyFont="1" applyFill="1" applyBorder="1" applyAlignment="1">
      <alignment horizontal="center" vertical="center"/>
    </xf>
    <xf numFmtId="0" fontId="67" fillId="64" borderId="19" xfId="5" applyFont="1" applyFill="1" applyBorder="1" applyAlignment="1">
      <alignment horizontal="center" vertical="center"/>
    </xf>
    <xf numFmtId="0" fontId="67" fillId="65" borderId="19" xfId="5" applyFont="1" applyFill="1" applyBorder="1" applyAlignment="1">
      <alignment horizontal="center" vertical="center"/>
    </xf>
    <xf numFmtId="0" fontId="67" fillId="66" borderId="19" xfId="5" applyFont="1" applyFill="1" applyBorder="1" applyAlignment="1">
      <alignment horizontal="center" vertical="center"/>
    </xf>
    <xf numFmtId="0" fontId="67" fillId="67" borderId="19" xfId="5" applyFont="1" applyFill="1" applyBorder="1" applyAlignment="1">
      <alignment horizontal="center" vertical="center"/>
    </xf>
    <xf numFmtId="0" fontId="67" fillId="68" borderId="19" xfId="5" applyFont="1" applyFill="1" applyBorder="1" applyAlignment="1">
      <alignment horizontal="center" vertical="center"/>
    </xf>
    <xf numFmtId="1" fontId="67" fillId="69" borderId="19" xfId="5" applyNumberFormat="1" applyFont="1" applyFill="1" applyBorder="1" applyAlignment="1">
      <alignment horizontal="center" vertical="center"/>
    </xf>
    <xf numFmtId="1" fontId="69" fillId="56" borderId="19" xfId="5" applyNumberFormat="1" applyFont="1" applyFill="1" applyBorder="1" applyAlignment="1">
      <alignment horizontal="center" vertical="center"/>
    </xf>
    <xf numFmtId="1" fontId="45" fillId="55" borderId="19" xfId="5" applyNumberFormat="1" applyFont="1" applyFill="1" applyBorder="1" applyAlignment="1">
      <alignment horizontal="center" vertical="center"/>
    </xf>
    <xf numFmtId="165" fontId="62" fillId="43" borderId="19" xfId="5" applyNumberFormat="1" applyFont="1" applyFill="1" applyBorder="1" applyAlignment="1">
      <alignment horizontal="center" vertical="center"/>
    </xf>
    <xf numFmtId="2" fontId="44" fillId="56" borderId="19" xfId="5" applyNumberFormat="1" applyFont="1" applyFill="1" applyBorder="1" applyAlignment="1">
      <alignment horizontal="center" vertical="center"/>
    </xf>
    <xf numFmtId="166" fontId="45" fillId="7" borderId="26" xfId="5" applyNumberFormat="1" applyFont="1" applyFill="1" applyBorder="1" applyAlignment="1">
      <alignment horizontal="center" vertical="center"/>
    </xf>
    <xf numFmtId="0" fontId="44" fillId="49" borderId="25" xfId="0" applyFont="1" applyFill="1" applyBorder="1" applyAlignment="1">
      <alignment horizontal="center" vertical="center" wrapText="1"/>
    </xf>
    <xf numFmtId="165" fontId="9" fillId="51" borderId="25" xfId="0" applyNumberFormat="1" applyFont="1" applyFill="1" applyBorder="1" applyAlignment="1">
      <alignment horizontal="center" vertical="center"/>
    </xf>
    <xf numFmtId="166" fontId="29" fillId="51" borderId="25" xfId="0" applyNumberFormat="1" applyFont="1" applyFill="1" applyBorder="1" applyAlignment="1">
      <alignment horizontal="center" vertical="center"/>
    </xf>
    <xf numFmtId="1" fontId="10" fillId="51" borderId="25" xfId="0" applyNumberFormat="1" applyFont="1" applyFill="1" applyBorder="1" applyAlignment="1">
      <alignment horizontal="center" vertical="center"/>
    </xf>
    <xf numFmtId="0" fontId="94" fillId="70" borderId="24" xfId="0" applyFont="1" applyFill="1" applyBorder="1" applyAlignment="1">
      <alignment horizontal="center" vertical="center" wrapText="1"/>
    </xf>
    <xf numFmtId="0" fontId="54" fillId="47" borderId="25" xfId="0" applyFont="1" applyFill="1" applyBorder="1" applyAlignment="1">
      <alignment vertical="center" wrapText="1"/>
    </xf>
    <xf numFmtId="0" fontId="54" fillId="52" borderId="88" xfId="0" applyFont="1" applyFill="1" applyBorder="1" applyAlignment="1">
      <alignment horizontal="center" vertical="center" wrapText="1"/>
    </xf>
    <xf numFmtId="0" fontId="29" fillId="41" borderId="33" xfId="2" applyFont="1" applyFill="1" applyBorder="1" applyAlignment="1">
      <alignment horizontal="center" vertical="center" wrapText="1"/>
    </xf>
    <xf numFmtId="0" fontId="37" fillId="41" borderId="33" xfId="2" applyFont="1" applyFill="1" applyBorder="1" applyAlignment="1">
      <alignment horizontal="center" vertical="center" wrapText="1"/>
    </xf>
    <xf numFmtId="1" fontId="36" fillId="56" borderId="53" xfId="5" applyNumberFormat="1" applyFont="1" applyFill="1" applyBorder="1" applyAlignment="1">
      <alignment horizontal="center" vertical="center"/>
    </xf>
    <xf numFmtId="1" fontId="69" fillId="18" borderId="61" xfId="2" applyNumberFormat="1" applyFont="1" applyFill="1" applyBorder="1" applyAlignment="1">
      <alignment horizontal="center" vertical="center"/>
    </xf>
    <xf numFmtId="0" fontId="1" fillId="55" borderId="8" xfId="0" applyFont="1" applyFill="1" applyBorder="1"/>
    <xf numFmtId="0" fontId="15" fillId="43" borderId="51" xfId="0" applyFont="1" applyFill="1" applyBorder="1" applyAlignment="1">
      <alignment horizontal="center" vertical="center" wrapText="1"/>
    </xf>
    <xf numFmtId="0" fontId="16" fillId="43" borderId="51" xfId="0" applyFont="1" applyFill="1" applyBorder="1" applyAlignment="1">
      <alignment horizontal="center" vertical="center" wrapText="1"/>
    </xf>
    <xf numFmtId="166" fontId="45" fillId="74" borderId="51" xfId="0" applyNumberFormat="1" applyFont="1" applyFill="1" applyBorder="1" applyAlignment="1">
      <alignment horizontal="center" vertical="center"/>
    </xf>
    <xf numFmtId="1" fontId="9" fillId="55" borderId="51" xfId="0" applyNumberFormat="1" applyFont="1" applyFill="1" applyBorder="1" applyAlignment="1">
      <alignment horizontal="center" vertical="center"/>
    </xf>
    <xf numFmtId="0" fontId="3" fillId="56" borderId="51" xfId="0" applyFont="1" applyFill="1" applyBorder="1" applyAlignment="1">
      <alignment horizontal="center" vertical="center"/>
    </xf>
    <xf numFmtId="0" fontId="3" fillId="57" borderId="51" xfId="0" applyFont="1" applyFill="1" applyBorder="1" applyAlignment="1">
      <alignment horizontal="center" vertical="center"/>
    </xf>
    <xf numFmtId="0" fontId="3" fillId="58" borderId="51" xfId="0" applyFont="1" applyFill="1" applyBorder="1" applyAlignment="1">
      <alignment horizontal="center" vertical="center"/>
    </xf>
    <xf numFmtId="0" fontId="3" fillId="59" borderId="51" xfId="0" applyFont="1" applyFill="1" applyBorder="1" applyAlignment="1">
      <alignment horizontal="center" vertical="center"/>
    </xf>
    <xf numFmtId="0" fontId="3" fillId="60" borderId="51" xfId="0" applyFont="1" applyFill="1" applyBorder="1" applyAlignment="1">
      <alignment horizontal="center" vertical="center"/>
    </xf>
    <xf numFmtId="0" fontId="3" fillId="61" borderId="51" xfId="0" applyFont="1" applyFill="1" applyBorder="1" applyAlignment="1">
      <alignment horizontal="center" vertical="center"/>
    </xf>
    <xf numFmtId="0" fontId="3" fillId="62" borderId="51" xfId="0" applyFont="1" applyFill="1" applyBorder="1" applyAlignment="1">
      <alignment horizontal="center" vertical="center"/>
    </xf>
    <xf numFmtId="0" fontId="3" fillId="63" borderId="51" xfId="0" applyFont="1" applyFill="1" applyBorder="1" applyAlignment="1">
      <alignment horizontal="center" vertical="center"/>
    </xf>
    <xf numFmtId="0" fontId="3" fillId="64" borderId="51" xfId="0" applyFont="1" applyFill="1" applyBorder="1" applyAlignment="1">
      <alignment horizontal="center" vertical="center"/>
    </xf>
    <xf numFmtId="0" fontId="3" fillId="65" borderId="51" xfId="0" applyFont="1" applyFill="1" applyBorder="1" applyAlignment="1">
      <alignment horizontal="center" vertical="center"/>
    </xf>
    <xf numFmtId="0" fontId="3" fillId="66" borderId="51" xfId="0" applyFont="1" applyFill="1" applyBorder="1" applyAlignment="1">
      <alignment horizontal="center" vertical="center"/>
    </xf>
    <xf numFmtId="0" fontId="3" fillId="67" borderId="51" xfId="0" applyFont="1" applyFill="1" applyBorder="1" applyAlignment="1">
      <alignment horizontal="center" vertical="center"/>
    </xf>
    <xf numFmtId="0" fontId="3" fillId="68" borderId="51" xfId="0" applyFont="1" applyFill="1" applyBorder="1" applyAlignment="1">
      <alignment horizontal="center" vertical="center"/>
    </xf>
    <xf numFmtId="0" fontId="3" fillId="69" borderId="51" xfId="0" applyFont="1" applyFill="1" applyBorder="1" applyAlignment="1">
      <alignment horizontal="center" vertical="center"/>
    </xf>
    <xf numFmtId="0" fontId="10" fillId="55" borderId="51" xfId="0" applyFont="1" applyFill="1" applyBorder="1" applyAlignment="1">
      <alignment horizontal="center" vertical="center"/>
    </xf>
    <xf numFmtId="165" fontId="11" fillId="43" borderId="51" xfId="0" applyNumberFormat="1" applyFont="1" applyFill="1" applyBorder="1" applyAlignment="1">
      <alignment horizontal="center" vertical="center"/>
    </xf>
    <xf numFmtId="2" fontId="9" fillId="56" borderId="51" xfId="0" applyNumberFormat="1" applyFont="1" applyFill="1" applyBorder="1" applyAlignment="1">
      <alignment horizontal="center" vertical="center"/>
    </xf>
    <xf numFmtId="1" fontId="9" fillId="43" borderId="51" xfId="0" applyNumberFormat="1" applyFont="1" applyFill="1" applyBorder="1" applyAlignment="1">
      <alignment horizontal="center" vertical="center"/>
    </xf>
    <xf numFmtId="0" fontId="87" fillId="43" borderId="9" xfId="0" applyFont="1" applyFill="1" applyBorder="1" applyAlignment="1">
      <alignment vertical="center" wrapText="1"/>
    </xf>
    <xf numFmtId="0" fontId="94" fillId="43" borderId="24" xfId="0" applyFont="1" applyFill="1" applyBorder="1" applyAlignment="1">
      <alignment horizontal="center" vertical="center" wrapText="1"/>
    </xf>
    <xf numFmtId="0" fontId="84" fillId="43" borderId="23" xfId="0" applyFont="1" applyFill="1" applyBorder="1" applyAlignment="1">
      <alignment horizontal="center" vertical="center" wrapText="1"/>
    </xf>
    <xf numFmtId="166" fontId="86" fillId="74" borderId="69" xfId="0" applyNumberFormat="1" applyFont="1" applyFill="1" applyBorder="1" applyAlignment="1">
      <alignment horizontal="center" vertical="center"/>
    </xf>
    <xf numFmtId="1" fontId="84" fillId="55" borderId="17" xfId="0" applyNumberFormat="1" applyFont="1" applyFill="1" applyBorder="1" applyAlignment="1">
      <alignment horizontal="center" vertical="center"/>
    </xf>
    <xf numFmtId="0" fontId="85" fillId="56" borderId="20" xfId="0" applyFont="1" applyFill="1" applyBorder="1" applyAlignment="1">
      <alignment horizontal="center" vertical="center"/>
    </xf>
    <xf numFmtId="0" fontId="85" fillId="57" borderId="20" xfId="0" applyFont="1" applyFill="1" applyBorder="1" applyAlignment="1">
      <alignment horizontal="center" vertical="center"/>
    </xf>
    <xf numFmtId="0" fontId="85" fillId="58" borderId="20" xfId="0" applyFont="1" applyFill="1" applyBorder="1" applyAlignment="1">
      <alignment horizontal="center" vertical="center"/>
    </xf>
    <xf numFmtId="0" fontId="85" fillId="59" borderId="20" xfId="0" applyFont="1" applyFill="1" applyBorder="1" applyAlignment="1">
      <alignment horizontal="center" vertical="center"/>
    </xf>
    <xf numFmtId="0" fontId="85" fillId="60" borderId="20" xfId="0" applyFont="1" applyFill="1" applyBorder="1" applyAlignment="1">
      <alignment horizontal="center" vertical="center"/>
    </xf>
    <xf numFmtId="0" fontId="85" fillId="61" borderId="20" xfId="0" applyFont="1" applyFill="1" applyBorder="1" applyAlignment="1">
      <alignment horizontal="center" vertical="center"/>
    </xf>
    <xf numFmtId="0" fontId="85" fillId="62" borderId="20" xfId="0" applyFont="1" applyFill="1" applyBorder="1" applyAlignment="1">
      <alignment horizontal="center" vertical="center"/>
    </xf>
    <xf numFmtId="0" fontId="85" fillId="63" borderId="20" xfId="0" applyFont="1" applyFill="1" applyBorder="1" applyAlignment="1">
      <alignment horizontal="center" vertical="center"/>
    </xf>
    <xf numFmtId="0" fontId="85" fillId="64" borderId="20" xfId="0" applyFont="1" applyFill="1" applyBorder="1" applyAlignment="1">
      <alignment horizontal="center" vertical="center"/>
    </xf>
    <xf numFmtId="0" fontId="85" fillId="65" borderId="20" xfId="0" applyFont="1" applyFill="1" applyBorder="1" applyAlignment="1">
      <alignment horizontal="center" vertical="center"/>
    </xf>
    <xf numFmtId="0" fontId="85" fillId="66" borderId="20" xfId="0" applyFont="1" applyFill="1" applyBorder="1" applyAlignment="1">
      <alignment horizontal="center" vertical="center"/>
    </xf>
    <xf numFmtId="0" fontId="85" fillId="67" borderId="20" xfId="0" applyFont="1" applyFill="1" applyBorder="1" applyAlignment="1">
      <alignment horizontal="center" vertical="center"/>
    </xf>
    <xf numFmtId="0" fontId="85" fillId="68" borderId="20" xfId="0" applyFont="1" applyFill="1" applyBorder="1" applyAlignment="1">
      <alignment horizontal="center" vertical="center"/>
    </xf>
    <xf numFmtId="0" fontId="85" fillId="69" borderId="20" xfId="0" applyFont="1" applyFill="1" applyBorder="1" applyAlignment="1">
      <alignment horizontal="center" vertical="center"/>
    </xf>
    <xf numFmtId="0" fontId="86" fillId="55" borderId="11" xfId="0" applyFont="1" applyFill="1" applyBorder="1" applyAlignment="1">
      <alignment horizontal="center" vertical="center"/>
    </xf>
    <xf numFmtId="165" fontId="83" fillId="43" borderId="11" xfId="0" applyNumberFormat="1" applyFont="1" applyFill="1" applyBorder="1" applyAlignment="1">
      <alignment horizontal="center" vertical="center"/>
    </xf>
    <xf numFmtId="2" fontId="84" fillId="56" borderId="11" xfId="0" applyNumberFormat="1" applyFont="1" applyFill="1" applyBorder="1" applyAlignment="1">
      <alignment horizontal="center" vertical="center"/>
    </xf>
    <xf numFmtId="1" fontId="84" fillId="43" borderId="14" xfId="0" applyNumberFormat="1" applyFont="1" applyFill="1" applyBorder="1" applyAlignment="1">
      <alignment horizontal="center" vertical="center"/>
    </xf>
    <xf numFmtId="0" fontId="83" fillId="55" borderId="8" xfId="0" applyFont="1" applyFill="1" applyBorder="1" applyAlignment="1">
      <alignment horizontal="center" vertical="center"/>
    </xf>
    <xf numFmtId="0" fontId="87" fillId="43" borderId="80" xfId="0" applyFont="1" applyFill="1" applyBorder="1" applyAlignment="1">
      <alignment horizontal="center" vertical="center" wrapText="1"/>
    </xf>
    <xf numFmtId="0" fontId="130" fillId="70" borderId="81" xfId="2" applyFont="1" applyFill="1" applyBorder="1" applyAlignment="1">
      <alignment horizontal="center" vertical="center" wrapText="1"/>
    </xf>
    <xf numFmtId="0" fontId="94" fillId="70" borderId="82" xfId="5" applyFont="1" applyFill="1" applyBorder="1" applyAlignment="1">
      <alignment horizontal="center" vertical="center" wrapText="1"/>
    </xf>
    <xf numFmtId="0" fontId="132" fillId="43" borderId="86" xfId="2" applyFont="1" applyFill="1" applyBorder="1" applyAlignment="1">
      <alignment horizontal="center" vertical="center" wrapText="1"/>
    </xf>
    <xf numFmtId="166" fontId="86" fillId="74" borderId="87" xfId="2" applyNumberFormat="1" applyFont="1" applyFill="1" applyBorder="1" applyAlignment="1">
      <alignment horizontal="center" vertical="center"/>
    </xf>
    <xf numFmtId="0" fontId="56" fillId="0" borderId="24" xfId="0" applyFont="1" applyBorder="1" applyAlignment="1">
      <alignment horizontal="center" vertical="center" wrapText="1"/>
    </xf>
    <xf numFmtId="0" fontId="56" fillId="0" borderId="12" xfId="0" applyFont="1" applyBorder="1" applyAlignment="1">
      <alignment horizontal="center" vertical="center" wrapText="1"/>
    </xf>
    <xf numFmtId="0" fontId="56" fillId="18" borderId="15" xfId="0" applyFont="1" applyFill="1" applyBorder="1" applyAlignment="1">
      <alignment horizontal="center" vertical="center" wrapText="1"/>
    </xf>
    <xf numFmtId="0" fontId="56" fillId="0" borderId="16" xfId="0" applyFont="1" applyBorder="1" applyAlignment="1">
      <alignment horizontal="center" vertical="center" wrapText="1"/>
    </xf>
    <xf numFmtId="0" fontId="56" fillId="0" borderId="56" xfId="0" applyFont="1" applyBorder="1" applyAlignment="1">
      <alignment horizontal="center" vertical="center" wrapText="1"/>
    </xf>
    <xf numFmtId="0" fontId="137" fillId="70" borderId="25" xfId="0" applyFont="1" applyFill="1" applyBorder="1" applyAlignment="1">
      <alignment horizontal="center" vertical="center" wrapText="1"/>
    </xf>
    <xf numFmtId="0" fontId="56" fillId="18" borderId="25" xfId="0" applyFont="1" applyFill="1" applyBorder="1" applyAlignment="1">
      <alignment horizontal="center" vertical="center" wrapText="1"/>
    </xf>
    <xf numFmtId="0" fontId="56" fillId="43" borderId="25" xfId="0" applyFont="1" applyFill="1" applyBorder="1" applyAlignment="1">
      <alignment horizontal="center" vertical="center" wrapText="1"/>
    </xf>
    <xf numFmtId="0" fontId="108" fillId="0" borderId="25" xfId="5" applyFont="1" applyBorder="1" applyAlignment="1">
      <alignment horizontal="center" vertical="center" wrapText="1"/>
    </xf>
    <xf numFmtId="0" fontId="108" fillId="0" borderId="54" xfId="5" applyFont="1" applyBorder="1" applyAlignment="1">
      <alignment horizontal="center" vertical="center" wrapText="1"/>
    </xf>
    <xf numFmtId="0" fontId="108" fillId="0" borderId="25" xfId="2" applyFont="1" applyBorder="1" applyAlignment="1">
      <alignment horizontal="center" vertical="center" wrapText="1"/>
    </xf>
    <xf numFmtId="0" fontId="138" fillId="18" borderId="11" xfId="0" applyFont="1" applyFill="1" applyBorder="1" applyAlignment="1">
      <alignment horizontal="center" vertical="center" wrapText="1"/>
    </xf>
    <xf numFmtId="0" fontId="138" fillId="18" borderId="25" xfId="0" applyFont="1" applyFill="1" applyBorder="1" applyAlignment="1">
      <alignment horizontal="center" vertical="center" wrapText="1"/>
    </xf>
    <xf numFmtId="0" fontId="137" fillId="70" borderId="23" xfId="0" applyFont="1" applyFill="1" applyBorder="1" applyAlignment="1">
      <alignment horizontal="center" vertical="center" wrapText="1"/>
    </xf>
    <xf numFmtId="0" fontId="56" fillId="18" borderId="11" xfId="0" applyFont="1" applyFill="1" applyBorder="1" applyAlignment="1">
      <alignment horizontal="center" vertical="center" wrapText="1"/>
    </xf>
    <xf numFmtId="0" fontId="137" fillId="70" borderId="11" xfId="0" applyFont="1" applyFill="1" applyBorder="1" applyAlignment="1">
      <alignment horizontal="center" vertical="center" wrapText="1"/>
    </xf>
    <xf numFmtId="0" fontId="56" fillId="0" borderId="27" xfId="0" applyFont="1" applyBorder="1" applyAlignment="1">
      <alignment horizontal="center" vertical="center" wrapText="1"/>
    </xf>
    <xf numFmtId="0" fontId="56" fillId="0" borderId="72" xfId="0" applyFont="1" applyBorder="1" applyAlignment="1">
      <alignment horizontal="center" vertical="center" wrapText="1"/>
    </xf>
    <xf numFmtId="0" fontId="56" fillId="0" borderId="19" xfId="0" applyFont="1" applyBorder="1" applyAlignment="1">
      <alignment horizontal="center" vertical="center" wrapText="1"/>
    </xf>
    <xf numFmtId="0" fontId="137" fillId="70" borderId="15" xfId="0" applyFont="1" applyFill="1" applyBorder="1" applyAlignment="1">
      <alignment horizontal="center" vertical="center" wrapText="1"/>
    </xf>
    <xf numFmtId="0" fontId="56" fillId="18" borderId="16" xfId="0" applyFont="1" applyFill="1" applyBorder="1" applyAlignment="1">
      <alignment horizontal="center" vertical="center" wrapText="1"/>
    </xf>
    <xf numFmtId="0" fontId="56" fillId="18" borderId="27" xfId="0" applyFont="1" applyFill="1" applyBorder="1" applyAlignment="1">
      <alignment horizontal="center" vertical="center" wrapText="1"/>
    </xf>
    <xf numFmtId="0" fontId="108" fillId="43" borderId="56" xfId="5" applyFont="1" applyFill="1" applyBorder="1" applyAlignment="1">
      <alignment horizontal="center" vertical="center" wrapText="1"/>
    </xf>
    <xf numFmtId="0" fontId="108" fillId="0" borderId="55" xfId="2" applyFont="1" applyBorder="1" applyAlignment="1">
      <alignment horizontal="center" vertical="center" wrapText="1"/>
    </xf>
    <xf numFmtId="0" fontId="108" fillId="0" borderId="55" xfId="5" applyFont="1" applyBorder="1" applyAlignment="1">
      <alignment horizontal="center" vertical="center" wrapText="1"/>
    </xf>
    <xf numFmtId="0" fontId="108" fillId="0" borderId="54" xfId="2" applyFont="1" applyBorder="1" applyAlignment="1">
      <alignment horizontal="center" vertical="center" wrapText="1"/>
    </xf>
    <xf numFmtId="0" fontId="56" fillId="72" borderId="25" xfId="5" applyFont="1" applyFill="1" applyBorder="1" applyAlignment="1">
      <alignment horizontal="center" vertical="center" wrapText="1"/>
    </xf>
    <xf numFmtId="0" fontId="56" fillId="71" borderId="25" xfId="5" applyFont="1" applyFill="1" applyBorder="1" applyAlignment="1">
      <alignment horizontal="center" vertical="center" wrapText="1"/>
    </xf>
    <xf numFmtId="0" fontId="56" fillId="73" borderId="25" xfId="5" applyFont="1" applyFill="1" applyBorder="1" applyAlignment="1">
      <alignment horizontal="center" vertical="center" wrapText="1"/>
    </xf>
    <xf numFmtId="166" fontId="45" fillId="7" borderId="20" xfId="0" applyNumberFormat="1" applyFont="1" applyFill="1" applyBorder="1" applyAlignment="1">
      <alignment horizontal="center" vertical="center"/>
    </xf>
    <xf numFmtId="10" fontId="54" fillId="47" borderId="11" xfId="0" applyNumberFormat="1" applyFont="1" applyFill="1" applyBorder="1" applyAlignment="1">
      <alignment horizontal="center" vertical="center" wrapText="1"/>
    </xf>
    <xf numFmtId="0" fontId="56" fillId="0" borderId="15" xfId="0" applyFont="1" applyBorder="1" applyAlignment="1">
      <alignment horizontal="center" vertical="center" wrapText="1"/>
    </xf>
    <xf numFmtId="1" fontId="9" fillId="2" borderId="14" xfId="0" applyNumberFormat="1" applyFont="1" applyFill="1" applyBorder="1" applyAlignment="1">
      <alignment horizontal="center" vertical="center"/>
    </xf>
    <xf numFmtId="0" fontId="63" fillId="43" borderId="8" xfId="2" applyFont="1" applyFill="1" applyAlignment="1">
      <alignment vertical="center"/>
    </xf>
    <xf numFmtId="0" fontId="54" fillId="52" borderId="55" xfId="0" applyFont="1" applyFill="1" applyBorder="1" applyAlignment="1">
      <alignment horizontal="center" vertical="center" wrapText="1"/>
    </xf>
    <xf numFmtId="0" fontId="54" fillId="47" borderId="55" xfId="0" applyFont="1" applyFill="1" applyBorder="1" applyAlignment="1">
      <alignment horizontal="center" vertical="center" wrapText="1"/>
    </xf>
    <xf numFmtId="0" fontId="56" fillId="0" borderId="55" xfId="0" applyFont="1" applyBorder="1" applyAlignment="1">
      <alignment horizontal="center" vertical="center" wrapText="1"/>
    </xf>
    <xf numFmtId="166" fontId="45" fillId="7" borderId="55" xfId="0" applyNumberFormat="1" applyFont="1" applyFill="1" applyBorder="1" applyAlignment="1">
      <alignment horizontal="center" vertical="center"/>
    </xf>
    <xf numFmtId="1" fontId="9" fillId="2" borderId="55" xfId="0" applyNumberFormat="1" applyFont="1" applyFill="1" applyBorder="1" applyAlignment="1">
      <alignment horizontal="center" vertical="center"/>
    </xf>
    <xf numFmtId="0" fontId="10" fillId="55" borderId="20" xfId="0" applyFont="1" applyFill="1" applyBorder="1" applyAlignment="1">
      <alignment horizontal="center" vertical="center"/>
    </xf>
    <xf numFmtId="0" fontId="15" fillId="0" borderId="53" xfId="0" applyFont="1" applyBorder="1" applyAlignment="1">
      <alignment horizontal="center" vertical="center" wrapText="1"/>
    </xf>
    <xf numFmtId="0" fontId="110" fillId="43" borderId="8" xfId="1" applyFont="1" applyFill="1" applyBorder="1" applyAlignment="1" applyProtection="1">
      <alignment horizontal="center" vertical="center"/>
    </xf>
    <xf numFmtId="0" fontId="90" fillId="43" borderId="8" xfId="1" applyFont="1" applyFill="1" applyBorder="1" applyAlignment="1" applyProtection="1">
      <alignment horizontal="center" vertical="center"/>
    </xf>
    <xf numFmtId="0" fontId="41" fillId="43" borderId="8" xfId="0" applyFont="1" applyFill="1" applyBorder="1" applyAlignment="1">
      <alignment vertical="center"/>
    </xf>
    <xf numFmtId="0" fontId="41" fillId="43" borderId="8" xfId="0" applyFont="1" applyFill="1" applyBorder="1" applyAlignment="1">
      <alignment horizontal="center" vertical="center"/>
    </xf>
    <xf numFmtId="0" fontId="0" fillId="43" borderId="49" xfId="0" applyFill="1" applyBorder="1"/>
    <xf numFmtId="0" fontId="47" fillId="43" borderId="37" xfId="0" applyFont="1" applyFill="1" applyBorder="1" applyAlignment="1">
      <alignment vertical="center"/>
    </xf>
    <xf numFmtId="0" fontId="50" fillId="43" borderId="37" xfId="0" applyFont="1" applyFill="1" applyBorder="1" applyAlignment="1">
      <alignment vertical="center" wrapText="1"/>
    </xf>
    <xf numFmtId="0" fontId="9" fillId="48" borderId="8" xfId="0" applyFont="1" applyFill="1" applyBorder="1" applyAlignment="1">
      <alignment vertical="center" wrapText="1"/>
    </xf>
    <xf numFmtId="0" fontId="8" fillId="55" borderId="8" xfId="0" applyFont="1" applyFill="1" applyBorder="1" applyAlignment="1">
      <alignment vertical="center" wrapText="1"/>
    </xf>
    <xf numFmtId="0" fontId="6" fillId="55" borderId="8" xfId="0" applyFont="1" applyFill="1" applyBorder="1" applyAlignment="1">
      <alignment vertical="center" wrapText="1"/>
    </xf>
    <xf numFmtId="0" fontId="12" fillId="0" borderId="25" xfId="0" applyFont="1" applyBorder="1" applyAlignment="1">
      <alignment horizontal="center" vertical="center" wrapText="1"/>
    </xf>
    <xf numFmtId="0" fontId="12" fillId="7" borderId="25"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2" fillId="9" borderId="25" xfId="0" applyFont="1" applyFill="1" applyBorder="1" applyAlignment="1">
      <alignment horizontal="center" vertical="center" wrapText="1"/>
    </xf>
    <xf numFmtId="0" fontId="12" fillId="10" borderId="25" xfId="0" applyFont="1" applyFill="1" applyBorder="1" applyAlignment="1">
      <alignment horizontal="center" vertical="center" wrapText="1"/>
    </xf>
    <xf numFmtId="0" fontId="12" fillId="11" borderId="25" xfId="0" applyFont="1" applyFill="1" applyBorder="1" applyAlignment="1">
      <alignment horizontal="center" vertical="center" wrapText="1"/>
    </xf>
    <xf numFmtId="0" fontId="13" fillId="12" borderId="25" xfId="0" applyFont="1" applyFill="1" applyBorder="1" applyAlignment="1">
      <alignment horizontal="center" vertical="center" wrapText="1"/>
    </xf>
    <xf numFmtId="0" fontId="13" fillId="13" borderId="25" xfId="0" applyFont="1" applyFill="1" applyBorder="1" applyAlignment="1">
      <alignment horizontal="center" vertical="center" wrapText="1"/>
    </xf>
    <xf numFmtId="0" fontId="13" fillId="14" borderId="25" xfId="0" applyFont="1" applyFill="1" applyBorder="1" applyAlignment="1">
      <alignment horizontal="center" vertical="center" wrapText="1"/>
    </xf>
    <xf numFmtId="0" fontId="13" fillId="15" borderId="2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7" borderId="25" xfId="0" applyFont="1" applyFill="1" applyBorder="1" applyAlignment="1">
      <alignment horizontal="center" vertical="center" wrapText="1"/>
    </xf>
    <xf numFmtId="0" fontId="8" fillId="18" borderId="25" xfId="0" applyFont="1" applyFill="1" applyBorder="1" applyAlignment="1">
      <alignment horizontal="center" vertical="center" wrapText="1"/>
    </xf>
    <xf numFmtId="0" fontId="0" fillId="43" borderId="51" xfId="0" applyFill="1" applyBorder="1"/>
    <xf numFmtId="0" fontId="56" fillId="5" borderId="25" xfId="0" applyFont="1" applyFill="1" applyBorder="1" applyAlignment="1">
      <alignment horizontal="center" vertical="center" wrapText="1"/>
    </xf>
    <xf numFmtId="0" fontId="64" fillId="5" borderId="28" xfId="0" applyFont="1" applyFill="1" applyBorder="1" applyAlignment="1">
      <alignment horizontal="center" vertical="center" wrapText="1"/>
    </xf>
    <xf numFmtId="166" fontId="56" fillId="5" borderId="30" xfId="0" applyNumberFormat="1" applyFont="1" applyFill="1" applyBorder="1" applyAlignment="1">
      <alignment horizontal="center" vertical="center" wrapText="1"/>
    </xf>
    <xf numFmtId="0" fontId="141" fillId="55" borderId="6" xfId="0" applyFont="1" applyFill="1" applyBorder="1" applyAlignment="1">
      <alignment horizontal="center" vertical="center" wrapText="1"/>
    </xf>
    <xf numFmtId="1" fontId="142" fillId="18" borderId="31" xfId="0" applyNumberFormat="1" applyFont="1" applyFill="1" applyBorder="1" applyAlignment="1">
      <alignment horizontal="center" vertical="center"/>
    </xf>
    <xf numFmtId="1" fontId="142" fillId="18" borderId="29" xfId="0" applyNumberFormat="1" applyFont="1" applyFill="1" applyBorder="1" applyAlignment="1">
      <alignment horizontal="center" vertical="center"/>
    </xf>
    <xf numFmtId="0" fontId="143" fillId="55" borderId="6" xfId="0" applyFont="1" applyFill="1" applyBorder="1" applyAlignment="1">
      <alignment horizontal="center" vertical="center" wrapText="1"/>
    </xf>
    <xf numFmtId="0" fontId="56" fillId="6" borderId="64" xfId="0" applyFont="1" applyFill="1" applyBorder="1" applyAlignment="1">
      <alignment horizontal="center" vertical="center" wrapText="1"/>
    </xf>
    <xf numFmtId="165" fontId="139" fillId="51" borderId="25" xfId="0" applyNumberFormat="1" applyFont="1" applyFill="1" applyBorder="1" applyAlignment="1">
      <alignment horizontal="center" vertical="center"/>
    </xf>
    <xf numFmtId="166" fontId="139" fillId="51" borderId="25" xfId="1" applyNumberFormat="1" applyFont="1" applyFill="1" applyBorder="1" applyAlignment="1" applyProtection="1">
      <alignment horizontal="center" vertical="center"/>
    </xf>
    <xf numFmtId="1" fontId="56" fillId="51" borderId="25" xfId="0" applyNumberFormat="1" applyFont="1" applyFill="1" applyBorder="1" applyAlignment="1">
      <alignment horizontal="center" vertical="center"/>
    </xf>
    <xf numFmtId="0" fontId="56" fillId="5" borderId="31" xfId="0" applyFont="1" applyFill="1" applyBorder="1" applyAlignment="1">
      <alignment horizontal="center" vertical="center" wrapText="1"/>
    </xf>
    <xf numFmtId="0" fontId="64" fillId="5" borderId="31" xfId="0" applyFont="1" applyFill="1" applyBorder="1" applyAlignment="1">
      <alignment horizontal="center" vertical="center" wrapText="1"/>
    </xf>
    <xf numFmtId="1" fontId="142" fillId="18" borderId="25" xfId="0" applyNumberFormat="1" applyFont="1" applyFill="1" applyBorder="1" applyAlignment="1">
      <alignment horizontal="center" vertical="center"/>
    </xf>
    <xf numFmtId="0" fontId="56" fillId="6" borderId="48" xfId="0" applyFont="1" applyFill="1" applyBorder="1" applyAlignment="1">
      <alignment horizontal="center" vertical="center" wrapText="1"/>
    </xf>
    <xf numFmtId="165" fontId="56" fillId="51" borderId="25" xfId="0" applyNumberFormat="1" applyFont="1" applyFill="1" applyBorder="1" applyAlignment="1">
      <alignment horizontal="center" vertical="center"/>
    </xf>
    <xf numFmtId="166" fontId="56" fillId="51" borderId="25" xfId="0" applyNumberFormat="1" applyFont="1" applyFill="1" applyBorder="1" applyAlignment="1">
      <alignment horizontal="center" vertical="center"/>
    </xf>
    <xf numFmtId="0" fontId="64" fillId="55" borderId="1" xfId="0" applyFont="1" applyFill="1" applyBorder="1" applyAlignment="1">
      <alignment horizontal="center" vertical="center"/>
    </xf>
    <xf numFmtId="0" fontId="64" fillId="18" borderId="1" xfId="0" applyFont="1" applyFill="1" applyBorder="1"/>
    <xf numFmtId="0" fontId="133" fillId="0" borderId="0" xfId="0" applyFont="1"/>
    <xf numFmtId="166" fontId="56" fillId="5" borderId="28" xfId="0" applyNumberFormat="1" applyFont="1" applyFill="1" applyBorder="1" applyAlignment="1">
      <alignment horizontal="center" vertical="center" wrapText="1"/>
    </xf>
    <xf numFmtId="1" fontId="144" fillId="2" borderId="8" xfId="0" applyNumberFormat="1" applyFont="1" applyFill="1" applyBorder="1" applyAlignment="1">
      <alignment horizontal="center" vertical="center"/>
    </xf>
    <xf numFmtId="0" fontId="140" fillId="43" borderId="8" xfId="0" applyFont="1" applyFill="1" applyBorder="1"/>
    <xf numFmtId="0" fontId="56" fillId="55" borderId="1" xfId="0" applyFont="1" applyFill="1" applyBorder="1" applyAlignment="1">
      <alignment horizontal="center" wrapText="1"/>
    </xf>
    <xf numFmtId="0" fontId="64" fillId="0" borderId="0" xfId="0" applyFont="1" applyAlignment="1">
      <alignment horizontal="center"/>
    </xf>
    <xf numFmtId="0" fontId="56" fillId="5" borderId="27" xfId="0" applyFont="1" applyFill="1" applyBorder="1" applyAlignment="1">
      <alignment horizontal="center" vertical="center"/>
    </xf>
    <xf numFmtId="0" fontId="56" fillId="6" borderId="89" xfId="0" applyFont="1" applyFill="1" applyBorder="1" applyAlignment="1">
      <alignment horizontal="center" vertical="center" wrapText="1"/>
    </xf>
    <xf numFmtId="166" fontId="56" fillId="5" borderId="57" xfId="0" applyNumberFormat="1" applyFont="1" applyFill="1" applyBorder="1" applyAlignment="1">
      <alignment horizontal="center" vertical="center" wrapText="1"/>
    </xf>
    <xf numFmtId="0" fontId="56" fillId="5" borderId="35" xfId="0" applyFont="1" applyFill="1" applyBorder="1" applyAlignment="1">
      <alignment horizontal="center" vertical="center"/>
    </xf>
    <xf numFmtId="1" fontId="142" fillId="18" borderId="35" xfId="0" applyNumberFormat="1" applyFont="1" applyFill="1" applyBorder="1" applyAlignment="1">
      <alignment horizontal="center" vertical="center"/>
    </xf>
    <xf numFmtId="0" fontId="64" fillId="5" borderId="35" xfId="0" applyFont="1" applyFill="1" applyBorder="1" applyAlignment="1">
      <alignment horizontal="center" vertical="center" wrapText="1"/>
    </xf>
    <xf numFmtId="0" fontId="56" fillId="5" borderId="31" xfId="0" applyFont="1" applyFill="1" applyBorder="1" applyAlignment="1">
      <alignment horizontal="center" vertical="center"/>
    </xf>
    <xf numFmtId="0" fontId="44" fillId="49" borderId="54" xfId="0" applyFont="1" applyFill="1" applyBorder="1" applyAlignment="1">
      <alignment horizontal="center" vertical="center" wrapText="1"/>
    </xf>
    <xf numFmtId="0" fontId="10" fillId="50" borderId="5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80" fillId="5" borderId="26" xfId="0" applyFont="1" applyFill="1" applyBorder="1" applyAlignment="1">
      <alignment horizontal="center" vertical="center" wrapText="1"/>
    </xf>
    <xf numFmtId="0" fontId="56" fillId="5" borderId="31" xfId="2" applyFont="1" applyFill="1" applyBorder="1" applyAlignment="1">
      <alignment horizontal="center" vertical="center" wrapText="1"/>
    </xf>
    <xf numFmtId="0" fontId="64" fillId="5" borderId="31" xfId="2" applyFont="1" applyFill="1" applyBorder="1" applyAlignment="1">
      <alignment horizontal="center" vertical="center" wrapText="1"/>
    </xf>
    <xf numFmtId="166" fontId="56" fillId="5" borderId="28" xfId="2" applyNumberFormat="1" applyFont="1" applyFill="1" applyBorder="1" applyAlignment="1">
      <alignment horizontal="center" vertical="center" wrapText="1"/>
    </xf>
    <xf numFmtId="0" fontId="56" fillId="70" borderId="31" xfId="2" applyFont="1" applyFill="1" applyBorder="1" applyAlignment="1">
      <alignment horizontal="center" vertical="center"/>
    </xf>
    <xf numFmtId="1" fontId="142" fillId="18" borderId="31" xfId="2" applyNumberFormat="1" applyFont="1" applyFill="1" applyBorder="1" applyAlignment="1">
      <alignment horizontal="center" vertical="center"/>
    </xf>
    <xf numFmtId="1" fontId="142" fillId="18" borderId="29" xfId="2" applyNumberFormat="1" applyFont="1" applyFill="1" applyBorder="1" applyAlignment="1">
      <alignment horizontal="center" vertical="center"/>
    </xf>
    <xf numFmtId="1" fontId="142" fillId="18" borderId="28" xfId="2" applyNumberFormat="1" applyFont="1" applyFill="1" applyBorder="1" applyAlignment="1">
      <alignment horizontal="center" vertical="center"/>
    </xf>
    <xf numFmtId="0" fontId="140" fillId="43" borderId="8" xfId="2" applyFont="1" applyFill="1"/>
    <xf numFmtId="0" fontId="56" fillId="6" borderId="25" xfId="2" applyFont="1" applyFill="1" applyBorder="1" applyAlignment="1">
      <alignment horizontal="center" vertical="center" wrapText="1"/>
    </xf>
    <xf numFmtId="165" fontId="56" fillId="51" borderId="25" xfId="2" applyNumberFormat="1" applyFont="1" applyFill="1" applyBorder="1" applyAlignment="1">
      <alignment horizontal="center" vertical="center"/>
    </xf>
    <xf numFmtId="166" fontId="56" fillId="51" borderId="25" xfId="2" applyNumberFormat="1" applyFont="1" applyFill="1" applyBorder="1" applyAlignment="1">
      <alignment horizontal="center" vertical="center"/>
    </xf>
    <xf numFmtId="1" fontId="56" fillId="51" borderId="25" xfId="2" applyNumberFormat="1" applyFont="1" applyFill="1" applyBorder="1" applyAlignment="1">
      <alignment horizontal="center" vertical="center"/>
    </xf>
    <xf numFmtId="0" fontId="56" fillId="55" borderId="8" xfId="2" applyFont="1" applyFill="1" applyAlignment="1">
      <alignment horizontal="center" wrapText="1"/>
    </xf>
    <xf numFmtId="0" fontId="133" fillId="0" borderId="8" xfId="2" applyFont="1"/>
    <xf numFmtId="0" fontId="80" fillId="5" borderId="32" xfId="0" applyFont="1" applyFill="1" applyBorder="1" applyAlignment="1">
      <alignment horizontal="center" vertical="center" wrapText="1"/>
    </xf>
    <xf numFmtId="0" fontId="56" fillId="43" borderId="51" xfId="0" applyFont="1" applyFill="1" applyBorder="1" applyAlignment="1">
      <alignment horizontal="center" vertical="center" wrapText="1"/>
    </xf>
    <xf numFmtId="0" fontId="56" fillId="5" borderId="35" xfId="0" applyFont="1" applyFill="1" applyBorder="1" applyAlignment="1">
      <alignment horizontal="center" vertical="center" wrapText="1"/>
    </xf>
    <xf numFmtId="0" fontId="56" fillId="70" borderId="73" xfId="5" applyFont="1" applyFill="1" applyBorder="1" applyAlignment="1">
      <alignment horizontal="center" vertical="center"/>
    </xf>
    <xf numFmtId="1" fontId="142" fillId="18" borderId="25" xfId="5" applyNumberFormat="1" applyFont="1" applyFill="1" applyBorder="1" applyAlignment="1">
      <alignment horizontal="center" vertical="center"/>
    </xf>
    <xf numFmtId="0" fontId="140" fillId="43" borderId="8" xfId="5" applyFont="1" applyFill="1"/>
    <xf numFmtId="0" fontId="56" fillId="6" borderId="25" xfId="5" applyFont="1" applyFill="1" applyBorder="1" applyAlignment="1">
      <alignment horizontal="center" vertical="center" wrapText="1"/>
    </xf>
    <xf numFmtId="165" fontId="56" fillId="51" borderId="25" xfId="5" applyNumberFormat="1" applyFont="1" applyFill="1" applyBorder="1" applyAlignment="1">
      <alignment horizontal="center" vertical="center"/>
    </xf>
    <xf numFmtId="166" fontId="56" fillId="51" borderId="25" xfId="5" applyNumberFormat="1" applyFont="1" applyFill="1" applyBorder="1" applyAlignment="1">
      <alignment horizontal="center" vertical="center"/>
    </xf>
    <xf numFmtId="1" fontId="56" fillId="51" borderId="25" xfId="5" applyNumberFormat="1" applyFont="1" applyFill="1" applyBorder="1" applyAlignment="1">
      <alignment horizontal="center" vertical="center"/>
    </xf>
    <xf numFmtId="0" fontId="145" fillId="18" borderId="11" xfId="0" applyFont="1" applyFill="1" applyBorder="1" applyAlignment="1">
      <alignment horizontal="center" vertical="center"/>
    </xf>
    <xf numFmtId="0" fontId="145" fillId="19" borderId="11" xfId="0" applyFont="1" applyFill="1" applyBorder="1" applyAlignment="1">
      <alignment horizontal="center" vertical="center"/>
    </xf>
    <xf numFmtId="0" fontId="145" fillId="4" borderId="11" xfId="0" applyFont="1" applyFill="1" applyBorder="1" applyAlignment="1">
      <alignment horizontal="center" vertical="center"/>
    </xf>
    <xf numFmtId="0" fontId="145" fillId="20" borderId="11" xfId="0" applyFont="1" applyFill="1" applyBorder="1" applyAlignment="1">
      <alignment horizontal="center" vertical="center"/>
    </xf>
    <xf numFmtId="0" fontId="145" fillId="21" borderId="11" xfId="0" applyFont="1" applyFill="1" applyBorder="1" applyAlignment="1">
      <alignment horizontal="center" vertical="center"/>
    </xf>
    <xf numFmtId="0" fontId="145" fillId="22" borderId="11" xfId="0" applyFont="1" applyFill="1" applyBorder="1" applyAlignment="1">
      <alignment horizontal="center" vertical="center"/>
    </xf>
    <xf numFmtId="0" fontId="145" fillId="23" borderId="11" xfId="0" applyFont="1" applyFill="1" applyBorder="1" applyAlignment="1">
      <alignment horizontal="center" vertical="center"/>
    </xf>
    <xf numFmtId="0" fontId="145" fillId="24" borderId="11" xfId="0" applyFont="1" applyFill="1" applyBorder="1" applyAlignment="1">
      <alignment horizontal="center" vertical="center"/>
    </xf>
    <xf numFmtId="0" fontId="145" fillId="25" borderId="11" xfId="0" applyFont="1" applyFill="1" applyBorder="1" applyAlignment="1">
      <alignment horizontal="center" vertical="center"/>
    </xf>
    <xf numFmtId="0" fontId="145" fillId="26" borderId="11" xfId="0" applyFont="1" applyFill="1" applyBorder="1" applyAlignment="1">
      <alignment horizontal="center" vertical="center"/>
    </xf>
    <xf numFmtId="0" fontId="145" fillId="27" borderId="11" xfId="0" applyFont="1" applyFill="1" applyBorder="1" applyAlignment="1">
      <alignment horizontal="center" vertical="center"/>
    </xf>
    <xf numFmtId="0" fontId="145" fillId="28" borderId="11" xfId="0" applyFont="1" applyFill="1" applyBorder="1" applyAlignment="1">
      <alignment horizontal="center" vertical="center"/>
    </xf>
    <xf numFmtId="0" fontId="145" fillId="29" borderId="11" xfId="0" applyFont="1" applyFill="1" applyBorder="1" applyAlignment="1">
      <alignment horizontal="center" vertical="center"/>
    </xf>
    <xf numFmtId="0" fontId="145" fillId="30" borderId="11" xfId="0" applyFont="1" applyFill="1" applyBorder="1" applyAlignment="1">
      <alignment horizontal="center" vertical="center"/>
    </xf>
    <xf numFmtId="0" fontId="145" fillId="18" borderId="9" xfId="0" applyFont="1" applyFill="1" applyBorder="1" applyAlignment="1">
      <alignment horizontal="center" vertical="center"/>
    </xf>
    <xf numFmtId="0" fontId="145" fillId="19" borderId="9" xfId="0" applyFont="1" applyFill="1" applyBorder="1" applyAlignment="1">
      <alignment horizontal="center" vertical="center"/>
    </xf>
    <xf numFmtId="0" fontId="145" fillId="4" borderId="9" xfId="0" applyFont="1" applyFill="1" applyBorder="1" applyAlignment="1">
      <alignment horizontal="center" vertical="center"/>
    </xf>
    <xf numFmtId="0" fontId="145" fillId="20" borderId="9" xfId="0" applyFont="1" applyFill="1" applyBorder="1" applyAlignment="1">
      <alignment horizontal="center" vertical="center"/>
    </xf>
    <xf numFmtId="0" fontId="145" fillId="21" borderId="9" xfId="0" applyFont="1" applyFill="1" applyBorder="1" applyAlignment="1">
      <alignment horizontal="center" vertical="center"/>
    </xf>
    <xf numFmtId="0" fontId="145" fillId="22" borderId="9" xfId="0" applyFont="1" applyFill="1" applyBorder="1" applyAlignment="1">
      <alignment horizontal="center" vertical="center"/>
    </xf>
    <xf numFmtId="0" fontId="145" fillId="23" borderId="9" xfId="0" applyFont="1" applyFill="1" applyBorder="1" applyAlignment="1">
      <alignment horizontal="center" vertical="center"/>
    </xf>
    <xf numFmtId="0" fontId="145" fillId="24" borderId="9" xfId="0" applyFont="1" applyFill="1" applyBorder="1" applyAlignment="1">
      <alignment horizontal="center" vertical="center"/>
    </xf>
    <xf numFmtId="0" fontId="145" fillId="25" borderId="9" xfId="0" applyFont="1" applyFill="1" applyBorder="1" applyAlignment="1">
      <alignment horizontal="center" vertical="center"/>
    </xf>
    <xf numFmtId="0" fontId="145" fillId="26" borderId="9" xfId="0" applyFont="1" applyFill="1" applyBorder="1" applyAlignment="1">
      <alignment horizontal="center" vertical="center"/>
    </xf>
    <xf numFmtId="0" fontId="145" fillId="27" borderId="9" xfId="0" applyFont="1" applyFill="1" applyBorder="1" applyAlignment="1">
      <alignment horizontal="center" vertical="center"/>
    </xf>
    <xf numFmtId="0" fontId="145" fillId="28" borderId="9" xfId="0" applyFont="1" applyFill="1" applyBorder="1" applyAlignment="1">
      <alignment horizontal="center" vertical="center"/>
    </xf>
    <xf numFmtId="0" fontId="145" fillId="29" borderId="9" xfId="0" applyFont="1" applyFill="1" applyBorder="1" applyAlignment="1">
      <alignment horizontal="center" vertical="center"/>
    </xf>
    <xf numFmtId="0" fontId="145" fillId="30" borderId="9" xfId="0" applyFont="1" applyFill="1" applyBorder="1" applyAlignment="1">
      <alignment horizontal="center" vertical="center"/>
    </xf>
    <xf numFmtId="0" fontId="145" fillId="18" borderId="31" xfId="0" applyFont="1" applyFill="1" applyBorder="1" applyAlignment="1">
      <alignment horizontal="center" vertical="center"/>
    </xf>
    <xf numFmtId="0" fontId="145" fillId="19" borderId="31" xfId="0" applyFont="1" applyFill="1" applyBorder="1" applyAlignment="1">
      <alignment horizontal="center" vertical="center"/>
    </xf>
    <xf numFmtId="0" fontId="145" fillId="4" borderId="31" xfId="0" applyFont="1" applyFill="1" applyBorder="1" applyAlignment="1">
      <alignment horizontal="center" vertical="center"/>
    </xf>
    <xf numFmtId="0" fontId="145" fillId="20" borderId="31" xfId="0" applyFont="1" applyFill="1" applyBorder="1" applyAlignment="1">
      <alignment horizontal="center" vertical="center"/>
    </xf>
    <xf numFmtId="0" fontId="145" fillId="21" borderId="31" xfId="0" applyFont="1" applyFill="1" applyBorder="1" applyAlignment="1">
      <alignment horizontal="center" vertical="center"/>
    </xf>
    <xf numFmtId="0" fontId="145" fillId="22" borderId="31" xfId="0" applyFont="1" applyFill="1" applyBorder="1" applyAlignment="1">
      <alignment horizontal="center" vertical="center"/>
    </xf>
    <xf numFmtId="0" fontId="145" fillId="23" borderId="31" xfId="0" applyFont="1" applyFill="1" applyBorder="1" applyAlignment="1">
      <alignment horizontal="center" vertical="center"/>
    </xf>
    <xf numFmtId="0" fontId="145" fillId="24" borderId="31" xfId="0" applyFont="1" applyFill="1" applyBorder="1" applyAlignment="1">
      <alignment horizontal="center" vertical="center"/>
    </xf>
    <xf numFmtId="0" fontId="145" fillId="25" borderId="31" xfId="0" applyFont="1" applyFill="1" applyBorder="1" applyAlignment="1">
      <alignment horizontal="center" vertical="center"/>
    </xf>
    <xf numFmtId="0" fontId="145" fillId="26" borderId="31" xfId="0" applyFont="1" applyFill="1" applyBorder="1" applyAlignment="1">
      <alignment horizontal="center" vertical="center"/>
    </xf>
    <xf numFmtId="0" fontId="145" fillId="27" borderId="31" xfId="0" applyFont="1" applyFill="1" applyBorder="1" applyAlignment="1">
      <alignment horizontal="center" vertical="center"/>
    </xf>
    <xf numFmtId="0" fontId="145" fillId="28" borderId="31" xfId="0" applyFont="1" applyFill="1" applyBorder="1" applyAlignment="1">
      <alignment horizontal="center" vertical="center"/>
    </xf>
    <xf numFmtId="0" fontId="145" fillId="29" borderId="31" xfId="0" applyFont="1" applyFill="1" applyBorder="1" applyAlignment="1">
      <alignment horizontal="center" vertical="center"/>
    </xf>
    <xf numFmtId="0" fontId="145" fillId="30" borderId="31" xfId="0" applyFont="1" applyFill="1" applyBorder="1" applyAlignment="1">
      <alignment horizontal="center" vertical="center"/>
    </xf>
    <xf numFmtId="0" fontId="9" fillId="6" borderId="54" xfId="0" applyFont="1" applyFill="1" applyBorder="1" applyAlignment="1">
      <alignment horizontal="center" vertical="center" wrapText="1"/>
    </xf>
    <xf numFmtId="0" fontId="9" fillId="6" borderId="25" xfId="0" applyFont="1" applyFill="1" applyBorder="1" applyAlignment="1">
      <alignment horizontal="center" vertical="center" wrapText="1"/>
    </xf>
    <xf numFmtId="0" fontId="0" fillId="47" borderId="8" xfId="0" applyFill="1" applyBorder="1"/>
    <xf numFmtId="0" fontId="4" fillId="52" borderId="24" xfId="0" applyFont="1" applyFill="1" applyBorder="1" applyAlignment="1">
      <alignment horizontal="center" vertical="center" wrapText="1"/>
    </xf>
    <xf numFmtId="0" fontId="59" fillId="73" borderId="25" xfId="5" applyFont="1" applyFill="1" applyBorder="1" applyAlignment="1">
      <alignment horizontal="center" vertical="center" wrapText="1"/>
    </xf>
    <xf numFmtId="0" fontId="56" fillId="18" borderId="14" xfId="0" applyFont="1" applyFill="1" applyBorder="1" applyAlignment="1">
      <alignment horizontal="center" vertical="center" wrapText="1"/>
    </xf>
    <xf numFmtId="0" fontId="84" fillId="70" borderId="16" xfId="0" applyFont="1" applyFill="1" applyBorder="1" applyAlignment="1">
      <alignment horizontal="center" vertical="center" wrapText="1"/>
    </xf>
    <xf numFmtId="0" fontId="15" fillId="0" borderId="16" xfId="0" applyFont="1" applyBorder="1" applyAlignment="1">
      <alignment horizontal="center" vertical="center" wrapText="1"/>
    </xf>
    <xf numFmtId="0" fontId="33" fillId="0" borderId="26" xfId="0" applyFont="1" applyBorder="1" applyAlignment="1">
      <alignment horizontal="center" wrapText="1"/>
    </xf>
    <xf numFmtId="0" fontId="99" fillId="0" borderId="11" xfId="0" applyFont="1" applyBorder="1" applyAlignment="1">
      <alignment horizontal="center" wrapText="1"/>
    </xf>
    <xf numFmtId="0" fontId="75" fillId="43" borderId="25" xfId="5" applyFont="1" applyFill="1" applyBorder="1" applyAlignment="1">
      <alignment horizontal="center" vertical="center" wrapText="1"/>
    </xf>
    <xf numFmtId="0" fontId="16" fillId="85" borderId="25" xfId="5" applyFont="1" applyFill="1" applyBorder="1" applyAlignment="1">
      <alignment horizontal="center" vertical="center" wrapText="1"/>
    </xf>
    <xf numFmtId="166" fontId="10" fillId="7" borderId="25" xfId="5" applyNumberFormat="1" applyFont="1" applyFill="1" applyBorder="1" applyAlignment="1">
      <alignment horizontal="center" vertical="center"/>
    </xf>
    <xf numFmtId="1" fontId="9" fillId="55" borderId="14" xfId="5" applyNumberFormat="1" applyFont="1" applyFill="1" applyBorder="1" applyAlignment="1">
      <alignment horizontal="center" vertical="center"/>
    </xf>
    <xf numFmtId="0" fontId="3" fillId="19" borderId="11" xfId="5" applyFont="1" applyFill="1" applyBorder="1" applyAlignment="1">
      <alignment horizontal="center" vertical="center"/>
    </xf>
    <xf numFmtId="0" fontId="3" fillId="4" borderId="11" xfId="5" applyFont="1" applyFill="1" applyBorder="1" applyAlignment="1">
      <alignment horizontal="center" vertical="center"/>
    </xf>
    <xf numFmtId="0" fontId="3" fillId="20" borderId="11" xfId="5" applyFont="1" applyFill="1" applyBorder="1" applyAlignment="1">
      <alignment horizontal="center" vertical="center"/>
    </xf>
    <xf numFmtId="0" fontId="3" fillId="21" borderId="11" xfId="5" applyFont="1" applyFill="1" applyBorder="1" applyAlignment="1">
      <alignment horizontal="center" vertical="center"/>
    </xf>
    <xf numFmtId="0" fontId="3" fillId="22" borderId="11" xfId="5" applyFont="1" applyFill="1" applyBorder="1" applyAlignment="1">
      <alignment horizontal="center" vertical="center"/>
    </xf>
    <xf numFmtId="0" fontId="3" fillId="23" borderId="11" xfId="5" applyFont="1" applyFill="1" applyBorder="1" applyAlignment="1">
      <alignment horizontal="center" vertical="center"/>
    </xf>
    <xf numFmtId="0" fontId="3" fillId="24" borderId="11" xfId="5" applyFont="1" applyFill="1" applyBorder="1" applyAlignment="1">
      <alignment horizontal="center" vertical="center"/>
    </xf>
    <xf numFmtId="0" fontId="3" fillId="25" borderId="11" xfId="5" applyFont="1" applyFill="1" applyBorder="1" applyAlignment="1">
      <alignment horizontal="center" vertical="center"/>
    </xf>
    <xf numFmtId="0" fontId="3" fillId="26" borderId="11" xfId="5" applyFont="1" applyFill="1" applyBorder="1" applyAlignment="1">
      <alignment horizontal="center" vertical="center"/>
    </xf>
    <xf numFmtId="0" fontId="3" fillId="27" borderId="11" xfId="5" applyFont="1" applyFill="1" applyBorder="1" applyAlignment="1">
      <alignment horizontal="center" vertical="center"/>
    </xf>
    <xf numFmtId="0" fontId="3" fillId="28" borderId="11" xfId="5" applyFont="1" applyFill="1" applyBorder="1" applyAlignment="1">
      <alignment horizontal="center" vertical="center"/>
    </xf>
    <xf numFmtId="0" fontId="3" fillId="29" borderId="11" xfId="5" applyFont="1" applyFill="1" applyBorder="1" applyAlignment="1">
      <alignment horizontal="center" vertical="center"/>
    </xf>
    <xf numFmtId="0" fontId="10" fillId="2" borderId="11" xfId="5" applyFont="1" applyFill="1" applyBorder="1" applyAlignment="1">
      <alignment horizontal="center" vertical="center"/>
    </xf>
    <xf numFmtId="165" fontId="11" fillId="0" borderId="11" xfId="5" applyNumberFormat="1" applyFont="1" applyBorder="1" applyAlignment="1">
      <alignment horizontal="center" vertical="center"/>
    </xf>
    <xf numFmtId="2" fontId="9" fillId="18" borderId="11" xfId="5" applyNumberFormat="1" applyFont="1" applyFill="1" applyBorder="1" applyAlignment="1">
      <alignment horizontal="center" vertical="center"/>
    </xf>
    <xf numFmtId="1" fontId="9" fillId="0" borderId="14" xfId="5" applyNumberFormat="1" applyFont="1" applyBorder="1" applyAlignment="1">
      <alignment horizontal="center" vertical="center"/>
    </xf>
    <xf numFmtId="0" fontId="11" fillId="55" borderId="8" xfId="5" applyFont="1" applyFill="1" applyAlignment="1">
      <alignment horizontal="center" vertical="center"/>
    </xf>
    <xf numFmtId="1" fontId="9" fillId="55" borderId="74" xfId="5" applyNumberFormat="1" applyFont="1" applyFill="1" applyBorder="1" applyAlignment="1">
      <alignment horizontal="center" vertical="center"/>
    </xf>
    <xf numFmtId="0" fontId="10" fillId="2" borderId="69" xfId="5" applyFont="1" applyFill="1" applyBorder="1" applyAlignment="1">
      <alignment horizontal="center" vertical="center"/>
    </xf>
    <xf numFmtId="1" fontId="9" fillId="55" borderId="10" xfId="5" applyNumberFormat="1" applyFont="1" applyFill="1" applyBorder="1" applyAlignment="1">
      <alignment horizontal="center" vertical="center"/>
    </xf>
    <xf numFmtId="0" fontId="10" fillId="2" borderId="9" xfId="5" applyFont="1" applyFill="1" applyBorder="1" applyAlignment="1">
      <alignment horizontal="center" vertical="center"/>
    </xf>
    <xf numFmtId="165" fontId="11" fillId="0" borderId="9" xfId="5" applyNumberFormat="1" applyFont="1" applyBorder="1" applyAlignment="1">
      <alignment horizontal="center" vertical="center"/>
    </xf>
    <xf numFmtId="2" fontId="9" fillId="18" borderId="9" xfId="5" applyNumberFormat="1" applyFont="1" applyFill="1" applyBorder="1" applyAlignment="1">
      <alignment horizontal="center" vertical="center"/>
    </xf>
    <xf numFmtId="1" fontId="9" fillId="0" borderId="10" xfId="5" applyNumberFormat="1" applyFont="1" applyBorder="1" applyAlignment="1">
      <alignment horizontal="center" vertical="center"/>
    </xf>
    <xf numFmtId="1" fontId="9" fillId="0" borderId="11" xfId="5" applyNumberFormat="1" applyFont="1" applyBorder="1" applyAlignment="1">
      <alignment horizontal="center" vertical="center"/>
    </xf>
    <xf numFmtId="165" fontId="11" fillId="0" borderId="62" xfId="5" applyNumberFormat="1" applyFont="1" applyBorder="1" applyAlignment="1">
      <alignment horizontal="center" vertical="center"/>
    </xf>
    <xf numFmtId="2" fontId="9" fillId="18" borderId="62" xfId="5" applyNumberFormat="1" applyFont="1" applyFill="1" applyBorder="1" applyAlignment="1">
      <alignment horizontal="center" vertical="center"/>
    </xf>
    <xf numFmtId="1" fontId="9" fillId="0" borderId="52" xfId="5" applyNumberFormat="1" applyFont="1" applyBorder="1" applyAlignment="1">
      <alignment horizontal="center" vertical="center"/>
    </xf>
    <xf numFmtId="1" fontId="9" fillId="55" borderId="28" xfId="5" applyNumberFormat="1" applyFont="1" applyFill="1" applyBorder="1" applyAlignment="1">
      <alignment horizontal="center" vertical="center"/>
    </xf>
    <xf numFmtId="0" fontId="10" fillId="2" borderId="31" xfId="5" applyFont="1" applyFill="1" applyBorder="1" applyAlignment="1">
      <alignment horizontal="center" vertical="center"/>
    </xf>
    <xf numFmtId="0" fontId="3" fillId="4" borderId="31" xfId="5" applyFont="1" applyFill="1" applyBorder="1" applyAlignment="1">
      <alignment horizontal="center" vertical="center"/>
    </xf>
    <xf numFmtId="0" fontId="3" fillId="20" borderId="31" xfId="5" applyFont="1" applyFill="1" applyBorder="1" applyAlignment="1">
      <alignment horizontal="center" vertical="center"/>
    </xf>
    <xf numFmtId="0" fontId="3" fillId="21" borderId="31" xfId="5" applyFont="1" applyFill="1" applyBorder="1" applyAlignment="1">
      <alignment horizontal="center" vertical="center"/>
    </xf>
    <xf numFmtId="0" fontId="3" fillId="22" borderId="31" xfId="5" applyFont="1" applyFill="1" applyBorder="1" applyAlignment="1">
      <alignment horizontal="center" vertical="center"/>
    </xf>
    <xf numFmtId="0" fontId="3" fillId="23" borderId="31" xfId="5" applyFont="1" applyFill="1" applyBorder="1" applyAlignment="1">
      <alignment horizontal="center" vertical="center"/>
    </xf>
    <xf numFmtId="0" fontId="3" fillId="24" borderId="31" xfId="5" applyFont="1" applyFill="1" applyBorder="1" applyAlignment="1">
      <alignment horizontal="center" vertical="center"/>
    </xf>
    <xf numFmtId="0" fontId="3" fillId="25" borderId="31" xfId="5" applyFont="1" applyFill="1" applyBorder="1" applyAlignment="1">
      <alignment horizontal="center" vertical="center"/>
    </xf>
    <xf numFmtId="0" fontId="3" fillId="26" borderId="31" xfId="5" applyFont="1" applyFill="1" applyBorder="1" applyAlignment="1">
      <alignment horizontal="center" vertical="center"/>
    </xf>
    <xf numFmtId="0" fontId="3" fillId="27" borderId="31" xfId="5" applyFont="1" applyFill="1" applyBorder="1" applyAlignment="1">
      <alignment horizontal="center" vertical="center"/>
    </xf>
    <xf numFmtId="0" fontId="3" fillId="28" borderId="31" xfId="5" applyFont="1" applyFill="1" applyBorder="1" applyAlignment="1">
      <alignment horizontal="center" vertical="center"/>
    </xf>
    <xf numFmtId="0" fontId="3" fillId="29" borderId="31" xfId="5" applyFont="1" applyFill="1" applyBorder="1" applyAlignment="1">
      <alignment horizontal="center" vertical="center"/>
    </xf>
    <xf numFmtId="165" fontId="11" fillId="0" borderId="31" xfId="5" applyNumberFormat="1" applyFont="1" applyBorder="1" applyAlignment="1">
      <alignment horizontal="center" vertical="center"/>
    </xf>
    <xf numFmtId="2" fontId="9" fillId="18" borderId="31" xfId="5" applyNumberFormat="1" applyFont="1" applyFill="1" applyBorder="1" applyAlignment="1">
      <alignment horizontal="center" vertical="center"/>
    </xf>
    <xf numFmtId="1" fontId="9" fillId="0" borderId="30" xfId="5" applyNumberFormat="1" applyFont="1" applyBorder="1" applyAlignment="1">
      <alignment horizontal="center" vertical="center"/>
    </xf>
    <xf numFmtId="166" fontId="10" fillId="86" borderId="8" xfId="5" applyNumberFormat="1" applyFont="1" applyFill="1" applyAlignment="1">
      <alignment horizontal="center" vertical="center"/>
    </xf>
    <xf numFmtId="1" fontId="9" fillId="55" borderId="8" xfId="5" applyNumberFormat="1" applyFont="1" applyFill="1" applyAlignment="1">
      <alignment horizontal="center" vertical="center"/>
    </xf>
    <xf numFmtId="0" fontId="3" fillId="56" borderId="8" xfId="5" applyFont="1" applyFill="1" applyAlignment="1">
      <alignment horizontal="center" vertical="center"/>
    </xf>
    <xf numFmtId="0" fontId="3" fillId="57" borderId="8" xfId="5" applyFont="1" applyFill="1" applyAlignment="1">
      <alignment horizontal="center" vertical="center"/>
    </xf>
    <xf numFmtId="0" fontId="3" fillId="58" borderId="8" xfId="5" applyFont="1" applyFill="1" applyAlignment="1">
      <alignment horizontal="center" vertical="center"/>
    </xf>
    <xf numFmtId="0" fontId="3" fillId="59" borderId="8" xfId="5" applyFont="1" applyFill="1" applyAlignment="1">
      <alignment horizontal="center" vertical="center"/>
    </xf>
    <xf numFmtId="0" fontId="3" fillId="60" borderId="8" xfId="5" applyFont="1" applyFill="1" applyAlignment="1">
      <alignment horizontal="center" vertical="center"/>
    </xf>
    <xf numFmtId="0" fontId="3" fillId="61" borderId="8" xfId="5" applyFont="1" applyFill="1" applyAlignment="1">
      <alignment horizontal="center" vertical="center"/>
    </xf>
    <xf numFmtId="0" fontId="3" fillId="62" borderId="8" xfId="5" applyFont="1" applyFill="1" applyAlignment="1">
      <alignment horizontal="center" vertical="center"/>
    </xf>
    <xf numFmtId="0" fontId="3" fillId="63" borderId="8" xfId="5" applyFont="1" applyFill="1" applyAlignment="1">
      <alignment horizontal="center" vertical="center"/>
    </xf>
    <xf numFmtId="0" fontId="3" fillId="64" borderId="8" xfId="5" applyFont="1" applyFill="1" applyAlignment="1">
      <alignment horizontal="center" vertical="center"/>
    </xf>
    <xf numFmtId="0" fontId="3" fillId="65" borderId="8" xfId="5" applyFont="1" applyFill="1" applyAlignment="1">
      <alignment horizontal="center" vertical="center"/>
    </xf>
    <xf numFmtId="0" fontId="3" fillId="66" borderId="8" xfId="5" applyFont="1" applyFill="1" applyAlignment="1">
      <alignment horizontal="center" vertical="center"/>
    </xf>
    <xf numFmtId="0" fontId="3" fillId="67" borderId="8" xfId="5" applyFont="1" applyFill="1" applyAlignment="1">
      <alignment horizontal="center" vertical="center"/>
    </xf>
    <xf numFmtId="0" fontId="3" fillId="68" borderId="8" xfId="5" applyFont="1" applyFill="1" applyAlignment="1">
      <alignment horizontal="center" vertical="center"/>
    </xf>
    <xf numFmtId="0" fontId="3" fillId="69" borderId="8" xfId="5" applyFont="1" applyFill="1" applyAlignment="1">
      <alignment horizontal="center" vertical="center"/>
    </xf>
    <xf numFmtId="0" fontId="10" fillId="55" borderId="8" xfId="5" applyFont="1" applyFill="1" applyAlignment="1">
      <alignment horizontal="center" vertical="center"/>
    </xf>
    <xf numFmtId="165" fontId="11" fillId="43" borderId="8" xfId="5" applyNumberFormat="1" applyFont="1" applyFill="1" applyAlignment="1">
      <alignment horizontal="center" vertical="center"/>
    </xf>
    <xf numFmtId="2" fontId="9" fillId="56" borderId="8" xfId="5" applyNumberFormat="1" applyFont="1" applyFill="1" applyAlignment="1">
      <alignment horizontal="center" vertical="center"/>
    </xf>
    <xf numFmtId="1" fontId="9" fillId="43" borderId="8" xfId="5" applyNumberFormat="1" applyFont="1" applyFill="1" applyAlignment="1">
      <alignment horizontal="center" vertical="center"/>
    </xf>
    <xf numFmtId="0" fontId="101" fillId="73" borderId="55" xfId="5" applyFont="1" applyFill="1" applyBorder="1" applyAlignment="1">
      <alignment horizontal="center" vertical="center" wrapText="1"/>
    </xf>
    <xf numFmtId="0" fontId="56" fillId="73" borderId="55" xfId="5" applyFont="1" applyFill="1" applyBorder="1" applyAlignment="1">
      <alignment horizontal="center" vertical="center" wrapText="1"/>
    </xf>
    <xf numFmtId="0" fontId="35" fillId="87" borderId="55" xfId="5" applyFont="1" applyFill="1" applyBorder="1" applyAlignment="1">
      <alignment horizontal="center" vertical="center" wrapText="1"/>
    </xf>
    <xf numFmtId="0" fontId="35" fillId="87" borderId="25" xfId="5" applyFont="1" applyFill="1" applyBorder="1" applyAlignment="1">
      <alignment horizontal="center" vertical="center" wrapText="1"/>
    </xf>
    <xf numFmtId="0" fontId="35" fillId="88" borderId="25" xfId="5" applyFont="1" applyFill="1" applyBorder="1" applyAlignment="1">
      <alignment horizontal="center" vertical="center" wrapText="1"/>
    </xf>
    <xf numFmtId="0" fontId="12" fillId="43" borderId="8" xfId="5" applyFont="1" applyFill="1" applyAlignment="1">
      <alignment horizontal="center" vertical="center" wrapText="1"/>
    </xf>
    <xf numFmtId="0" fontId="56" fillId="89" borderId="25" xfId="5" applyFont="1" applyFill="1" applyBorder="1" applyAlignment="1">
      <alignment horizontal="center" vertical="center" wrapText="1"/>
    </xf>
    <xf numFmtId="1" fontId="9" fillId="55" borderId="17" xfId="5" applyNumberFormat="1" applyFont="1" applyFill="1" applyBorder="1" applyAlignment="1">
      <alignment horizontal="center" vertical="center"/>
    </xf>
    <xf numFmtId="0" fontId="3" fillId="19" borderId="20" xfId="5" applyFont="1" applyFill="1" applyBorder="1" applyAlignment="1">
      <alignment horizontal="center" vertical="center"/>
    </xf>
    <xf numFmtId="0" fontId="3" fillId="4" borderId="20" xfId="5" applyFont="1" applyFill="1" applyBorder="1" applyAlignment="1">
      <alignment horizontal="center" vertical="center"/>
    </xf>
    <xf numFmtId="0" fontId="3" fillId="20" borderId="20" xfId="5" applyFont="1" applyFill="1" applyBorder="1" applyAlignment="1">
      <alignment horizontal="center" vertical="center"/>
    </xf>
    <xf numFmtId="0" fontId="3" fillId="21" borderId="20" xfId="5" applyFont="1" applyFill="1" applyBorder="1" applyAlignment="1">
      <alignment horizontal="center" vertical="center"/>
    </xf>
    <xf numFmtId="0" fontId="3" fillId="22" borderId="20" xfId="5" applyFont="1" applyFill="1" applyBorder="1" applyAlignment="1">
      <alignment horizontal="center" vertical="center"/>
    </xf>
    <xf numFmtId="0" fontId="3" fillId="23" borderId="20" xfId="5" applyFont="1" applyFill="1" applyBorder="1" applyAlignment="1">
      <alignment horizontal="center" vertical="center"/>
    </xf>
    <xf numFmtId="0" fontId="3" fillId="24" borderId="20" xfId="5" applyFont="1" applyFill="1" applyBorder="1" applyAlignment="1">
      <alignment horizontal="center" vertical="center"/>
    </xf>
    <xf numFmtId="0" fontId="3" fillId="25" borderId="20" xfId="5" applyFont="1" applyFill="1" applyBorder="1" applyAlignment="1">
      <alignment horizontal="center" vertical="center"/>
    </xf>
    <xf numFmtId="0" fontId="3" fillId="26" borderId="20" xfId="5" applyFont="1" applyFill="1" applyBorder="1" applyAlignment="1">
      <alignment horizontal="center" vertical="center"/>
    </xf>
    <xf numFmtId="0" fontId="3" fillId="27" borderId="20" xfId="5" applyFont="1" applyFill="1" applyBorder="1" applyAlignment="1">
      <alignment horizontal="center" vertical="center"/>
    </xf>
    <xf numFmtId="0" fontId="3" fillId="28" borderId="20" xfId="5" applyFont="1" applyFill="1" applyBorder="1" applyAlignment="1">
      <alignment horizontal="center" vertical="center"/>
    </xf>
    <xf numFmtId="0" fontId="3" fillId="29" borderId="20" xfId="5" applyFont="1" applyFill="1" applyBorder="1" applyAlignment="1">
      <alignment horizontal="center" vertical="center"/>
    </xf>
    <xf numFmtId="0" fontId="10" fillId="2" borderId="20" xfId="5" applyFont="1" applyFill="1" applyBorder="1" applyAlignment="1">
      <alignment horizontal="center" vertical="center"/>
    </xf>
    <xf numFmtId="165" fontId="11" fillId="0" borderId="20" xfId="5" applyNumberFormat="1" applyFont="1" applyBorder="1" applyAlignment="1">
      <alignment horizontal="center" vertical="center"/>
    </xf>
    <xf numFmtId="2" fontId="9" fillId="18" borderId="20" xfId="5" applyNumberFormat="1" applyFont="1" applyFill="1" applyBorder="1" applyAlignment="1">
      <alignment horizontal="center" vertical="center"/>
    </xf>
    <xf numFmtId="1" fontId="9" fillId="0" borderId="17" xfId="5" applyNumberFormat="1" applyFont="1" applyBorder="1" applyAlignment="1">
      <alignment horizontal="center" vertical="center"/>
    </xf>
    <xf numFmtId="0" fontId="67" fillId="56" borderId="8" xfId="5" applyFont="1" applyFill="1" applyAlignment="1">
      <alignment horizontal="center" vertical="center"/>
    </xf>
    <xf numFmtId="0" fontId="67" fillId="57" borderId="8" xfId="5" applyFont="1" applyFill="1" applyAlignment="1">
      <alignment horizontal="center" vertical="center"/>
    </xf>
    <xf numFmtId="0" fontId="67" fillId="58" borderId="8" xfId="5" applyFont="1" applyFill="1" applyAlignment="1">
      <alignment horizontal="center" vertical="center"/>
    </xf>
    <xf numFmtId="0" fontId="67" fillId="59" borderId="8" xfId="5" applyFont="1" applyFill="1" applyAlignment="1">
      <alignment horizontal="center" vertical="center"/>
    </xf>
    <xf numFmtId="0" fontId="67" fillId="60" borderId="8" xfId="5" applyFont="1" applyFill="1" applyAlignment="1">
      <alignment horizontal="center" vertical="center"/>
    </xf>
    <xf numFmtId="0" fontId="67" fillId="61" borderId="8" xfId="5" applyFont="1" applyFill="1" applyAlignment="1">
      <alignment horizontal="center" vertical="center"/>
    </xf>
    <xf numFmtId="0" fontId="67" fillId="62" borderId="8" xfId="5" applyFont="1" applyFill="1" applyAlignment="1">
      <alignment horizontal="center" vertical="center"/>
    </xf>
    <xf numFmtId="0" fontId="67" fillId="63" borderId="8" xfId="5" applyFont="1" applyFill="1" applyAlignment="1">
      <alignment horizontal="center" vertical="center"/>
    </xf>
    <xf numFmtId="0" fontId="67" fillId="64" borderId="8" xfId="5" applyFont="1" applyFill="1" applyAlignment="1">
      <alignment horizontal="center" vertical="center"/>
    </xf>
    <xf numFmtId="0" fontId="67" fillId="65" borderId="8" xfId="5" applyFont="1" applyFill="1" applyAlignment="1">
      <alignment horizontal="center" vertical="center"/>
    </xf>
    <xf numFmtId="0" fontId="67" fillId="66" borderId="8" xfId="5" applyFont="1" applyFill="1" applyAlignment="1">
      <alignment horizontal="center" vertical="center"/>
    </xf>
    <xf numFmtId="0" fontId="67" fillId="67" borderId="8" xfId="5" applyFont="1" applyFill="1" applyAlignment="1">
      <alignment horizontal="center" vertical="center"/>
    </xf>
    <xf numFmtId="0" fontId="67" fillId="68" borderId="8" xfId="5" applyFont="1" applyFill="1" applyAlignment="1">
      <alignment horizontal="center" vertical="center"/>
    </xf>
    <xf numFmtId="0" fontId="67" fillId="69" borderId="8" xfId="5" applyFont="1" applyFill="1" applyAlignment="1">
      <alignment horizontal="center" vertical="center"/>
    </xf>
    <xf numFmtId="0" fontId="16" fillId="90" borderId="25" xfId="5" applyFont="1" applyFill="1" applyBorder="1" applyAlignment="1">
      <alignment horizontal="center" vertical="center" wrapText="1"/>
    </xf>
    <xf numFmtId="166" fontId="10" fillId="74" borderId="25" xfId="5" applyNumberFormat="1" applyFont="1" applyFill="1" applyBorder="1" applyAlignment="1">
      <alignment horizontal="center" vertical="center"/>
    </xf>
    <xf numFmtId="0" fontId="3" fillId="56" borderId="11" xfId="5" applyFont="1" applyFill="1" applyBorder="1" applyAlignment="1">
      <alignment horizontal="center" vertical="center"/>
    </xf>
    <xf numFmtId="0" fontId="3" fillId="57" borderId="11" xfId="5" applyFont="1" applyFill="1" applyBorder="1" applyAlignment="1">
      <alignment horizontal="center" vertical="center"/>
    </xf>
    <xf numFmtId="0" fontId="3" fillId="58" borderId="11" xfId="5" applyFont="1" applyFill="1" applyBorder="1" applyAlignment="1">
      <alignment horizontal="center" vertical="center"/>
    </xf>
    <xf numFmtId="0" fontId="3" fillId="59" borderId="11" xfId="5" applyFont="1" applyFill="1" applyBorder="1" applyAlignment="1">
      <alignment horizontal="center" vertical="center"/>
    </xf>
    <xf numFmtId="0" fontId="3" fillId="60" borderId="11" xfId="5" applyFont="1" applyFill="1" applyBorder="1" applyAlignment="1">
      <alignment horizontal="center" vertical="center"/>
    </xf>
    <xf numFmtId="0" fontId="3" fillId="61" borderId="11" xfId="5" applyFont="1" applyFill="1" applyBorder="1" applyAlignment="1">
      <alignment horizontal="center" vertical="center"/>
    </xf>
    <xf numFmtId="0" fontId="3" fillId="62" borderId="11" xfId="5" applyFont="1" applyFill="1" applyBorder="1" applyAlignment="1">
      <alignment horizontal="center" vertical="center"/>
    </xf>
    <xf numFmtId="0" fontId="3" fillId="63" borderId="11" xfId="5" applyFont="1" applyFill="1" applyBorder="1" applyAlignment="1">
      <alignment horizontal="center" vertical="center"/>
    </xf>
    <xf numFmtId="0" fontId="3" fillId="64" borderId="11" xfId="5" applyFont="1" applyFill="1" applyBorder="1" applyAlignment="1">
      <alignment horizontal="center" vertical="center"/>
    </xf>
    <xf numFmtId="0" fontId="3" fillId="65" borderId="11" xfId="5" applyFont="1" applyFill="1" applyBorder="1" applyAlignment="1">
      <alignment horizontal="center" vertical="center"/>
    </xf>
    <xf numFmtId="0" fontId="3" fillId="66" borderId="11" xfId="5" applyFont="1" applyFill="1" applyBorder="1" applyAlignment="1">
      <alignment horizontal="center" vertical="center"/>
    </xf>
    <xf numFmtId="0" fontId="3" fillId="67" borderId="11" xfId="5" applyFont="1" applyFill="1" applyBorder="1" applyAlignment="1">
      <alignment horizontal="center" vertical="center"/>
    </xf>
    <xf numFmtId="0" fontId="3" fillId="68" borderId="11" xfId="5" applyFont="1" applyFill="1" applyBorder="1" applyAlignment="1">
      <alignment horizontal="center" vertical="center"/>
    </xf>
    <xf numFmtId="0" fontId="3" fillId="69" borderId="11" xfId="5" applyFont="1" applyFill="1" applyBorder="1" applyAlignment="1">
      <alignment horizontal="center" vertical="center"/>
    </xf>
    <xf numFmtId="0" fontId="10" fillId="55" borderId="11" xfId="5" applyFont="1" applyFill="1" applyBorder="1" applyAlignment="1">
      <alignment horizontal="center" vertical="center"/>
    </xf>
    <xf numFmtId="165" fontId="11" fillId="43" borderId="11" xfId="5" applyNumberFormat="1" applyFont="1" applyFill="1" applyBorder="1" applyAlignment="1">
      <alignment horizontal="center" vertical="center"/>
    </xf>
    <xf numFmtId="2" fontId="9" fillId="56" borderId="11" xfId="5" applyNumberFormat="1" applyFont="1" applyFill="1" applyBorder="1" applyAlignment="1">
      <alignment horizontal="center" vertical="center"/>
    </xf>
    <xf numFmtId="1" fontId="9" fillId="43" borderId="14" xfId="5" applyNumberFormat="1" applyFont="1" applyFill="1" applyBorder="1" applyAlignment="1">
      <alignment horizontal="center" vertical="center"/>
    </xf>
    <xf numFmtId="0" fontId="16" fillId="91" borderId="25" xfId="5" applyFont="1" applyFill="1" applyBorder="1" applyAlignment="1">
      <alignment horizontal="center" vertical="center" wrapText="1"/>
    </xf>
    <xf numFmtId="0" fontId="10" fillId="2" borderId="27" xfId="5" applyFont="1" applyFill="1" applyBorder="1" applyAlignment="1">
      <alignment horizontal="center" vertical="center"/>
    </xf>
    <xf numFmtId="165" fontId="11" fillId="0" borderId="25" xfId="5" applyNumberFormat="1" applyFont="1" applyBorder="1" applyAlignment="1">
      <alignment horizontal="center" vertical="center"/>
    </xf>
    <xf numFmtId="0" fontId="35" fillId="92" borderId="25" xfId="5" applyFont="1" applyFill="1" applyBorder="1" applyAlignment="1">
      <alignment horizontal="center" vertical="center" wrapText="1"/>
    </xf>
    <xf numFmtId="0" fontId="35" fillId="93" borderId="25" xfId="5" applyFont="1" applyFill="1" applyBorder="1" applyAlignment="1">
      <alignment horizontal="center" vertical="center" wrapText="1"/>
    </xf>
    <xf numFmtId="166" fontId="45" fillId="7" borderId="9" xfId="0" applyNumberFormat="1" applyFont="1" applyFill="1" applyBorder="1" applyAlignment="1">
      <alignment horizontal="center" vertical="center"/>
    </xf>
    <xf numFmtId="1" fontId="9" fillId="2" borderId="57" xfId="0" applyNumberFormat="1" applyFont="1" applyFill="1" applyBorder="1" applyAlignment="1">
      <alignment horizontal="center" vertical="center"/>
    </xf>
    <xf numFmtId="0" fontId="10" fillId="2" borderId="35" xfId="0" applyFont="1" applyFill="1" applyBorder="1" applyAlignment="1">
      <alignment horizontal="center" vertical="center"/>
    </xf>
    <xf numFmtId="165" fontId="11" fillId="18" borderId="35" xfId="0" applyNumberFormat="1" applyFont="1" applyFill="1" applyBorder="1" applyAlignment="1">
      <alignment horizontal="center" vertical="center"/>
    </xf>
    <xf numFmtId="165" fontId="11" fillId="0" borderId="35" xfId="0" applyNumberFormat="1" applyFont="1" applyBorder="1" applyAlignment="1">
      <alignment horizontal="center" vertical="center"/>
    </xf>
    <xf numFmtId="2" fontId="9" fillId="18" borderId="35" xfId="0" applyNumberFormat="1" applyFont="1" applyFill="1" applyBorder="1" applyAlignment="1">
      <alignment horizontal="center" vertical="center"/>
    </xf>
    <xf numFmtId="1" fontId="9" fillId="0" borderId="36" xfId="0" applyNumberFormat="1" applyFont="1" applyBorder="1" applyAlignment="1">
      <alignment horizontal="center" vertical="center"/>
    </xf>
    <xf numFmtId="166" fontId="45" fillId="74" borderId="53" xfId="0" applyNumberFormat="1" applyFont="1" applyFill="1" applyBorder="1" applyAlignment="1">
      <alignment horizontal="center" vertical="center"/>
    </xf>
    <xf numFmtId="1" fontId="9" fillId="55" borderId="56" xfId="0" applyNumberFormat="1" applyFont="1" applyFill="1" applyBorder="1" applyAlignment="1">
      <alignment horizontal="center" vertical="center"/>
    </xf>
    <xf numFmtId="0" fontId="3" fillId="56" borderId="56" xfId="0" applyFont="1" applyFill="1" applyBorder="1" applyAlignment="1">
      <alignment horizontal="center" vertical="center"/>
    </xf>
    <xf numFmtId="0" fontId="3" fillId="57" borderId="56" xfId="0" applyFont="1" applyFill="1" applyBorder="1" applyAlignment="1">
      <alignment horizontal="center" vertical="center"/>
    </xf>
    <xf numFmtId="0" fontId="3" fillId="58" borderId="56" xfId="0" applyFont="1" applyFill="1" applyBorder="1" applyAlignment="1">
      <alignment horizontal="center" vertical="center"/>
    </xf>
    <xf numFmtId="0" fontId="3" fillId="59" borderId="56" xfId="0" applyFont="1" applyFill="1" applyBorder="1" applyAlignment="1">
      <alignment horizontal="center" vertical="center"/>
    </xf>
    <xf numFmtId="0" fontId="3" fillId="60" borderId="56" xfId="0" applyFont="1" applyFill="1" applyBorder="1" applyAlignment="1">
      <alignment horizontal="center" vertical="center"/>
    </xf>
    <xf numFmtId="0" fontId="3" fillId="61" borderId="56" xfId="0" applyFont="1" applyFill="1" applyBorder="1" applyAlignment="1">
      <alignment horizontal="center" vertical="center"/>
    </xf>
    <xf numFmtId="0" fontId="3" fillId="62" borderId="56" xfId="0" applyFont="1" applyFill="1" applyBorder="1" applyAlignment="1">
      <alignment horizontal="center" vertical="center"/>
    </xf>
    <xf numFmtId="0" fontId="3" fillId="63" borderId="56" xfId="0" applyFont="1" applyFill="1" applyBorder="1" applyAlignment="1">
      <alignment horizontal="center" vertical="center"/>
    </xf>
    <xf numFmtId="0" fontId="3" fillId="64" borderId="56" xfId="0" applyFont="1" applyFill="1" applyBorder="1" applyAlignment="1">
      <alignment horizontal="center" vertical="center"/>
    </xf>
    <xf numFmtId="0" fontId="3" fillId="65" borderId="56" xfId="0" applyFont="1" applyFill="1" applyBorder="1" applyAlignment="1">
      <alignment horizontal="center" vertical="center"/>
    </xf>
    <xf numFmtId="0" fontId="3" fillId="66" borderId="56" xfId="0" applyFont="1" applyFill="1" applyBorder="1" applyAlignment="1">
      <alignment horizontal="center" vertical="center"/>
    </xf>
    <xf numFmtId="0" fontId="3" fillId="67" borderId="56" xfId="0" applyFont="1" applyFill="1" applyBorder="1" applyAlignment="1">
      <alignment horizontal="center" vertical="center"/>
    </xf>
    <xf numFmtId="0" fontId="3" fillId="68" borderId="56" xfId="0" applyFont="1" applyFill="1" applyBorder="1" applyAlignment="1">
      <alignment horizontal="center" vertical="center"/>
    </xf>
    <xf numFmtId="0" fontId="3" fillId="69" borderId="56" xfId="0" applyFont="1" applyFill="1" applyBorder="1" applyAlignment="1">
      <alignment horizontal="center" vertical="center"/>
    </xf>
    <xf numFmtId="0" fontId="10" fillId="55" borderId="56" xfId="0" applyFont="1" applyFill="1" applyBorder="1" applyAlignment="1">
      <alignment horizontal="center" vertical="center"/>
    </xf>
    <xf numFmtId="165" fontId="11" fillId="56" borderId="56" xfId="0" applyNumberFormat="1" applyFont="1" applyFill="1" applyBorder="1" applyAlignment="1">
      <alignment horizontal="center" vertical="center"/>
    </xf>
    <xf numFmtId="165" fontId="11" fillId="43" borderId="56" xfId="0" applyNumberFormat="1" applyFont="1" applyFill="1" applyBorder="1" applyAlignment="1">
      <alignment horizontal="center" vertical="center"/>
    </xf>
    <xf numFmtId="2" fontId="9" fillId="56" borderId="56" xfId="0" applyNumberFormat="1" applyFont="1" applyFill="1" applyBorder="1" applyAlignment="1">
      <alignment horizontal="center" vertical="center"/>
    </xf>
    <xf numFmtId="1" fontId="9" fillId="43" borderId="30" xfId="0" applyNumberFormat="1" applyFont="1" applyFill="1" applyBorder="1" applyAlignment="1">
      <alignment horizontal="center" vertical="center"/>
    </xf>
    <xf numFmtId="0" fontId="96" fillId="43" borderId="56" xfId="0" applyFont="1" applyFill="1" applyBorder="1" applyAlignment="1">
      <alignment horizontal="center" vertical="center" wrapText="1"/>
    </xf>
    <xf numFmtId="0" fontId="4" fillId="52" borderId="12" xfId="0" applyFont="1" applyFill="1" applyBorder="1" applyAlignment="1">
      <alignment horizontal="center" vertical="center" wrapText="1"/>
    </xf>
    <xf numFmtId="10" fontId="4" fillId="52" borderId="11" xfId="0" applyNumberFormat="1" applyFont="1" applyFill="1" applyBorder="1" applyAlignment="1">
      <alignment horizontal="center" vertical="center" wrapText="1"/>
    </xf>
    <xf numFmtId="0" fontId="1" fillId="0" borderId="8" xfId="0" applyFont="1" applyBorder="1"/>
    <xf numFmtId="0" fontId="9" fillId="55" borderId="8" xfId="0" applyFont="1" applyFill="1" applyBorder="1" applyAlignment="1">
      <alignment horizontal="center" wrapText="1"/>
    </xf>
    <xf numFmtId="0" fontId="80" fillId="5" borderId="57"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29" fillId="5" borderId="35" xfId="0" applyFont="1" applyFill="1" applyBorder="1" applyAlignment="1">
      <alignment horizontal="center" vertical="center" wrapText="1"/>
    </xf>
    <xf numFmtId="0" fontId="9" fillId="5" borderId="35" xfId="0" applyFont="1" applyFill="1" applyBorder="1" applyAlignment="1">
      <alignment horizontal="center" vertical="center"/>
    </xf>
    <xf numFmtId="1" fontId="14" fillId="18" borderId="35" xfId="0" applyNumberFormat="1" applyFont="1" applyFill="1" applyBorder="1" applyAlignment="1">
      <alignment horizontal="center" vertical="center"/>
    </xf>
    <xf numFmtId="1" fontId="14" fillId="18" borderId="58" xfId="0" applyNumberFormat="1" applyFont="1" applyFill="1" applyBorder="1" applyAlignment="1">
      <alignment horizontal="center" vertical="center"/>
    </xf>
    <xf numFmtId="165" fontId="9" fillId="51" borderId="54" xfId="0" applyNumberFormat="1" applyFont="1" applyFill="1" applyBorder="1" applyAlignment="1">
      <alignment horizontal="center" vertical="center"/>
    </xf>
    <xf numFmtId="166" fontId="29" fillId="51" borderId="54" xfId="0" applyNumberFormat="1" applyFont="1" applyFill="1" applyBorder="1" applyAlignment="1">
      <alignment horizontal="center" vertical="center"/>
    </xf>
    <xf numFmtId="1" fontId="10" fillId="51" borderId="54" xfId="0" applyNumberFormat="1" applyFont="1" applyFill="1" applyBorder="1" applyAlignment="1">
      <alignment horizontal="center" vertical="center"/>
    </xf>
    <xf numFmtId="0" fontId="56" fillId="0" borderId="39" xfId="0" applyFont="1" applyBorder="1" applyAlignment="1">
      <alignment horizontal="center" vertical="center" wrapText="1"/>
    </xf>
    <xf numFmtId="166" fontId="45" fillId="7" borderId="39" xfId="0" applyNumberFormat="1" applyFont="1" applyFill="1" applyBorder="1" applyAlignment="1">
      <alignment horizontal="center" vertical="center"/>
    </xf>
    <xf numFmtId="0" fontId="44" fillId="5" borderId="39" xfId="5" applyFont="1" applyFill="1" applyBorder="1" applyAlignment="1">
      <alignment horizontal="center" vertical="center"/>
    </xf>
    <xf numFmtId="1" fontId="45" fillId="46" borderId="39" xfId="5" applyNumberFormat="1" applyFont="1" applyFill="1" applyBorder="1" applyAlignment="1">
      <alignment horizontal="center" vertical="center"/>
    </xf>
    <xf numFmtId="165" fontId="62" fillId="0" borderId="39" xfId="5" applyNumberFormat="1" applyFont="1" applyBorder="1" applyAlignment="1">
      <alignment horizontal="center" vertical="center"/>
    </xf>
    <xf numFmtId="166" fontId="45" fillId="7" borderId="41" xfId="0" applyNumberFormat="1" applyFont="1" applyFill="1" applyBorder="1" applyAlignment="1">
      <alignment horizontal="center" vertical="center"/>
    </xf>
    <xf numFmtId="0" fontId="44" fillId="5" borderId="41" xfId="5" applyFont="1" applyFill="1" applyBorder="1" applyAlignment="1">
      <alignment horizontal="center" vertical="center"/>
    </xf>
    <xf numFmtId="165" fontId="62" fillId="0" borderId="41" xfId="5" applyNumberFormat="1" applyFont="1" applyBorder="1" applyAlignment="1">
      <alignment horizontal="center" vertical="center"/>
    </xf>
    <xf numFmtId="2" fontId="44" fillId="18" borderId="41" xfId="5" applyNumberFormat="1" applyFont="1" applyFill="1" applyBorder="1" applyAlignment="1">
      <alignment horizontal="center" vertical="center"/>
    </xf>
    <xf numFmtId="1" fontId="44" fillId="0" borderId="42" xfId="5" applyNumberFormat="1" applyFont="1" applyBorder="1" applyAlignment="1">
      <alignment horizontal="center" vertical="center"/>
    </xf>
    <xf numFmtId="0" fontId="44" fillId="5" borderId="90" xfId="5" applyFont="1" applyFill="1" applyBorder="1" applyAlignment="1">
      <alignment horizontal="center" vertical="center"/>
    </xf>
    <xf numFmtId="1" fontId="45" fillId="46" borderId="90" xfId="5" applyNumberFormat="1" applyFont="1" applyFill="1" applyBorder="1" applyAlignment="1">
      <alignment horizontal="center" vertical="center"/>
    </xf>
    <xf numFmtId="165" fontId="62" fillId="0" borderId="90" xfId="5" applyNumberFormat="1" applyFont="1" applyBorder="1" applyAlignment="1">
      <alignment horizontal="center" vertical="center"/>
    </xf>
    <xf numFmtId="166" fontId="45" fillId="7" borderId="46" xfId="0" applyNumberFormat="1" applyFont="1" applyFill="1" applyBorder="1" applyAlignment="1">
      <alignment horizontal="center" vertical="center"/>
    </xf>
    <xf numFmtId="0" fontId="44" fillId="5" borderId="46" xfId="5" applyFont="1" applyFill="1" applyBorder="1" applyAlignment="1">
      <alignment horizontal="center" vertical="center"/>
    </xf>
    <xf numFmtId="165" fontId="62" fillId="0" borderId="46" xfId="5" applyNumberFormat="1" applyFont="1" applyBorder="1" applyAlignment="1">
      <alignment horizontal="center" vertical="center"/>
    </xf>
    <xf numFmtId="0" fontId="108" fillId="0" borderId="41" xfId="5" applyFont="1" applyBorder="1" applyAlignment="1">
      <alignment horizontal="center" vertical="center" wrapText="1"/>
    </xf>
    <xf numFmtId="166" fontId="45" fillId="7" borderId="41" xfId="5" applyNumberFormat="1" applyFont="1" applyFill="1" applyBorder="1" applyAlignment="1">
      <alignment horizontal="center" vertical="center"/>
    </xf>
    <xf numFmtId="0" fontId="108" fillId="0" borderId="90" xfId="5" applyFont="1" applyBorder="1" applyAlignment="1">
      <alignment horizontal="center" vertical="center" wrapText="1"/>
    </xf>
    <xf numFmtId="166" fontId="45" fillId="7" borderId="90" xfId="5" applyNumberFormat="1" applyFont="1" applyFill="1" applyBorder="1" applyAlignment="1">
      <alignment horizontal="center" vertical="center"/>
    </xf>
    <xf numFmtId="166" fontId="45" fillId="7" borderId="46" xfId="5" applyNumberFormat="1" applyFont="1" applyFill="1" applyBorder="1" applyAlignment="1">
      <alignment horizontal="center" vertical="center"/>
    </xf>
    <xf numFmtId="0" fontId="166" fillId="41" borderId="53" xfId="0" applyFont="1" applyFill="1" applyBorder="1" applyAlignment="1">
      <alignment horizontal="center" vertical="center" wrapText="1"/>
    </xf>
    <xf numFmtId="0" fontId="76" fillId="41" borderId="41" xfId="5" applyFont="1" applyFill="1" applyBorder="1" applyAlignment="1">
      <alignment horizontal="center" vertical="center" wrapText="1"/>
    </xf>
    <xf numFmtId="0" fontId="76" fillId="41" borderId="39" xfId="5" applyFont="1" applyFill="1" applyBorder="1" applyAlignment="1">
      <alignment horizontal="center" vertical="center" wrapText="1"/>
    </xf>
    <xf numFmtId="0" fontId="56" fillId="72" borderId="39" xfId="5" applyFont="1" applyFill="1" applyBorder="1" applyAlignment="1">
      <alignment horizontal="center" vertical="center" wrapText="1"/>
    </xf>
    <xf numFmtId="0" fontId="44" fillId="5" borderId="95" xfId="5" applyFont="1" applyFill="1" applyBorder="1" applyAlignment="1">
      <alignment horizontal="center" vertical="center"/>
    </xf>
    <xf numFmtId="0" fontId="56" fillId="0" borderId="95" xfId="0" applyFont="1" applyBorder="1" applyAlignment="1">
      <alignment horizontal="center" vertical="center" wrapText="1"/>
    </xf>
    <xf numFmtId="166" fontId="45" fillId="7" borderId="95" xfId="0" applyNumberFormat="1" applyFont="1" applyFill="1" applyBorder="1" applyAlignment="1">
      <alignment horizontal="center" vertical="center"/>
    </xf>
    <xf numFmtId="0" fontId="76" fillId="41" borderId="95" xfId="5" applyFont="1" applyFill="1" applyBorder="1" applyAlignment="1">
      <alignment horizontal="center" vertical="center" wrapText="1"/>
    </xf>
    <xf numFmtId="1" fontId="45" fillId="46" borderId="95" xfId="5" applyNumberFormat="1" applyFont="1" applyFill="1" applyBorder="1" applyAlignment="1">
      <alignment horizontal="center" vertical="center"/>
    </xf>
    <xf numFmtId="165" fontId="62" fillId="0" borderId="95" xfId="5" applyNumberFormat="1" applyFont="1" applyBorder="1" applyAlignment="1">
      <alignment horizontal="center" vertical="center"/>
    </xf>
    <xf numFmtId="2" fontId="44" fillId="18" borderId="95" xfId="5" applyNumberFormat="1" applyFont="1" applyFill="1" applyBorder="1" applyAlignment="1">
      <alignment horizontal="center" vertical="center"/>
    </xf>
    <xf numFmtId="1" fontId="44" fillId="0" borderId="98" xfId="5" applyNumberFormat="1" applyFont="1" applyBorder="1" applyAlignment="1">
      <alignment horizontal="center" vertical="center"/>
    </xf>
    <xf numFmtId="2" fontId="44" fillId="18" borderId="90" xfId="5" applyNumberFormat="1" applyFont="1" applyFill="1" applyBorder="1" applyAlignment="1">
      <alignment horizontal="center" vertical="center"/>
    </xf>
    <xf numFmtId="1" fontId="44" fillId="0" borderId="99" xfId="5" applyNumberFormat="1" applyFont="1" applyBorder="1" applyAlignment="1">
      <alignment horizontal="center" vertical="center"/>
    </xf>
    <xf numFmtId="0" fontId="0" fillId="0" borderId="100" xfId="5" applyFont="1" applyBorder="1"/>
    <xf numFmtId="0" fontId="18" fillId="54" borderId="8" xfId="0" applyFont="1" applyFill="1" applyBorder="1"/>
    <xf numFmtId="0" fontId="1" fillId="54" borderId="8" xfId="0" applyFont="1" applyFill="1" applyBorder="1"/>
    <xf numFmtId="2" fontId="44" fillId="18" borderId="39" xfId="5" applyNumberFormat="1" applyFont="1" applyFill="1" applyBorder="1" applyAlignment="1">
      <alignment horizontal="center" vertical="center"/>
    </xf>
    <xf numFmtId="0" fontId="167" fillId="41" borderId="90" xfId="5" applyFont="1" applyFill="1" applyBorder="1" applyAlignment="1">
      <alignment horizontal="center" vertical="center" wrapText="1"/>
    </xf>
    <xf numFmtId="1" fontId="44" fillId="0" borderId="44" xfId="5" applyNumberFormat="1" applyFont="1" applyBorder="1" applyAlignment="1">
      <alignment horizontal="center" vertical="center"/>
    </xf>
    <xf numFmtId="1" fontId="83" fillId="55" borderId="8" xfId="0" applyNumberFormat="1" applyFont="1" applyFill="1" applyBorder="1" applyAlignment="1">
      <alignment horizontal="center"/>
    </xf>
    <xf numFmtId="1" fontId="11" fillId="55" borderId="1" xfId="0" applyNumberFormat="1" applyFont="1" applyFill="1" applyBorder="1" applyAlignment="1">
      <alignment horizontal="center"/>
    </xf>
    <xf numFmtId="1" fontId="11" fillId="55" borderId="1" xfId="0" applyNumberFormat="1" applyFont="1" applyFill="1" applyBorder="1" applyAlignment="1">
      <alignment horizontal="left"/>
    </xf>
    <xf numFmtId="1" fontId="174" fillId="55" borderId="1" xfId="0" applyNumberFormat="1" applyFont="1" applyFill="1" applyBorder="1" applyAlignment="1">
      <alignment horizontal="left"/>
    </xf>
    <xf numFmtId="0" fontId="174" fillId="55" borderId="1" xfId="0" applyFont="1" applyFill="1" applyBorder="1" applyAlignment="1">
      <alignment horizontal="left"/>
    </xf>
    <xf numFmtId="1" fontId="62" fillId="55" borderId="8" xfId="2" applyNumberFormat="1" applyFont="1" applyFill="1" applyAlignment="1">
      <alignment horizontal="left"/>
    </xf>
    <xf numFmtId="1" fontId="62" fillId="55" borderId="8" xfId="5" applyNumberFormat="1" applyFont="1" applyFill="1" applyAlignment="1">
      <alignment horizontal="left"/>
    </xf>
    <xf numFmtId="1" fontId="174" fillId="55" borderId="8" xfId="0" applyNumberFormat="1" applyFont="1" applyFill="1" applyBorder="1" applyAlignment="1">
      <alignment horizontal="left"/>
    </xf>
    <xf numFmtId="0" fontId="1" fillId="43" borderId="8" xfId="2" applyFont="1" applyFill="1" applyAlignment="1">
      <alignment vertical="center"/>
    </xf>
    <xf numFmtId="0" fontId="6" fillId="55" borderId="8" xfId="2" applyFont="1" applyFill="1" applyAlignment="1">
      <alignment vertical="center" wrapText="1"/>
    </xf>
    <xf numFmtId="0" fontId="8" fillId="55" borderId="8" xfId="2" applyFont="1" applyFill="1" applyAlignment="1">
      <alignment vertical="center" wrapText="1"/>
    </xf>
    <xf numFmtId="0" fontId="9" fillId="48" borderId="8" xfId="2" applyFont="1" applyFill="1" applyAlignment="1">
      <alignment vertical="center" wrapText="1"/>
    </xf>
    <xf numFmtId="0" fontId="11" fillId="55" borderId="8" xfId="2" applyFont="1" applyFill="1" applyAlignment="1">
      <alignment horizontal="center"/>
    </xf>
    <xf numFmtId="0" fontId="2" fillId="43" borderId="8" xfId="2" applyFont="1" applyFill="1"/>
    <xf numFmtId="0" fontId="12" fillId="0" borderId="25" xfId="2" applyFont="1" applyBorder="1" applyAlignment="1">
      <alignment horizontal="center" vertical="center" wrapText="1"/>
    </xf>
    <xf numFmtId="0" fontId="12" fillId="7" borderId="25" xfId="2" applyFont="1" applyFill="1" applyBorder="1" applyAlignment="1">
      <alignment horizontal="center" vertical="center" wrapText="1"/>
    </xf>
    <xf numFmtId="0" fontId="12" fillId="2" borderId="25" xfId="2" applyFont="1" applyFill="1" applyBorder="1" applyAlignment="1">
      <alignment horizontal="center" vertical="center" wrapText="1"/>
    </xf>
    <xf numFmtId="0" fontId="12" fillId="3" borderId="25" xfId="2" applyFont="1" applyFill="1" applyBorder="1" applyAlignment="1">
      <alignment horizontal="center" vertical="center" wrapText="1"/>
    </xf>
    <xf numFmtId="0" fontId="12" fillId="8" borderId="25" xfId="2" applyFont="1" applyFill="1" applyBorder="1" applyAlignment="1">
      <alignment horizontal="center" vertical="center" wrapText="1"/>
    </xf>
    <xf numFmtId="0" fontId="12" fillId="9" borderId="25" xfId="2" applyFont="1" applyFill="1" applyBorder="1" applyAlignment="1">
      <alignment horizontal="center" vertical="center" wrapText="1"/>
    </xf>
    <xf numFmtId="0" fontId="12" fillId="10" borderId="25" xfId="2" applyFont="1" applyFill="1" applyBorder="1" applyAlignment="1">
      <alignment horizontal="center" vertical="center" wrapText="1"/>
    </xf>
    <xf numFmtId="0" fontId="12" fillId="11" borderId="25" xfId="2" applyFont="1" applyFill="1" applyBorder="1" applyAlignment="1">
      <alignment horizontal="center" vertical="center" wrapText="1"/>
    </xf>
    <xf numFmtId="0" fontId="13" fillId="12" borderId="25" xfId="2" applyFont="1" applyFill="1" applyBorder="1" applyAlignment="1">
      <alignment horizontal="center" vertical="center" wrapText="1"/>
    </xf>
    <xf numFmtId="0" fontId="13" fillId="13" borderId="25" xfId="2" applyFont="1" applyFill="1" applyBorder="1" applyAlignment="1">
      <alignment horizontal="center" vertical="center" wrapText="1"/>
    </xf>
    <xf numFmtId="0" fontId="13" fillId="14" borderId="25" xfId="2" applyFont="1" applyFill="1" applyBorder="1" applyAlignment="1">
      <alignment horizontal="center" vertical="center" wrapText="1"/>
    </xf>
    <xf numFmtId="0" fontId="13" fillId="15" borderId="25" xfId="2" applyFont="1" applyFill="1" applyBorder="1" applyAlignment="1">
      <alignment horizontal="center" vertical="center" wrapText="1"/>
    </xf>
    <xf numFmtId="0" fontId="13" fillId="16" borderId="25" xfId="2" applyFont="1" applyFill="1" applyBorder="1" applyAlignment="1">
      <alignment horizontal="center" vertical="center" wrapText="1"/>
    </xf>
    <xf numFmtId="0" fontId="13" fillId="17" borderId="25" xfId="2" applyFont="1" applyFill="1" applyBorder="1" applyAlignment="1">
      <alignment horizontal="center" vertical="center" wrapText="1"/>
    </xf>
    <xf numFmtId="0" fontId="8" fillId="18" borderId="25" xfId="2" applyFont="1" applyFill="1" applyBorder="1" applyAlignment="1">
      <alignment horizontal="center" vertical="center" wrapText="1"/>
    </xf>
    <xf numFmtId="0" fontId="9" fillId="49" borderId="54" xfId="2" applyFont="1" applyFill="1" applyBorder="1" applyAlignment="1">
      <alignment horizontal="center" vertical="center" wrapText="1"/>
    </xf>
    <xf numFmtId="0" fontId="10" fillId="50" borderId="54" xfId="2" applyFont="1" applyFill="1" applyBorder="1" applyAlignment="1">
      <alignment horizontal="center" vertical="center" wrapText="1"/>
    </xf>
    <xf numFmtId="0" fontId="9" fillId="55" borderId="8" xfId="2" applyFont="1" applyFill="1" applyAlignment="1">
      <alignment horizontal="center" wrapText="1"/>
    </xf>
    <xf numFmtId="0" fontId="80" fillId="5" borderId="26" xfId="2" applyFont="1" applyFill="1" applyBorder="1" applyAlignment="1">
      <alignment horizontal="center" vertical="center" wrapText="1"/>
    </xf>
    <xf numFmtId="0" fontId="7" fillId="5" borderId="31" xfId="2" applyFont="1" applyFill="1" applyBorder="1" applyAlignment="1">
      <alignment horizontal="center" vertical="center" wrapText="1"/>
    </xf>
    <xf numFmtId="0" fontId="11" fillId="5" borderId="31" xfId="2" applyFont="1" applyFill="1" applyBorder="1" applyAlignment="1">
      <alignment horizontal="center" vertical="center" wrapText="1"/>
    </xf>
    <xf numFmtId="166" fontId="10" fillId="5" borderId="28" xfId="2" applyNumberFormat="1" applyFont="1" applyFill="1" applyBorder="1" applyAlignment="1">
      <alignment horizontal="center" vertical="center" wrapText="1"/>
    </xf>
    <xf numFmtId="0" fontId="9" fillId="5" borderId="31" xfId="2" applyFont="1" applyFill="1" applyBorder="1" applyAlignment="1">
      <alignment horizontal="center" vertical="center"/>
    </xf>
    <xf numFmtId="1" fontId="14" fillId="18" borderId="31" xfId="2" applyNumberFormat="1" applyFont="1" applyFill="1" applyBorder="1" applyAlignment="1">
      <alignment horizontal="center" vertical="center"/>
    </xf>
    <xf numFmtId="1" fontId="14" fillId="18" borderId="29" xfId="2" applyNumberFormat="1" applyFont="1" applyFill="1" applyBorder="1" applyAlignment="1">
      <alignment horizontal="center" vertical="center"/>
    </xf>
    <xf numFmtId="0" fontId="9" fillId="6" borderId="54" xfId="2" applyFont="1" applyFill="1" applyBorder="1" applyAlignment="1">
      <alignment horizontal="center" vertical="center" wrapText="1"/>
    </xf>
    <xf numFmtId="165" fontId="9" fillId="51" borderId="25" xfId="2" applyNumberFormat="1" applyFont="1" applyFill="1" applyBorder="1" applyAlignment="1">
      <alignment horizontal="center" vertical="center"/>
    </xf>
    <xf numFmtId="166" fontId="7" fillId="51" borderId="25" xfId="2" applyNumberFormat="1" applyFont="1" applyFill="1" applyBorder="1" applyAlignment="1">
      <alignment horizontal="center" vertical="center"/>
    </xf>
    <xf numFmtId="1" fontId="10" fillId="51" borderId="25" xfId="2" applyNumberFormat="1" applyFont="1" applyFill="1" applyBorder="1" applyAlignment="1">
      <alignment horizontal="center" vertical="center"/>
    </xf>
    <xf numFmtId="0" fontId="56" fillId="0" borderId="24" xfId="2" applyFont="1" applyBorder="1" applyAlignment="1">
      <alignment horizontal="center" vertical="center" wrapText="1"/>
    </xf>
    <xf numFmtId="166" fontId="10" fillId="7" borderId="79" xfId="2" applyNumberFormat="1" applyFont="1" applyFill="1" applyBorder="1" applyAlignment="1">
      <alignment horizontal="center" vertical="center"/>
    </xf>
    <xf numFmtId="0" fontId="9" fillId="5" borderId="28" xfId="5" applyFont="1" applyFill="1" applyBorder="1" applyAlignment="1">
      <alignment horizontal="center" vertical="center"/>
    </xf>
    <xf numFmtId="1" fontId="3" fillId="30" borderId="11" xfId="5" applyNumberFormat="1" applyFont="1" applyFill="1" applyBorder="1" applyAlignment="1">
      <alignment horizontal="center" vertical="center"/>
    </xf>
    <xf numFmtId="1" fontId="14" fillId="18" borderId="15" xfId="5" applyNumberFormat="1" applyFont="1" applyFill="1" applyBorder="1" applyAlignment="1">
      <alignment horizontal="center" vertical="center"/>
    </xf>
    <xf numFmtId="1" fontId="10" fillId="46" borderId="24" xfId="5" applyNumberFormat="1" applyFont="1" applyFill="1" applyBorder="1" applyAlignment="1">
      <alignment horizontal="center" vertical="center"/>
    </xf>
    <xf numFmtId="165" fontId="11" fillId="0" borderId="26" xfId="5" applyNumberFormat="1" applyFont="1" applyBorder="1" applyAlignment="1">
      <alignment horizontal="center" vertical="center"/>
    </xf>
    <xf numFmtId="0" fontId="123" fillId="40" borderId="59" xfId="5" applyFont="1" applyFill="1" applyBorder="1" applyAlignment="1">
      <alignment horizontal="center" vertical="center" wrapText="1"/>
    </xf>
    <xf numFmtId="0" fontId="56" fillId="0" borderId="15" xfId="2" applyFont="1" applyBorder="1" applyAlignment="1">
      <alignment horizontal="center" vertical="center" wrapText="1"/>
    </xf>
    <xf numFmtId="166" fontId="10" fillId="7" borderId="11" xfId="2" applyNumberFormat="1" applyFont="1" applyFill="1" applyBorder="1" applyAlignment="1">
      <alignment horizontal="center" vertical="center"/>
    </xf>
    <xf numFmtId="0" fontId="9" fillId="5" borderId="57" xfId="5" applyFont="1" applyFill="1" applyBorder="1" applyAlignment="1">
      <alignment horizontal="center" vertical="center"/>
    </xf>
    <xf numFmtId="0" fontId="3" fillId="19" borderId="28" xfId="5" applyFont="1" applyFill="1" applyBorder="1" applyAlignment="1">
      <alignment horizontal="center" vertical="center"/>
    </xf>
    <xf numFmtId="0" fontId="3" fillId="29" borderId="27" xfId="5" applyFont="1" applyFill="1" applyBorder="1" applyAlignment="1">
      <alignment horizontal="center" vertical="center"/>
    </xf>
    <xf numFmtId="1" fontId="3" fillId="30" borderId="26" xfId="5" applyNumberFormat="1" applyFont="1" applyFill="1" applyBorder="1" applyAlignment="1">
      <alignment horizontal="center" vertical="center"/>
    </xf>
    <xf numFmtId="1" fontId="14" fillId="18" borderId="29" xfId="5" applyNumberFormat="1" applyFont="1" applyFill="1" applyBorder="1" applyAlignment="1">
      <alignment horizontal="center" vertical="center"/>
    </xf>
    <xf numFmtId="1" fontId="10" fillId="46" borderId="23" xfId="5" applyNumberFormat="1" applyFont="1" applyFill="1" applyBorder="1" applyAlignment="1">
      <alignment horizontal="center" vertical="center"/>
    </xf>
    <xf numFmtId="165" fontId="11" fillId="0" borderId="32" xfId="5" applyNumberFormat="1" applyFont="1" applyBorder="1" applyAlignment="1">
      <alignment horizontal="center" vertical="center"/>
    </xf>
    <xf numFmtId="0" fontId="9" fillId="5" borderId="49" xfId="5" applyFont="1" applyFill="1" applyBorder="1" applyAlignment="1">
      <alignment horizontal="center" vertical="center"/>
    </xf>
    <xf numFmtId="1" fontId="3" fillId="30" borderId="31" xfId="5" applyNumberFormat="1" applyFont="1" applyFill="1" applyBorder="1" applyAlignment="1">
      <alignment horizontal="center" vertical="center"/>
    </xf>
    <xf numFmtId="1" fontId="10" fillId="46" borderId="8" xfId="5" applyNumberFormat="1" applyFont="1" applyFill="1" applyAlignment="1">
      <alignment horizontal="center" vertical="center"/>
    </xf>
    <xf numFmtId="1" fontId="3" fillId="30" borderId="24" xfId="5" applyNumberFormat="1" applyFont="1" applyFill="1" applyBorder="1" applyAlignment="1">
      <alignment horizontal="center" vertical="center"/>
    </xf>
    <xf numFmtId="1" fontId="14" fillId="18" borderId="25" xfId="5" applyNumberFormat="1" applyFont="1" applyFill="1" applyBorder="1" applyAlignment="1">
      <alignment horizontal="center" vertical="center"/>
    </xf>
    <xf numFmtId="0" fontId="9" fillId="5" borderId="56" xfId="5" applyFont="1" applyFill="1" applyBorder="1" applyAlignment="1">
      <alignment horizontal="center" vertical="center"/>
    </xf>
    <xf numFmtId="1" fontId="10" fillId="46" borderId="56" xfId="5" applyNumberFormat="1" applyFont="1" applyFill="1" applyBorder="1" applyAlignment="1">
      <alignment horizontal="center" vertical="center"/>
    </xf>
    <xf numFmtId="165" fontId="11" fillId="0" borderId="28" xfId="5" applyNumberFormat="1" applyFont="1" applyBorder="1" applyAlignment="1">
      <alignment horizontal="center" vertical="center"/>
    </xf>
    <xf numFmtId="0" fontId="56" fillId="0" borderId="16" xfId="2" applyFont="1" applyBorder="1" applyAlignment="1">
      <alignment horizontal="center" vertical="center" wrapText="1"/>
    </xf>
    <xf numFmtId="166" fontId="10" fillId="7" borderId="77" xfId="2" applyNumberFormat="1" applyFont="1" applyFill="1" applyBorder="1" applyAlignment="1">
      <alignment horizontal="center" vertical="center"/>
    </xf>
    <xf numFmtId="166" fontId="86" fillId="70" borderId="30" xfId="2" applyNumberFormat="1" applyFont="1" applyFill="1" applyBorder="1" applyAlignment="1">
      <alignment horizontal="center" vertical="center"/>
    </xf>
    <xf numFmtId="1" fontId="84" fillId="55" borderId="19" xfId="2" applyNumberFormat="1" applyFont="1" applyFill="1" applyBorder="1" applyAlignment="1">
      <alignment horizontal="center" vertical="center"/>
    </xf>
    <xf numFmtId="0" fontId="85" fillId="70" borderId="53" xfId="2" applyFont="1" applyFill="1" applyBorder="1" applyAlignment="1">
      <alignment horizontal="center" vertical="center"/>
    </xf>
    <xf numFmtId="0" fontId="85" fillId="70" borderId="56" xfId="2" applyFont="1" applyFill="1" applyBorder="1" applyAlignment="1">
      <alignment horizontal="center" vertical="center"/>
    </xf>
    <xf numFmtId="0" fontId="86" fillId="55" borderId="56" xfId="2" applyFont="1" applyFill="1" applyBorder="1" applyAlignment="1">
      <alignment horizontal="center" vertical="center"/>
    </xf>
    <xf numFmtId="165" fontId="83" fillId="70" borderId="56" xfId="2" applyNumberFormat="1" applyFont="1" applyFill="1" applyBorder="1" applyAlignment="1">
      <alignment horizontal="center" vertical="center"/>
    </xf>
    <xf numFmtId="2" fontId="84" fillId="70" borderId="56" xfId="2" applyNumberFormat="1" applyFont="1" applyFill="1" applyBorder="1" applyAlignment="1">
      <alignment horizontal="center" vertical="center"/>
    </xf>
    <xf numFmtId="1" fontId="84" fillId="70" borderId="30" xfId="2" applyNumberFormat="1" applyFont="1" applyFill="1" applyBorder="1" applyAlignment="1">
      <alignment horizontal="center" vertical="center"/>
    </xf>
    <xf numFmtId="0" fontId="175" fillId="55" borderId="8" xfId="2" applyFont="1" applyFill="1" applyAlignment="1">
      <alignment horizontal="center" vertical="center"/>
    </xf>
    <xf numFmtId="0" fontId="4" fillId="52" borderId="24" xfId="2" applyFont="1" applyFill="1" applyBorder="1" applyAlignment="1">
      <alignment horizontal="center" vertical="center" wrapText="1"/>
    </xf>
    <xf numFmtId="166" fontId="58" fillId="7" borderId="79" xfId="2" applyNumberFormat="1" applyFont="1" applyFill="1" applyBorder="1" applyAlignment="1">
      <alignment horizontal="center" vertical="center"/>
    </xf>
    <xf numFmtId="166" fontId="58" fillId="7" borderId="11" xfId="2" applyNumberFormat="1" applyFont="1" applyFill="1" applyBorder="1" applyAlignment="1">
      <alignment horizontal="center" vertical="center"/>
    </xf>
    <xf numFmtId="166" fontId="58" fillId="7" borderId="77" xfId="2" applyNumberFormat="1" applyFont="1" applyFill="1" applyBorder="1" applyAlignment="1">
      <alignment horizontal="center" vertical="center"/>
    </xf>
    <xf numFmtId="0" fontId="22" fillId="55" borderId="8" xfId="2" applyFont="1" applyFill="1" applyAlignment="1">
      <alignment horizontal="center" vertical="center" wrapText="1"/>
    </xf>
    <xf numFmtId="0" fontId="19" fillId="55" borderId="51" xfId="2" applyFont="1" applyFill="1" applyBorder="1" applyAlignment="1">
      <alignment horizontal="center" vertical="center" wrapText="1"/>
    </xf>
    <xf numFmtId="166" fontId="23" fillId="55" borderId="51" xfId="2" applyNumberFormat="1" applyFont="1" applyFill="1" applyBorder="1" applyAlignment="1">
      <alignment horizontal="center" vertical="center"/>
    </xf>
    <xf numFmtId="1" fontId="19" fillId="55" borderId="51" xfId="2" applyNumberFormat="1" applyFont="1" applyFill="1" applyBorder="1" applyAlignment="1">
      <alignment horizontal="center" vertical="center"/>
    </xf>
    <xf numFmtId="0" fontId="18" fillId="55" borderId="51" xfId="2" applyFont="1" applyFill="1" applyBorder="1" applyAlignment="1">
      <alignment horizontal="center" vertical="center"/>
    </xf>
    <xf numFmtId="0" fontId="18" fillId="55" borderId="8" xfId="2" applyFont="1" applyFill="1" applyAlignment="1">
      <alignment horizontal="center" vertical="center"/>
    </xf>
    <xf numFmtId="165" fontId="20" fillId="55" borderId="8" xfId="2" applyNumberFormat="1" applyFont="1" applyFill="1" applyAlignment="1">
      <alignment horizontal="center" vertical="center"/>
    </xf>
    <xf numFmtId="165" fontId="20" fillId="55" borderId="51" xfId="2" applyNumberFormat="1" applyFont="1" applyFill="1" applyBorder="1" applyAlignment="1">
      <alignment horizontal="center" vertical="center"/>
    </xf>
    <xf numFmtId="2" fontId="19" fillId="55" borderId="51" xfId="2" applyNumberFormat="1" applyFont="1" applyFill="1" applyBorder="1" applyAlignment="1">
      <alignment horizontal="center" vertical="center"/>
    </xf>
    <xf numFmtId="0" fontId="20" fillId="55" borderId="8" xfId="2" applyFont="1" applyFill="1" applyAlignment="1">
      <alignment horizontal="center" vertical="center"/>
    </xf>
    <xf numFmtId="0" fontId="18" fillId="18" borderId="8" xfId="2" applyFont="1" applyFill="1"/>
    <xf numFmtId="0" fontId="1" fillId="55" borderId="8" xfId="2" applyFont="1" applyFill="1"/>
    <xf numFmtId="1" fontId="9" fillId="2" borderId="20" xfId="2" applyNumberFormat="1" applyFont="1" applyFill="1" applyBorder="1" applyAlignment="1">
      <alignment horizontal="center" vertical="center"/>
    </xf>
    <xf numFmtId="1" fontId="9" fillId="18" borderId="20" xfId="2" applyNumberFormat="1" applyFont="1" applyFill="1" applyBorder="1" applyAlignment="1">
      <alignment horizontal="center" vertical="center"/>
    </xf>
    <xf numFmtId="1" fontId="9" fillId="19" borderId="20" xfId="2" applyNumberFormat="1" applyFont="1" applyFill="1" applyBorder="1" applyAlignment="1">
      <alignment horizontal="center" vertical="center"/>
    </xf>
    <xf numFmtId="1" fontId="9" fillId="4" borderId="20" xfId="2" applyNumberFormat="1" applyFont="1" applyFill="1" applyBorder="1" applyAlignment="1">
      <alignment horizontal="center" vertical="center"/>
    </xf>
    <xf numFmtId="1" fontId="9" fillId="20" borderId="20" xfId="2" applyNumberFormat="1" applyFont="1" applyFill="1" applyBorder="1" applyAlignment="1">
      <alignment horizontal="center" vertical="center"/>
    </xf>
    <xf numFmtId="1" fontId="9" fillId="31" borderId="20" xfId="2" applyNumberFormat="1" applyFont="1" applyFill="1" applyBorder="1" applyAlignment="1">
      <alignment horizontal="center" vertical="center"/>
    </xf>
    <xf numFmtId="1" fontId="9" fillId="33" borderId="20" xfId="2" applyNumberFormat="1" applyFont="1" applyFill="1" applyBorder="1" applyAlignment="1">
      <alignment horizontal="center" vertical="center"/>
    </xf>
    <xf numFmtId="1" fontId="9" fillId="24" borderId="20" xfId="2" applyNumberFormat="1" applyFont="1" applyFill="1" applyBorder="1" applyAlignment="1">
      <alignment horizontal="center" vertical="center"/>
    </xf>
    <xf numFmtId="1" fontId="9" fillId="25" borderId="20" xfId="2" applyNumberFormat="1" applyFont="1" applyFill="1" applyBorder="1" applyAlignment="1">
      <alignment horizontal="center" vertical="center"/>
    </xf>
    <xf numFmtId="1" fontId="9" fillId="34" borderId="20" xfId="2" applyNumberFormat="1" applyFont="1" applyFill="1" applyBorder="1" applyAlignment="1">
      <alignment horizontal="center" vertical="center"/>
    </xf>
    <xf numFmtId="1" fontId="9" fillId="27" borderId="20" xfId="2" applyNumberFormat="1" applyFont="1" applyFill="1" applyBorder="1" applyAlignment="1">
      <alignment horizontal="center" vertical="center"/>
    </xf>
    <xf numFmtId="1" fontId="9" fillId="35" borderId="20" xfId="2" applyNumberFormat="1" applyFont="1" applyFill="1" applyBorder="1" applyAlignment="1">
      <alignment horizontal="center" vertical="center"/>
    </xf>
    <xf numFmtId="1" fontId="9" fillId="29" borderId="20" xfId="2" applyNumberFormat="1" applyFont="1" applyFill="1" applyBorder="1" applyAlignment="1">
      <alignment horizontal="center" vertical="center"/>
    </xf>
    <xf numFmtId="1" fontId="9" fillId="30" borderId="24" xfId="2" applyNumberFormat="1" applyFont="1" applyFill="1" applyBorder="1" applyAlignment="1">
      <alignment horizontal="center" vertical="center"/>
    </xf>
    <xf numFmtId="1" fontId="9" fillId="18" borderId="25" xfId="2" applyNumberFormat="1" applyFont="1" applyFill="1" applyBorder="1" applyAlignment="1">
      <alignment horizontal="center" vertical="center"/>
    </xf>
    <xf numFmtId="1" fontId="9" fillId="55" borderId="8" xfId="2" applyNumberFormat="1" applyFont="1" applyFill="1" applyAlignment="1">
      <alignment horizontal="center" vertical="center"/>
    </xf>
    <xf numFmtId="0" fontId="11" fillId="55" borderId="8" xfId="2" applyFont="1" applyFill="1" applyAlignment="1">
      <alignment horizontal="center" vertical="center"/>
    </xf>
    <xf numFmtId="167" fontId="9" fillId="36" borderId="25" xfId="2" applyNumberFormat="1" applyFont="1" applyFill="1" applyBorder="1" applyAlignment="1">
      <alignment horizontal="center" vertical="center"/>
    </xf>
    <xf numFmtId="168" fontId="9" fillId="36" borderId="17" xfId="2" applyNumberFormat="1" applyFont="1" applyFill="1" applyBorder="1" applyAlignment="1">
      <alignment horizontal="center" vertical="center"/>
    </xf>
    <xf numFmtId="1" fontId="9" fillId="36" borderId="20" xfId="2" applyNumberFormat="1" applyFont="1" applyFill="1" applyBorder="1" applyAlignment="1">
      <alignment horizontal="center" vertical="center"/>
    </xf>
    <xf numFmtId="0" fontId="1" fillId="18" borderId="8" xfId="2" applyFont="1" applyFill="1"/>
    <xf numFmtId="0" fontId="11" fillId="55" borderId="8" xfId="2" applyFont="1" applyFill="1" applyAlignment="1">
      <alignment horizontal="center" vertical="center" wrapText="1"/>
    </xf>
    <xf numFmtId="166" fontId="10" fillId="55" borderId="8" xfId="2" applyNumberFormat="1" applyFont="1" applyFill="1" applyAlignment="1">
      <alignment horizontal="center" vertical="center" wrapText="1"/>
    </xf>
    <xf numFmtId="0" fontId="9" fillId="55" borderId="8" xfId="2" applyFont="1" applyFill="1" applyAlignment="1">
      <alignment horizontal="center" vertical="center"/>
    </xf>
    <xf numFmtId="165" fontId="9" fillId="55" borderId="8" xfId="2" applyNumberFormat="1" applyFont="1" applyFill="1" applyAlignment="1">
      <alignment horizontal="center" vertical="center"/>
    </xf>
    <xf numFmtId="2" fontId="9" fillId="55" borderId="8" xfId="2" applyNumberFormat="1" applyFont="1" applyFill="1" applyAlignment="1">
      <alignment horizontal="center" vertical="center"/>
    </xf>
    <xf numFmtId="0" fontId="11" fillId="2" borderId="8" xfId="2" applyFont="1" applyFill="1" applyAlignment="1">
      <alignment horizontal="center" vertical="center" wrapText="1"/>
    </xf>
    <xf numFmtId="0" fontId="11" fillId="55" borderId="8" xfId="2" applyFont="1" applyFill="1" applyAlignment="1">
      <alignment horizontal="center" wrapText="1"/>
    </xf>
    <xf numFmtId="166" fontId="10" fillId="55" borderId="8" xfId="2" applyNumberFormat="1" applyFont="1" applyFill="1" applyAlignment="1">
      <alignment horizontal="center" vertical="center"/>
    </xf>
    <xf numFmtId="0" fontId="9" fillId="55" borderId="8" xfId="2" applyFont="1" applyFill="1" applyAlignment="1">
      <alignment horizontal="center"/>
    </xf>
    <xf numFmtId="0" fontId="11" fillId="0" borderId="8" xfId="2" applyFont="1" applyAlignment="1">
      <alignment horizontal="center"/>
    </xf>
    <xf numFmtId="0" fontId="1" fillId="0" borderId="8" xfId="2" applyFont="1" applyAlignment="1">
      <alignment horizontal="center" vertical="center"/>
    </xf>
    <xf numFmtId="166" fontId="10" fillId="0" borderId="8" xfId="2" applyNumberFormat="1" applyFont="1" applyAlignment="1">
      <alignment horizontal="center" vertical="center"/>
    </xf>
    <xf numFmtId="9" fontId="11" fillId="18" borderId="8" xfId="2" applyNumberFormat="1" applyFont="1" applyFill="1" applyAlignment="1">
      <alignment horizontal="center"/>
    </xf>
    <xf numFmtId="0" fontId="11" fillId="18" borderId="8" xfId="2" applyFont="1" applyFill="1" applyAlignment="1">
      <alignment horizontal="center"/>
    </xf>
    <xf numFmtId="0" fontId="9" fillId="0" borderId="8" xfId="2" applyFont="1" applyAlignment="1">
      <alignment horizontal="center"/>
    </xf>
    <xf numFmtId="9" fontId="11" fillId="0" borderId="8" xfId="2" applyNumberFormat="1" applyFont="1" applyAlignment="1">
      <alignment horizontal="center"/>
    </xf>
    <xf numFmtId="0" fontId="11" fillId="0" borderId="8" xfId="2" applyFont="1" applyAlignment="1">
      <alignment horizontal="center" wrapText="1"/>
    </xf>
    <xf numFmtId="0" fontId="1" fillId="0" borderId="23" xfId="2" applyFont="1" applyBorder="1"/>
    <xf numFmtId="0" fontId="1" fillId="0" borderId="8" xfId="2" applyFont="1"/>
    <xf numFmtId="166" fontId="10" fillId="0" borderId="8" xfId="2" applyNumberFormat="1" applyFont="1" applyAlignment="1">
      <alignment vertical="center"/>
    </xf>
    <xf numFmtId="0" fontId="34" fillId="0" borderId="8" xfId="2" applyFont="1" applyAlignment="1">
      <alignment vertical="center"/>
    </xf>
    <xf numFmtId="1" fontId="11" fillId="55" borderId="8" xfId="2" applyNumberFormat="1" applyFont="1" applyFill="1" applyAlignment="1">
      <alignment horizontal="left"/>
    </xf>
    <xf numFmtId="0" fontId="56" fillId="0" borderId="41" xfId="0" applyFont="1" applyBorder="1" applyAlignment="1">
      <alignment horizontal="center" vertical="center" wrapText="1"/>
    </xf>
    <xf numFmtId="0" fontId="167" fillId="41" borderId="46" xfId="5" applyFont="1" applyFill="1" applyBorder="1" applyAlignment="1">
      <alignment horizontal="center" vertical="center" wrapText="1"/>
    </xf>
    <xf numFmtId="0" fontId="56" fillId="72" borderId="46" xfId="5" applyFont="1" applyFill="1" applyBorder="1" applyAlignment="1">
      <alignment horizontal="center" vertical="center" wrapText="1"/>
    </xf>
    <xf numFmtId="2" fontId="44" fillId="18" borderId="46" xfId="5" applyNumberFormat="1" applyFont="1" applyFill="1" applyBorder="1" applyAlignment="1">
      <alignment horizontal="center" vertical="center"/>
    </xf>
    <xf numFmtId="1" fontId="44" fillId="0" borderId="47" xfId="5" applyNumberFormat="1" applyFont="1" applyBorder="1" applyAlignment="1">
      <alignment horizontal="center" vertical="center"/>
    </xf>
    <xf numFmtId="0" fontId="108" fillId="0" borderId="39" xfId="5" applyFont="1" applyBorder="1" applyAlignment="1">
      <alignment horizontal="center" vertical="center" wrapText="1"/>
    </xf>
    <xf numFmtId="166" fontId="45" fillId="7" borderId="39" xfId="5" applyNumberFormat="1" applyFont="1" applyFill="1" applyBorder="1" applyAlignment="1">
      <alignment horizontal="center" vertical="center"/>
    </xf>
    <xf numFmtId="0" fontId="108" fillId="0" borderId="46" xfId="5" applyFont="1" applyBorder="1" applyAlignment="1">
      <alignment horizontal="center" vertical="center" wrapText="1"/>
    </xf>
    <xf numFmtId="0" fontId="56" fillId="0" borderId="46" xfId="0" applyFont="1" applyBorder="1" applyAlignment="1">
      <alignment horizontal="center" vertical="center" wrapText="1"/>
    </xf>
    <xf numFmtId="0" fontId="56" fillId="72" borderId="41" xfId="5" applyFont="1" applyFill="1" applyBorder="1" applyAlignment="1">
      <alignment horizontal="center" vertical="center" wrapText="1"/>
    </xf>
    <xf numFmtId="165" fontId="170" fillId="0" borderId="39" xfId="5" applyNumberFormat="1" applyFont="1" applyBorder="1" applyAlignment="1">
      <alignment horizontal="center" vertical="center"/>
    </xf>
    <xf numFmtId="2" fontId="171" fillId="18" borderId="39" xfId="5" applyNumberFormat="1" applyFont="1" applyFill="1" applyBorder="1" applyAlignment="1">
      <alignment horizontal="center" vertical="center"/>
    </xf>
    <xf numFmtId="1" fontId="171" fillId="0" borderId="44" xfId="5" applyNumberFormat="1" applyFont="1" applyBorder="1" applyAlignment="1">
      <alignment horizontal="center" vertical="center"/>
    </xf>
    <xf numFmtId="0" fontId="139" fillId="47" borderId="39" xfId="0" applyFont="1" applyFill="1" applyBorder="1" applyAlignment="1">
      <alignment horizontal="center" vertical="center" wrapText="1"/>
    </xf>
    <xf numFmtId="170" fontId="62" fillId="0" borderId="39" xfId="5" applyNumberFormat="1" applyFont="1" applyBorder="1" applyAlignment="1">
      <alignment horizontal="center" vertical="center"/>
    </xf>
    <xf numFmtId="170" fontId="62" fillId="0" borderId="90" xfId="5" applyNumberFormat="1" applyFont="1" applyBorder="1" applyAlignment="1">
      <alignment horizontal="center" vertical="center"/>
    </xf>
    <xf numFmtId="170" fontId="62" fillId="0" borderId="95" xfId="5" applyNumberFormat="1" applyFont="1" applyBorder="1" applyAlignment="1">
      <alignment horizontal="center" vertical="center"/>
    </xf>
    <xf numFmtId="0" fontId="148" fillId="47" borderId="25" xfId="5" applyFont="1" applyFill="1" applyBorder="1" applyAlignment="1">
      <alignment wrapText="1"/>
    </xf>
    <xf numFmtId="0" fontId="148" fillId="47" borderId="25" xfId="5" applyFont="1" applyFill="1" applyBorder="1" applyAlignment="1">
      <alignment horizontal="center" wrapText="1"/>
    </xf>
    <xf numFmtId="0" fontId="177" fillId="41" borderId="25" xfId="5" applyFont="1" applyFill="1" applyBorder="1" applyAlignment="1">
      <alignment horizontal="center" vertical="center" wrapText="1"/>
    </xf>
    <xf numFmtId="0" fontId="99" fillId="41" borderId="45" xfId="5" applyFont="1" applyFill="1" applyBorder="1" applyAlignment="1">
      <alignment horizontal="center" wrapText="1"/>
    </xf>
    <xf numFmtId="2" fontId="11" fillId="0" borderId="0" xfId="0" applyNumberFormat="1" applyFont="1" applyAlignment="1">
      <alignment horizontal="center"/>
    </xf>
    <xf numFmtId="2" fontId="0" fillId="0" borderId="8" xfId="5" applyNumberFormat="1" applyFont="1"/>
    <xf numFmtId="1" fontId="33" fillId="47" borderId="54" xfId="1" applyNumberFormat="1" applyFont="1" applyFill="1" applyBorder="1" applyAlignment="1" applyProtection="1">
      <alignment horizontal="center" vertical="center"/>
    </xf>
    <xf numFmtId="0" fontId="33" fillId="47" borderId="55" xfId="1" applyFont="1" applyFill="1" applyBorder="1" applyAlignment="1" applyProtection="1">
      <alignment horizontal="center" vertical="center"/>
    </xf>
    <xf numFmtId="0" fontId="184" fillId="44" borderId="48" xfId="1" applyFont="1" applyFill="1" applyBorder="1" applyAlignment="1" applyProtection="1">
      <alignment horizontal="center" vertical="center"/>
    </xf>
    <xf numFmtId="0" fontId="184" fillId="44" borderId="49" xfId="1" applyFont="1" applyFill="1" applyBorder="1" applyAlignment="1" applyProtection="1">
      <alignment horizontal="center" vertical="center"/>
    </xf>
    <xf numFmtId="0" fontId="184" fillId="44" borderId="36" xfId="1" applyFont="1" applyFill="1" applyBorder="1" applyAlignment="1" applyProtection="1">
      <alignment horizontal="center" vertical="center"/>
    </xf>
    <xf numFmtId="0" fontId="184" fillId="44" borderId="50" xfId="1" applyFont="1" applyFill="1" applyBorder="1" applyAlignment="1" applyProtection="1">
      <alignment horizontal="center" vertical="center"/>
    </xf>
    <xf numFmtId="0" fontId="184" fillId="44" borderId="51" xfId="1" applyFont="1" applyFill="1" applyBorder="1" applyAlignment="1" applyProtection="1">
      <alignment horizontal="center" vertical="center"/>
    </xf>
    <xf numFmtId="0" fontId="184" fillId="44" borderId="52" xfId="1" applyFont="1" applyFill="1" applyBorder="1" applyAlignment="1" applyProtection="1">
      <alignment horizontal="center" vertical="center"/>
    </xf>
    <xf numFmtId="0" fontId="39" fillId="47" borderId="54" xfId="1" applyFill="1" applyBorder="1" applyAlignment="1" applyProtection="1">
      <alignment horizontal="center" vertical="center"/>
    </xf>
    <xf numFmtId="0" fontId="39" fillId="47" borderId="55" xfId="1" applyFill="1" applyBorder="1" applyAlignment="1" applyProtection="1">
      <alignment horizontal="center" vertical="center"/>
    </xf>
    <xf numFmtId="0" fontId="173" fillId="44" borderId="48" xfId="1" applyFont="1" applyFill="1" applyBorder="1" applyAlignment="1" applyProtection="1">
      <alignment horizontal="center" vertical="center"/>
    </xf>
    <xf numFmtId="0" fontId="173" fillId="44" borderId="49" xfId="1" quotePrefix="1" applyFont="1" applyFill="1" applyBorder="1" applyAlignment="1" applyProtection="1">
      <alignment horizontal="center" vertical="center"/>
    </xf>
    <xf numFmtId="0" fontId="173" fillId="44" borderId="36" xfId="1" quotePrefix="1" applyFont="1" applyFill="1" applyBorder="1" applyAlignment="1" applyProtection="1">
      <alignment horizontal="center" vertical="center"/>
    </xf>
    <xf numFmtId="0" fontId="173" fillId="44" borderId="50" xfId="1" quotePrefix="1" applyFont="1" applyFill="1" applyBorder="1" applyAlignment="1" applyProtection="1">
      <alignment horizontal="center" vertical="center"/>
    </xf>
    <xf numFmtId="0" fontId="173" fillId="44" borderId="51" xfId="1" quotePrefix="1" applyFont="1" applyFill="1" applyBorder="1" applyAlignment="1" applyProtection="1">
      <alignment horizontal="center" vertical="center"/>
    </xf>
    <xf numFmtId="0" fontId="173" fillId="44" borderId="52" xfId="1" quotePrefix="1" applyFont="1" applyFill="1" applyBorder="1" applyAlignment="1" applyProtection="1">
      <alignment horizontal="center" vertical="center"/>
    </xf>
    <xf numFmtId="0" fontId="173" fillId="44" borderId="49" xfId="1" applyFont="1" applyFill="1" applyBorder="1" applyAlignment="1" applyProtection="1">
      <alignment horizontal="center" vertical="center"/>
    </xf>
    <xf numFmtId="0" fontId="173" fillId="44" borderId="36" xfId="1" applyFont="1" applyFill="1" applyBorder="1" applyAlignment="1" applyProtection="1">
      <alignment horizontal="center" vertical="center"/>
    </xf>
    <xf numFmtId="0" fontId="173" fillId="44" borderId="50" xfId="1" applyFont="1" applyFill="1" applyBorder="1" applyAlignment="1" applyProtection="1">
      <alignment horizontal="center" vertical="center"/>
    </xf>
    <xf numFmtId="0" fontId="173" fillId="44" borderId="51" xfId="1" applyFont="1" applyFill="1" applyBorder="1" applyAlignment="1" applyProtection="1">
      <alignment horizontal="center" vertical="center"/>
    </xf>
    <xf numFmtId="0" fontId="173" fillId="44" borderId="52" xfId="1" applyFont="1" applyFill="1" applyBorder="1" applyAlignment="1" applyProtection="1">
      <alignment horizontal="center" vertical="center"/>
    </xf>
    <xf numFmtId="0" fontId="113" fillId="43" borderId="48" xfId="1" applyFont="1" applyFill="1" applyBorder="1" applyAlignment="1" applyProtection="1">
      <alignment horizontal="center" vertical="center"/>
    </xf>
    <xf numFmtId="0" fontId="113" fillId="43" borderId="49" xfId="1" applyFont="1" applyFill="1" applyBorder="1" applyAlignment="1" applyProtection="1">
      <alignment horizontal="center" vertical="center"/>
    </xf>
    <xf numFmtId="0" fontId="113" fillId="43" borderId="36" xfId="1" applyFont="1" applyFill="1" applyBorder="1" applyAlignment="1" applyProtection="1">
      <alignment horizontal="center" vertical="center"/>
    </xf>
    <xf numFmtId="0" fontId="113" fillId="43" borderId="50" xfId="1" applyFont="1" applyFill="1" applyBorder="1" applyAlignment="1" applyProtection="1">
      <alignment horizontal="center" vertical="center"/>
    </xf>
    <xf numFmtId="0" fontId="113" fillId="43" borderId="51" xfId="1" applyFont="1" applyFill="1" applyBorder="1" applyAlignment="1" applyProtection="1">
      <alignment horizontal="center" vertical="center"/>
    </xf>
    <xf numFmtId="0" fontId="113" fillId="43" borderId="52" xfId="1" applyFont="1" applyFill="1" applyBorder="1" applyAlignment="1" applyProtection="1">
      <alignment horizontal="center" vertical="center"/>
    </xf>
    <xf numFmtId="0" fontId="113" fillId="43" borderId="54" xfId="1" applyFont="1" applyFill="1" applyBorder="1" applyAlignment="1" applyProtection="1">
      <alignment horizontal="center" vertical="center"/>
    </xf>
    <xf numFmtId="0" fontId="113" fillId="43" borderId="55" xfId="1" applyFont="1" applyFill="1" applyBorder="1" applyAlignment="1" applyProtection="1">
      <alignment horizontal="center" vertical="center"/>
    </xf>
    <xf numFmtId="0" fontId="176" fillId="44" borderId="48" xfId="1" applyFont="1" applyFill="1" applyBorder="1" applyAlignment="1" applyProtection="1">
      <alignment horizontal="center" vertical="center"/>
    </xf>
    <xf numFmtId="0" fontId="176" fillId="44" borderId="49" xfId="1" applyFont="1" applyFill="1" applyBorder="1" applyAlignment="1" applyProtection="1">
      <alignment horizontal="center" vertical="center"/>
    </xf>
    <xf numFmtId="0" fontId="176" fillId="44" borderId="50" xfId="1" applyFont="1" applyFill="1" applyBorder="1" applyAlignment="1" applyProtection="1">
      <alignment horizontal="center" vertical="center"/>
    </xf>
    <xf numFmtId="0" fontId="176" fillId="44" borderId="51" xfId="1" applyFont="1" applyFill="1" applyBorder="1" applyAlignment="1" applyProtection="1">
      <alignment horizontal="center" vertical="center"/>
    </xf>
    <xf numFmtId="0" fontId="134" fillId="43" borderId="8" xfId="0" applyFont="1" applyFill="1" applyBorder="1" applyAlignment="1">
      <alignment horizontal="center"/>
    </xf>
    <xf numFmtId="0" fontId="3" fillId="5" borderId="53" xfId="0" applyFont="1" applyFill="1" applyBorder="1" applyAlignment="1">
      <alignment horizontal="center" vertical="center" wrapText="1"/>
    </xf>
    <xf numFmtId="0" fontId="3" fillId="5" borderId="56" xfId="0" applyFont="1" applyFill="1" applyBorder="1" applyAlignment="1">
      <alignment horizontal="center" vertical="center" wrapText="1"/>
    </xf>
    <xf numFmtId="0" fontId="3" fillId="5" borderId="30" xfId="0" applyFont="1" applyFill="1" applyBorder="1" applyAlignment="1">
      <alignment horizontal="center" vertical="center" wrapText="1"/>
    </xf>
    <xf numFmtId="0" fontId="50" fillId="43" borderId="8" xfId="0" applyFont="1" applyFill="1" applyBorder="1" applyAlignment="1">
      <alignment horizontal="center" vertical="center" wrapText="1"/>
    </xf>
    <xf numFmtId="0" fontId="47" fillId="83" borderId="25" xfId="0" applyFont="1" applyFill="1" applyBorder="1" applyAlignment="1">
      <alignment horizontal="center" vertical="center"/>
    </xf>
    <xf numFmtId="0" fontId="47" fillId="83" borderId="53" xfId="0" applyFont="1" applyFill="1" applyBorder="1" applyAlignment="1">
      <alignment horizontal="center" vertical="center"/>
    </xf>
    <xf numFmtId="0" fontId="3" fillId="5" borderId="53" xfId="0" applyFont="1" applyFill="1" applyBorder="1" applyAlignment="1">
      <alignment horizontal="right" vertical="center"/>
    </xf>
    <xf numFmtId="0" fontId="3" fillId="5" borderId="56" xfId="0" applyFont="1" applyFill="1" applyBorder="1" applyAlignment="1">
      <alignment horizontal="right" vertical="center"/>
    </xf>
    <xf numFmtId="0" fontId="135" fillId="43" borderId="0" xfId="0" applyFont="1" applyFill="1" applyAlignment="1">
      <alignment horizontal="center" vertical="center" wrapText="1"/>
    </xf>
    <xf numFmtId="0" fontId="46" fillId="43" borderId="8" xfId="0" applyFont="1" applyFill="1" applyBorder="1" applyAlignment="1">
      <alignment horizontal="center"/>
    </xf>
    <xf numFmtId="0" fontId="47" fillId="83" borderId="56" xfId="0" applyFont="1" applyFill="1" applyBorder="1" applyAlignment="1">
      <alignment horizontal="center" vertical="center"/>
    </xf>
    <xf numFmtId="0" fontId="47" fillId="83" borderId="30" xfId="0" applyFont="1" applyFill="1" applyBorder="1" applyAlignment="1">
      <alignment horizontal="center" vertical="center"/>
    </xf>
    <xf numFmtId="0" fontId="136" fillId="43" borderId="8" xfId="0" applyFont="1" applyFill="1" applyBorder="1" applyAlignment="1">
      <alignment horizontal="center" wrapText="1"/>
    </xf>
    <xf numFmtId="0" fontId="51" fillId="5" borderId="53" xfId="0" applyFont="1" applyFill="1" applyBorder="1" applyAlignment="1">
      <alignment horizontal="center" vertical="center" wrapText="1"/>
    </xf>
    <xf numFmtId="0" fontId="51" fillId="5" borderId="56" xfId="0" applyFont="1" applyFill="1" applyBorder="1" applyAlignment="1">
      <alignment horizontal="center" vertical="center" wrapText="1"/>
    </xf>
    <xf numFmtId="0" fontId="51" fillId="5" borderId="30" xfId="0" applyFont="1" applyFill="1" applyBorder="1" applyAlignment="1">
      <alignment horizontal="center" vertical="center" wrapText="1"/>
    </xf>
    <xf numFmtId="0" fontId="39" fillId="0" borderId="48" xfId="1" applyBorder="1" applyAlignment="1" applyProtection="1">
      <alignment horizontal="center"/>
    </xf>
    <xf numFmtId="0" fontId="39" fillId="0" borderId="49" xfId="1" applyBorder="1" applyAlignment="1" applyProtection="1">
      <alignment horizontal="center"/>
    </xf>
    <xf numFmtId="0" fontId="39" fillId="0" borderId="36" xfId="1" applyBorder="1" applyAlignment="1" applyProtection="1">
      <alignment horizontal="center"/>
    </xf>
    <xf numFmtId="0" fontId="39" fillId="0" borderId="37" xfId="1" applyBorder="1" applyAlignment="1" applyProtection="1">
      <alignment horizontal="center"/>
    </xf>
    <xf numFmtId="0" fontId="39" fillId="0" borderId="8" xfId="1" applyBorder="1" applyAlignment="1" applyProtection="1">
      <alignment horizontal="center"/>
    </xf>
    <xf numFmtId="0" fontId="39" fillId="0" borderId="38" xfId="1" applyBorder="1" applyAlignment="1" applyProtection="1">
      <alignment horizontal="center"/>
    </xf>
    <xf numFmtId="0" fontId="39" fillId="0" borderId="50" xfId="1" applyBorder="1" applyAlignment="1" applyProtection="1">
      <alignment horizontal="center"/>
    </xf>
    <xf numFmtId="0" fontId="39" fillId="0" borderId="51" xfId="1" applyBorder="1" applyAlignment="1" applyProtection="1">
      <alignment horizontal="center"/>
    </xf>
    <xf numFmtId="0" fontId="39" fillId="0" borderId="52" xfId="1" applyBorder="1" applyAlignment="1" applyProtection="1">
      <alignment horizontal="center"/>
    </xf>
    <xf numFmtId="0" fontId="39" fillId="47" borderId="48" xfId="1" applyFill="1" applyBorder="1" applyAlignment="1" applyProtection="1">
      <alignment horizontal="center"/>
    </xf>
    <xf numFmtId="0" fontId="39" fillId="47" borderId="49" xfId="1" applyFill="1" applyBorder="1" applyAlignment="1" applyProtection="1">
      <alignment horizontal="center"/>
    </xf>
    <xf numFmtId="0" fontId="39" fillId="47" borderId="36" xfId="1" applyFill="1" applyBorder="1" applyAlignment="1" applyProtection="1">
      <alignment horizontal="center"/>
    </xf>
    <xf numFmtId="0" fontId="39" fillId="47" borderId="37" xfId="1" applyFill="1" applyBorder="1" applyAlignment="1" applyProtection="1">
      <alignment horizontal="center"/>
    </xf>
    <xf numFmtId="0" fontId="39" fillId="47" borderId="8" xfId="1" applyFill="1" applyBorder="1" applyAlignment="1" applyProtection="1">
      <alignment horizontal="center"/>
    </xf>
    <xf numFmtId="0" fontId="39" fillId="47" borderId="38" xfId="1" applyFill="1" applyBorder="1" applyAlignment="1" applyProtection="1">
      <alignment horizontal="center"/>
    </xf>
    <xf numFmtId="0" fontId="39" fillId="47" borderId="50" xfId="1" applyFill="1" applyBorder="1" applyAlignment="1" applyProtection="1">
      <alignment horizontal="center"/>
    </xf>
    <xf numFmtId="0" fontId="39" fillId="47" borderId="51" xfId="1" applyFill="1" applyBorder="1" applyAlignment="1" applyProtection="1">
      <alignment horizontal="center"/>
    </xf>
    <xf numFmtId="0" fontId="39" fillId="47" borderId="52" xfId="1" applyFill="1" applyBorder="1" applyAlignment="1" applyProtection="1">
      <alignment horizontal="center"/>
    </xf>
    <xf numFmtId="0" fontId="39" fillId="43" borderId="48" xfId="1" applyFill="1" applyBorder="1" applyAlignment="1" applyProtection="1">
      <alignment horizontal="center"/>
    </xf>
    <xf numFmtId="0" fontId="39" fillId="43" borderId="49" xfId="1" applyFill="1" applyBorder="1" applyAlignment="1" applyProtection="1">
      <alignment horizontal="center"/>
    </xf>
    <xf numFmtId="0" fontId="39" fillId="43" borderId="36" xfId="1" applyFill="1" applyBorder="1" applyAlignment="1" applyProtection="1">
      <alignment horizontal="center"/>
    </xf>
    <xf numFmtId="0" fontId="39" fillId="43" borderId="37" xfId="1" applyFill="1" applyBorder="1" applyAlignment="1" applyProtection="1">
      <alignment horizontal="center"/>
    </xf>
    <xf numFmtId="0" fontId="39" fillId="43" borderId="8" xfId="1" applyFill="1" applyBorder="1" applyAlignment="1" applyProtection="1">
      <alignment horizontal="center"/>
    </xf>
    <xf numFmtId="0" fontId="39" fillId="43" borderId="38" xfId="1" applyFill="1" applyBorder="1" applyAlignment="1" applyProtection="1">
      <alignment horizontal="center"/>
    </xf>
    <xf numFmtId="0" fontId="39" fillId="43" borderId="50" xfId="1" applyFill="1" applyBorder="1" applyAlignment="1" applyProtection="1">
      <alignment horizontal="center"/>
    </xf>
    <xf numFmtId="0" fontId="39" fillId="43" borderId="51" xfId="1" applyFill="1" applyBorder="1" applyAlignment="1" applyProtection="1">
      <alignment horizontal="center"/>
    </xf>
    <xf numFmtId="0" fontId="39" fillId="43" borderId="52" xfId="1" applyFill="1" applyBorder="1" applyAlignment="1" applyProtection="1">
      <alignment horizontal="center"/>
    </xf>
    <xf numFmtId="0" fontId="51" fillId="5" borderId="53" xfId="0" applyFont="1" applyFill="1" applyBorder="1" applyAlignment="1">
      <alignment horizontal="right" vertical="center"/>
    </xf>
    <xf numFmtId="0" fontId="51" fillId="5" borderId="56" xfId="0" applyFont="1" applyFill="1" applyBorder="1" applyAlignment="1">
      <alignment horizontal="right" vertical="center"/>
    </xf>
    <xf numFmtId="0" fontId="5" fillId="5" borderId="53" xfId="0" applyFont="1" applyFill="1" applyBorder="1" applyAlignment="1">
      <alignment horizontal="right" vertical="center" wrapText="1"/>
    </xf>
    <xf numFmtId="0" fontId="5" fillId="5" borderId="56" xfId="0" applyFont="1" applyFill="1" applyBorder="1" applyAlignment="1">
      <alignment horizontal="right" vertical="center" wrapText="1"/>
    </xf>
    <xf numFmtId="0" fontId="52" fillId="5" borderId="53" xfId="0" applyFont="1" applyFill="1" applyBorder="1" applyAlignment="1">
      <alignment horizontal="right" vertical="center" wrapText="1"/>
    </xf>
    <xf numFmtId="0" fontId="52" fillId="5" borderId="56" xfId="0" applyFont="1" applyFill="1" applyBorder="1" applyAlignment="1">
      <alignment horizontal="right" vertical="center" wrapText="1"/>
    </xf>
    <xf numFmtId="0" fontId="42" fillId="0" borderId="48" xfId="0" applyFont="1" applyBorder="1"/>
    <xf numFmtId="0" fontId="0" fillId="0" borderId="49" xfId="0" applyBorder="1"/>
    <xf numFmtId="0" fontId="0" fillId="0" borderId="36" xfId="0" applyBorder="1"/>
    <xf numFmtId="0" fontId="0" fillId="0" borderId="37" xfId="0" applyBorder="1"/>
    <xf numFmtId="0" fontId="0" fillId="0" borderId="8" xfId="0" applyBorder="1"/>
    <xf numFmtId="0" fontId="0" fillId="0" borderId="38" xfId="0" applyBorder="1"/>
    <xf numFmtId="0" fontId="0" fillId="0" borderId="50" xfId="0" applyBorder="1"/>
    <xf numFmtId="0" fontId="0" fillId="0" borderId="51" xfId="0" applyBorder="1"/>
    <xf numFmtId="0" fontId="0" fillId="0" borderId="52" xfId="0" applyBorder="1"/>
    <xf numFmtId="0" fontId="39" fillId="0" borderId="40" xfId="1" applyBorder="1" applyAlignment="1" applyProtection="1">
      <alignment horizontal="center"/>
    </xf>
    <xf numFmtId="0" fontId="39" fillId="0" borderId="41" xfId="1" applyBorder="1" applyAlignment="1" applyProtection="1">
      <alignment horizontal="center"/>
    </xf>
    <xf numFmtId="0" fontId="39" fillId="0" borderId="42" xfId="1" applyBorder="1" applyAlignment="1" applyProtection="1">
      <alignment horizontal="center"/>
    </xf>
    <xf numFmtId="0" fontId="39" fillId="0" borderId="43" xfId="1" applyBorder="1" applyAlignment="1" applyProtection="1">
      <alignment horizontal="center"/>
    </xf>
    <xf numFmtId="0" fontId="39" fillId="0" borderId="39" xfId="1" applyBorder="1" applyAlignment="1" applyProtection="1">
      <alignment horizontal="center"/>
    </xf>
    <xf numFmtId="0" fontId="39" fillId="0" borderId="44" xfId="1" applyBorder="1" applyAlignment="1" applyProtection="1">
      <alignment horizontal="center"/>
    </xf>
    <xf numFmtId="0" fontId="39" fillId="0" borderId="45" xfId="1" applyBorder="1" applyAlignment="1" applyProtection="1">
      <alignment horizontal="center"/>
    </xf>
    <xf numFmtId="0" fontId="39" fillId="0" borderId="46" xfId="1" applyBorder="1" applyAlignment="1" applyProtection="1">
      <alignment horizontal="center"/>
    </xf>
    <xf numFmtId="0" fontId="39" fillId="0" borderId="47" xfId="1" applyBorder="1" applyAlignment="1" applyProtection="1">
      <alignment horizontal="center"/>
    </xf>
    <xf numFmtId="0" fontId="33" fillId="47" borderId="54" xfId="1" applyFont="1" applyFill="1" applyBorder="1" applyAlignment="1" applyProtection="1">
      <alignment horizontal="center" vertical="center"/>
    </xf>
    <xf numFmtId="0" fontId="91" fillId="0" borderId="48" xfId="1" quotePrefix="1" applyFont="1" applyBorder="1" applyAlignment="1" applyProtection="1">
      <alignment horizontal="center"/>
    </xf>
    <xf numFmtId="169" fontId="186" fillId="43" borderId="8" xfId="0" applyNumberFormat="1" applyFont="1" applyFill="1" applyBorder="1" applyAlignment="1">
      <alignment horizontal="center" vertical="center"/>
    </xf>
    <xf numFmtId="0" fontId="186" fillId="43" borderId="8" xfId="0" applyFont="1" applyFill="1" applyBorder="1" applyAlignment="1">
      <alignment horizontal="center" vertical="center"/>
    </xf>
    <xf numFmtId="0" fontId="0" fillId="0" borderId="48" xfId="0" applyBorder="1"/>
    <xf numFmtId="0" fontId="43" fillId="45" borderId="53" xfId="0" applyFont="1" applyFill="1" applyBorder="1" applyAlignment="1">
      <alignment horizontal="center" vertical="center" wrapText="1"/>
    </xf>
    <xf numFmtId="0" fontId="43" fillId="45" borderId="56" xfId="0" applyFont="1" applyFill="1" applyBorder="1" applyAlignment="1">
      <alignment horizontal="center" vertical="center" wrapText="1"/>
    </xf>
    <xf numFmtId="0" fontId="43" fillId="45" borderId="30" xfId="0" applyFont="1" applyFill="1" applyBorder="1" applyAlignment="1">
      <alignment horizontal="center" vertical="center" wrapText="1"/>
    </xf>
    <xf numFmtId="169" fontId="43" fillId="44" borderId="53" xfId="0" applyNumberFormat="1" applyFont="1" applyFill="1" applyBorder="1" applyAlignment="1">
      <alignment horizontal="center" vertical="center"/>
    </xf>
    <xf numFmtId="169" fontId="43" fillId="44" borderId="56" xfId="0" applyNumberFormat="1" applyFont="1" applyFill="1" applyBorder="1" applyAlignment="1">
      <alignment horizontal="center" vertical="center"/>
    </xf>
    <xf numFmtId="169" fontId="43" fillId="44" borderId="30" xfId="0" applyNumberFormat="1" applyFont="1" applyFill="1" applyBorder="1" applyAlignment="1">
      <alignment horizontal="center" vertical="center"/>
    </xf>
    <xf numFmtId="0" fontId="47" fillId="45" borderId="53" xfId="0" applyFont="1" applyFill="1" applyBorder="1" applyAlignment="1">
      <alignment horizontal="center" vertical="center" wrapText="1"/>
    </xf>
    <xf numFmtId="0" fontId="47" fillId="45" borderId="56" xfId="0" applyFont="1" applyFill="1" applyBorder="1" applyAlignment="1">
      <alignment horizontal="center" vertical="center" wrapText="1"/>
    </xf>
    <xf numFmtId="0" fontId="47" fillId="45" borderId="30" xfId="0" applyFont="1" applyFill="1" applyBorder="1" applyAlignment="1">
      <alignment horizontal="center" vertical="center" wrapText="1"/>
    </xf>
    <xf numFmtId="0" fontId="147" fillId="43" borderId="8" xfId="0" applyFont="1" applyFill="1" applyBorder="1" applyAlignment="1">
      <alignment horizontal="center" vertical="center" wrapText="1"/>
    </xf>
    <xf numFmtId="167" fontId="49" fillId="44" borderId="53" xfId="6" applyNumberFormat="1" applyFont="1" applyFill="1" applyBorder="1" applyAlignment="1">
      <alignment horizontal="center" vertical="center"/>
    </xf>
    <xf numFmtId="167" fontId="49" fillId="44" borderId="56" xfId="6" applyNumberFormat="1" applyFont="1" applyFill="1" applyBorder="1" applyAlignment="1">
      <alignment horizontal="center" vertical="center"/>
    </xf>
    <xf numFmtId="167" fontId="49" fillId="44" borderId="30" xfId="6" applyNumberFormat="1" applyFont="1" applyFill="1" applyBorder="1" applyAlignment="1">
      <alignment horizontal="center" vertical="center"/>
    </xf>
    <xf numFmtId="1" fontId="53" fillId="44" borderId="53" xfId="0" applyNumberFormat="1" applyFont="1" applyFill="1" applyBorder="1" applyAlignment="1">
      <alignment horizontal="center" vertical="center"/>
    </xf>
    <xf numFmtId="0" fontId="53" fillId="44" borderId="56" xfId="0" applyFont="1" applyFill="1" applyBorder="1" applyAlignment="1">
      <alignment horizontal="center" vertical="center"/>
    </xf>
    <xf numFmtId="0" fontId="53" fillId="44" borderId="30" xfId="0" applyFont="1" applyFill="1" applyBorder="1" applyAlignment="1">
      <alignment horizontal="center" vertical="center"/>
    </xf>
    <xf numFmtId="0" fontId="185" fillId="43" borderId="8" xfId="0" applyFont="1" applyFill="1" applyBorder="1" applyAlignment="1">
      <alignment horizontal="center" wrapText="1"/>
    </xf>
    <xf numFmtId="1" fontId="172" fillId="55" borderId="1" xfId="0" applyNumberFormat="1" applyFont="1" applyFill="1" applyBorder="1" applyAlignment="1">
      <alignment horizontal="center" vertical="center"/>
    </xf>
    <xf numFmtId="0" fontId="172" fillId="55" borderId="1" xfId="0" applyFont="1" applyFill="1" applyBorder="1" applyAlignment="1">
      <alignment horizontal="center" vertical="center"/>
    </xf>
    <xf numFmtId="0" fontId="0" fillId="82" borderId="53" xfId="0" applyFill="1" applyBorder="1" applyAlignment="1">
      <alignment horizontal="center"/>
    </xf>
    <xf numFmtId="0" fontId="0" fillId="82" borderId="56" xfId="0" applyFill="1" applyBorder="1" applyAlignment="1">
      <alignment horizontal="center"/>
    </xf>
    <xf numFmtId="0" fontId="0" fillId="82" borderId="30" xfId="0" applyFill="1" applyBorder="1" applyAlignment="1">
      <alignment horizontal="center"/>
    </xf>
    <xf numFmtId="0" fontId="37" fillId="55" borderId="8" xfId="0" applyFont="1" applyFill="1" applyBorder="1" applyAlignment="1">
      <alignment horizontal="right" vertical="center" wrapText="1"/>
    </xf>
    <xf numFmtId="167" fontId="4" fillId="39" borderId="63" xfId="0" applyNumberFormat="1" applyFont="1" applyFill="1" applyBorder="1" applyAlignment="1">
      <alignment horizontal="center" vertical="center" wrapText="1"/>
    </xf>
    <xf numFmtId="0" fontId="2" fillId="0" borderId="39" xfId="0" applyFont="1" applyBorder="1"/>
    <xf numFmtId="0" fontId="4" fillId="32" borderId="65" xfId="0" applyFont="1" applyFill="1" applyBorder="1" applyAlignment="1">
      <alignment horizontal="center" vertical="center"/>
    </xf>
    <xf numFmtId="0" fontId="4" fillId="32" borderId="78" xfId="0" applyFont="1" applyFill="1" applyBorder="1" applyAlignment="1">
      <alignment horizontal="center" vertical="center"/>
    </xf>
    <xf numFmtId="0" fontId="2" fillId="0" borderId="66" xfId="0" applyFont="1" applyBorder="1"/>
    <xf numFmtId="0" fontId="54" fillId="36" borderId="53" xfId="0" applyFont="1" applyFill="1" applyBorder="1" applyAlignment="1">
      <alignment horizontal="center" vertical="center" wrapText="1"/>
    </xf>
    <xf numFmtId="0" fontId="54" fillId="36" borderId="56" xfId="0" applyFont="1" applyFill="1" applyBorder="1" applyAlignment="1">
      <alignment horizontal="center" vertical="center" wrapText="1"/>
    </xf>
    <xf numFmtId="0" fontId="2" fillId="0" borderId="56" xfId="0" applyFont="1" applyBorder="1"/>
    <xf numFmtId="0" fontId="2" fillId="0" borderId="30" xfId="0" applyFont="1" applyBorder="1"/>
    <xf numFmtId="166" fontId="4" fillId="37" borderId="21" xfId="0" applyNumberFormat="1" applyFont="1" applyFill="1" applyBorder="1" applyAlignment="1">
      <alignment horizontal="center" vertical="center" wrapText="1"/>
    </xf>
    <xf numFmtId="0" fontId="2" fillId="0" borderId="21" xfId="0" applyFont="1" applyBorder="1"/>
    <xf numFmtId="0" fontId="2" fillId="0" borderId="22" xfId="0" applyFont="1" applyBorder="1"/>
    <xf numFmtId="0" fontId="54" fillId="38" borderId="53" xfId="0" applyFont="1" applyFill="1" applyBorder="1" applyAlignment="1">
      <alignment horizontal="center" vertical="center" wrapText="1"/>
    </xf>
    <xf numFmtId="1" fontId="4" fillId="39" borderId="63" xfId="0" applyNumberFormat="1" applyFont="1" applyFill="1" applyBorder="1" applyAlignment="1">
      <alignment horizontal="center" vertical="center" wrapText="1"/>
    </xf>
    <xf numFmtId="0" fontId="67" fillId="36" borderId="53" xfId="0" applyFont="1" applyFill="1" applyBorder="1" applyAlignment="1">
      <alignment horizontal="center" vertical="center" wrapText="1"/>
    </xf>
    <xf numFmtId="0" fontId="82" fillId="48" borderId="8" xfId="0" applyFont="1" applyFill="1" applyBorder="1" applyAlignment="1">
      <alignment horizontal="center" vertical="center" wrapText="1"/>
    </xf>
    <xf numFmtId="0" fontId="82" fillId="48" borderId="51" xfId="0" applyFont="1" applyFill="1" applyBorder="1" applyAlignment="1">
      <alignment horizontal="center" vertical="center" wrapText="1"/>
    </xf>
    <xf numFmtId="0" fontId="30" fillId="43" borderId="8" xfId="0" applyFont="1" applyFill="1" applyBorder="1" applyAlignment="1">
      <alignment horizontal="center" vertical="center" wrapText="1"/>
    </xf>
    <xf numFmtId="0" fontId="30" fillId="43" borderId="51" xfId="0" applyFont="1" applyFill="1" applyBorder="1" applyAlignment="1">
      <alignment horizontal="center" vertical="center" wrapText="1"/>
    </xf>
    <xf numFmtId="0" fontId="4" fillId="53" borderId="25" xfId="0" applyFont="1" applyFill="1" applyBorder="1" applyAlignment="1">
      <alignment horizontal="center" vertical="center" wrapText="1"/>
    </xf>
    <xf numFmtId="0" fontId="54" fillId="53" borderId="25" xfId="0" applyFont="1" applyFill="1" applyBorder="1" applyAlignment="1">
      <alignment horizontal="center" vertical="center" wrapText="1"/>
    </xf>
    <xf numFmtId="167" fontId="4" fillId="39" borderId="39" xfId="0" applyNumberFormat="1" applyFont="1" applyFill="1" applyBorder="1" applyAlignment="1">
      <alignment horizontal="center" vertical="center" wrapText="1"/>
    </xf>
    <xf numFmtId="0" fontId="6" fillId="55" borderId="6" xfId="0" applyFont="1" applyFill="1" applyBorder="1" applyAlignment="1">
      <alignment horizontal="center" vertical="center" wrapText="1"/>
    </xf>
    <xf numFmtId="0" fontId="6" fillId="55" borderId="8" xfId="0" applyFont="1" applyFill="1" applyBorder="1" applyAlignment="1">
      <alignment horizontal="center" vertical="center" wrapText="1"/>
    </xf>
    <xf numFmtId="0" fontId="2" fillId="43" borderId="7" xfId="0" applyFont="1" applyFill="1" applyBorder="1"/>
    <xf numFmtId="0" fontId="37" fillId="55" borderId="51" xfId="0" applyFont="1" applyFill="1" applyBorder="1" applyAlignment="1">
      <alignment horizontal="center" vertical="center" wrapText="1"/>
    </xf>
    <xf numFmtId="0" fontId="8" fillId="55" borderId="6" xfId="0" applyFont="1" applyFill="1" applyBorder="1" applyAlignment="1">
      <alignment horizontal="center" vertical="center" wrapText="1"/>
    </xf>
    <xf numFmtId="0" fontId="8" fillId="55" borderId="8" xfId="0" applyFont="1" applyFill="1" applyBorder="1" applyAlignment="1">
      <alignment horizontal="center" vertical="center" wrapText="1"/>
    </xf>
    <xf numFmtId="0" fontId="2" fillId="43" borderId="8" xfId="0" applyFont="1" applyFill="1" applyBorder="1"/>
    <xf numFmtId="0" fontId="99" fillId="82" borderId="53" xfId="1" applyFont="1" applyFill="1" applyBorder="1" applyAlignment="1" applyProtection="1">
      <alignment horizontal="center" vertical="center"/>
    </xf>
    <xf numFmtId="0" fontId="99" fillId="82" borderId="56" xfId="1" applyFont="1" applyFill="1" applyBorder="1" applyAlignment="1" applyProtection="1">
      <alignment horizontal="center" vertical="center"/>
    </xf>
    <xf numFmtId="0" fontId="99" fillId="82" borderId="30" xfId="1" applyFont="1" applyFill="1" applyBorder="1" applyAlignment="1" applyProtection="1">
      <alignment horizontal="center" vertical="center"/>
    </xf>
    <xf numFmtId="0" fontId="4" fillId="32" borderId="53" xfId="0" applyFont="1" applyFill="1" applyBorder="1" applyAlignment="1">
      <alignment horizontal="center" vertical="center"/>
    </xf>
    <xf numFmtId="0" fontId="4" fillId="32" borderId="56" xfId="0" applyFont="1" applyFill="1" applyBorder="1" applyAlignment="1">
      <alignment horizontal="center" vertical="center"/>
    </xf>
    <xf numFmtId="0" fontId="2" fillId="0" borderId="28" xfId="0" applyFont="1" applyBorder="1"/>
    <xf numFmtId="0" fontId="54" fillId="38" borderId="65" xfId="0" applyFont="1" applyFill="1" applyBorder="1" applyAlignment="1">
      <alignment horizontal="center" vertical="center" wrapText="1"/>
    </xf>
    <xf numFmtId="0" fontId="2" fillId="0" borderId="67" xfId="0" applyFont="1" applyBorder="1"/>
    <xf numFmtId="0" fontId="67" fillId="36" borderId="65" xfId="0" applyFont="1" applyFill="1" applyBorder="1" applyAlignment="1">
      <alignment horizontal="center" vertical="center" wrapText="1"/>
    </xf>
    <xf numFmtId="0" fontId="37" fillId="55" borderId="8" xfId="0" applyFont="1" applyFill="1" applyBorder="1" applyAlignment="1">
      <alignment horizontal="center" vertical="center" wrapText="1"/>
    </xf>
    <xf numFmtId="0" fontId="88" fillId="43" borderId="8" xfId="0" applyFont="1" applyFill="1" applyBorder="1"/>
    <xf numFmtId="0" fontId="4" fillId="41" borderId="32" xfId="5" applyFont="1" applyFill="1" applyBorder="1" applyAlignment="1">
      <alignment horizontal="center" wrapText="1"/>
    </xf>
    <xf numFmtId="0" fontId="29" fillId="41" borderId="33" xfId="5" applyFont="1" applyFill="1" applyBorder="1" applyAlignment="1">
      <alignment horizontal="center" wrapText="1"/>
    </xf>
    <xf numFmtId="0" fontId="29" fillId="41" borderId="34" xfId="5" applyFont="1" applyFill="1" applyBorder="1" applyAlignment="1">
      <alignment horizontal="center" wrapText="1"/>
    </xf>
    <xf numFmtId="0" fontId="4" fillId="41" borderId="54" xfId="5" applyFont="1" applyFill="1" applyBorder="1" applyAlignment="1">
      <alignment horizontal="center" wrapText="1"/>
    </xf>
    <xf numFmtId="0" fontId="54" fillId="41" borderId="70" xfId="5" applyFont="1" applyFill="1" applyBorder="1" applyAlignment="1">
      <alignment horizontal="center" wrapText="1"/>
    </xf>
    <xf numFmtId="0" fontId="54" fillId="41" borderId="55" xfId="5" applyFont="1" applyFill="1" applyBorder="1" applyAlignment="1">
      <alignment horizontal="center" wrapText="1"/>
    </xf>
    <xf numFmtId="0" fontId="56" fillId="41" borderId="32" xfId="5" applyFont="1" applyFill="1" applyBorder="1" applyAlignment="1">
      <alignment horizontal="center" wrapText="1"/>
    </xf>
    <xf numFmtId="0" fontId="56" fillId="41" borderId="33" xfId="5" applyFont="1" applyFill="1" applyBorder="1" applyAlignment="1">
      <alignment horizontal="center" wrapText="1"/>
    </xf>
    <xf numFmtId="0" fontId="56" fillId="41" borderId="34" xfId="5" applyFont="1" applyFill="1" applyBorder="1" applyAlignment="1">
      <alignment horizontal="center" wrapText="1"/>
    </xf>
    <xf numFmtId="0" fontId="96" fillId="43" borderId="53" xfId="0" applyFont="1" applyFill="1" applyBorder="1" applyAlignment="1">
      <alignment horizontal="center" vertical="center" wrapText="1"/>
    </xf>
    <xf numFmtId="0" fontId="96" fillId="43" borderId="56" xfId="0" applyFont="1" applyFill="1" applyBorder="1" applyAlignment="1">
      <alignment horizontal="center" vertical="center" wrapText="1"/>
    </xf>
    <xf numFmtId="0" fontId="100" fillId="70" borderId="53" xfId="0" applyFont="1" applyFill="1" applyBorder="1" applyAlignment="1">
      <alignment horizontal="center" vertical="center" wrapText="1"/>
    </xf>
    <xf numFmtId="0" fontId="131" fillId="70" borderId="56" xfId="0" applyFont="1" applyFill="1" applyBorder="1" applyAlignment="1">
      <alignment horizontal="center" vertical="center" wrapText="1"/>
    </xf>
    <xf numFmtId="0" fontId="59" fillId="70" borderId="53" xfId="0" applyFont="1" applyFill="1" applyBorder="1" applyAlignment="1">
      <alignment horizontal="center" vertical="center" wrapText="1"/>
    </xf>
    <xf numFmtId="0" fontId="60" fillId="70" borderId="56" xfId="0" applyFont="1" applyFill="1" applyBorder="1" applyAlignment="1">
      <alignment horizontal="center" vertical="center" wrapText="1"/>
    </xf>
    <xf numFmtId="0" fontId="60" fillId="70" borderId="51" xfId="0" applyFont="1" applyFill="1" applyBorder="1" applyAlignment="1">
      <alignment horizontal="center" vertical="center" wrapText="1"/>
    </xf>
    <xf numFmtId="166" fontId="45" fillId="41" borderId="53" xfId="0" applyNumberFormat="1" applyFont="1" applyFill="1" applyBorder="1" applyAlignment="1">
      <alignment horizontal="center" vertical="center" wrapText="1"/>
    </xf>
    <xf numFmtId="166" fontId="45" fillId="41" borderId="56" xfId="0" applyNumberFormat="1" applyFont="1" applyFill="1" applyBorder="1" applyAlignment="1">
      <alignment horizontal="center" vertical="center" wrapText="1"/>
    </xf>
    <xf numFmtId="166" fontId="45" fillId="41" borderId="30" xfId="0" applyNumberFormat="1" applyFont="1" applyFill="1" applyBorder="1" applyAlignment="1">
      <alignment horizontal="center" vertical="center" wrapText="1"/>
    </xf>
    <xf numFmtId="0" fontId="124" fillId="41" borderId="53" xfId="0" applyFont="1" applyFill="1" applyBorder="1" applyAlignment="1">
      <alignment horizontal="center" vertical="center" wrapText="1"/>
    </xf>
    <xf numFmtId="0" fontId="7" fillId="41" borderId="56" xfId="0" applyFont="1" applyFill="1" applyBorder="1" applyAlignment="1">
      <alignment horizontal="center" vertical="center" wrapText="1"/>
    </xf>
    <xf numFmtId="0" fontId="15" fillId="43" borderId="15" xfId="0" applyFont="1" applyFill="1" applyBorder="1" applyAlignment="1">
      <alignment horizontal="center" vertical="center" wrapText="1"/>
    </xf>
    <xf numFmtId="0" fontId="15" fillId="43" borderId="19" xfId="0" applyFont="1" applyFill="1" applyBorder="1" applyAlignment="1">
      <alignment horizontal="center" vertical="center" wrapText="1"/>
    </xf>
    <xf numFmtId="0" fontId="15" fillId="43" borderId="74" xfId="0" applyFont="1" applyFill="1" applyBorder="1" applyAlignment="1">
      <alignment horizontal="center" vertical="center" wrapText="1"/>
    </xf>
    <xf numFmtId="0" fontId="55" fillId="0" borderId="83" xfId="0" applyFont="1" applyBorder="1" applyAlignment="1">
      <alignment horizontal="center" wrapText="1"/>
    </xf>
    <xf numFmtId="0" fontId="55" fillId="0" borderId="69" xfId="0" applyFont="1" applyBorder="1" applyAlignment="1">
      <alignment horizontal="center" wrapText="1"/>
    </xf>
    <xf numFmtId="0" fontId="55" fillId="0" borderId="20" xfId="0" applyFont="1" applyBorder="1" applyAlignment="1">
      <alignment horizontal="center" wrapText="1"/>
    </xf>
    <xf numFmtId="0" fontId="15" fillId="0" borderId="9"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62" xfId="0" applyFont="1" applyBorder="1" applyAlignment="1">
      <alignment horizontal="center" vertical="center" wrapText="1"/>
    </xf>
    <xf numFmtId="0" fontId="24" fillId="18" borderId="35" xfId="0" applyFont="1" applyFill="1" applyBorder="1" applyAlignment="1">
      <alignment horizontal="center"/>
    </xf>
    <xf numFmtId="0" fontId="24" fillId="18" borderId="69" xfId="0" applyFont="1" applyFill="1" applyBorder="1" applyAlignment="1">
      <alignment horizontal="center"/>
    </xf>
    <xf numFmtId="0" fontId="24" fillId="18" borderId="20" xfId="0" applyFont="1" applyFill="1" applyBorder="1" applyAlignment="1">
      <alignment horizontal="center"/>
    </xf>
    <xf numFmtId="0" fontId="24" fillId="18" borderId="16" xfId="0" applyFont="1" applyFill="1" applyBorder="1" applyAlignment="1">
      <alignment horizontal="center"/>
    </xf>
    <xf numFmtId="0" fontId="24" fillId="18" borderId="23" xfId="0" applyFont="1" applyFill="1" applyBorder="1" applyAlignment="1">
      <alignment horizontal="center"/>
    </xf>
    <xf numFmtId="0" fontId="24" fillId="18" borderId="24" xfId="0" applyFont="1" applyFill="1" applyBorder="1" applyAlignment="1">
      <alignment horizontal="center"/>
    </xf>
    <xf numFmtId="166" fontId="57" fillId="79" borderId="53" xfId="0" applyNumberFormat="1" applyFont="1" applyFill="1" applyBorder="1" applyAlignment="1">
      <alignment horizontal="center"/>
    </xf>
    <xf numFmtId="166" fontId="57" fillId="79" borderId="56" xfId="0" applyNumberFormat="1" applyFont="1" applyFill="1" applyBorder="1" applyAlignment="1">
      <alignment horizontal="center"/>
    </xf>
    <xf numFmtId="166" fontId="57" fillId="79" borderId="30" xfId="0" applyNumberFormat="1" applyFont="1" applyFill="1" applyBorder="1" applyAlignment="1">
      <alignment horizontal="center"/>
    </xf>
    <xf numFmtId="0" fontId="55" fillId="0" borderId="9" xfId="0" applyFont="1" applyBorder="1" applyAlignment="1">
      <alignment horizontal="center" wrapText="1"/>
    </xf>
    <xf numFmtId="0" fontId="15" fillId="0" borderId="69" xfId="0" applyFont="1" applyBorder="1" applyAlignment="1">
      <alignment horizontal="center" wrapText="1"/>
    </xf>
    <xf numFmtId="0" fontId="15" fillId="0" borderId="20" xfId="0" applyFont="1" applyBorder="1" applyAlignment="1">
      <alignment horizontal="center" wrapText="1"/>
    </xf>
    <xf numFmtId="0" fontId="123" fillId="0" borderId="69" xfId="0" applyFont="1" applyBorder="1" applyAlignment="1">
      <alignment horizontal="center" wrapText="1"/>
    </xf>
    <xf numFmtId="0" fontId="117" fillId="0" borderId="9" xfId="0" applyFont="1" applyBorder="1" applyAlignment="1">
      <alignment horizontal="center" wrapText="1"/>
    </xf>
    <xf numFmtId="0" fontId="117" fillId="0" borderId="69" xfId="0" applyFont="1" applyBorder="1" applyAlignment="1">
      <alignment horizontal="center" wrapText="1"/>
    </xf>
    <xf numFmtId="0" fontId="117" fillId="0" borderId="20" xfId="0" applyFont="1" applyBorder="1" applyAlignment="1">
      <alignment horizontal="center" wrapText="1"/>
    </xf>
    <xf numFmtId="0" fontId="9" fillId="0" borderId="9" xfId="0" applyFont="1" applyBorder="1" applyAlignment="1">
      <alignment horizontal="center" wrapText="1"/>
    </xf>
    <xf numFmtId="0" fontId="116" fillId="47" borderId="53" xfId="0" applyFont="1" applyFill="1" applyBorder="1" applyAlignment="1">
      <alignment horizontal="center" vertical="center" wrapText="1"/>
    </xf>
    <xf numFmtId="0" fontId="116" fillId="47" borderId="56" xfId="0" applyFont="1" applyFill="1" applyBorder="1" applyAlignment="1">
      <alignment horizontal="center" vertical="center" wrapText="1"/>
    </xf>
    <xf numFmtId="0" fontId="116" fillId="47" borderId="30" xfId="0" applyFont="1" applyFill="1" applyBorder="1" applyAlignment="1">
      <alignment horizontal="center" vertical="center" wrapText="1"/>
    </xf>
    <xf numFmtId="0" fontId="55" fillId="0" borderId="35" xfId="0" applyFont="1" applyBorder="1" applyAlignment="1">
      <alignment horizontal="center" wrapText="1"/>
    </xf>
    <xf numFmtId="0" fontId="54" fillId="53" borderId="65" xfId="0" applyFont="1" applyFill="1" applyBorder="1" applyAlignment="1">
      <alignment horizontal="center" vertical="center" wrapText="1"/>
    </xf>
    <xf numFmtId="0" fontId="54" fillId="53" borderId="67" xfId="0" applyFont="1" applyFill="1" applyBorder="1" applyAlignment="1">
      <alignment horizontal="center" vertical="center" wrapText="1"/>
    </xf>
    <xf numFmtId="0" fontId="59" fillId="70" borderId="51" xfId="0" applyFont="1" applyFill="1" applyBorder="1" applyAlignment="1">
      <alignment horizontal="center" vertical="center" wrapText="1"/>
    </xf>
    <xf numFmtId="0" fontId="4" fillId="53" borderId="65" xfId="0" applyFont="1" applyFill="1" applyBorder="1" applyAlignment="1">
      <alignment horizontal="center" vertical="center" wrapText="1"/>
    </xf>
    <xf numFmtId="0" fontId="4" fillId="53" borderId="67" xfId="0" applyFont="1" applyFill="1" applyBorder="1" applyAlignment="1">
      <alignment horizontal="center" vertical="center" wrapText="1"/>
    </xf>
    <xf numFmtId="0" fontId="16" fillId="84" borderId="54" xfId="5" applyFont="1" applyFill="1" applyBorder="1" applyAlignment="1">
      <alignment horizontal="center" vertical="center" wrapText="1"/>
    </xf>
    <xf numFmtId="0" fontId="16" fillId="84" borderId="70" xfId="5" applyFont="1" applyFill="1" applyBorder="1" applyAlignment="1">
      <alignment horizontal="center" vertical="center" wrapText="1"/>
    </xf>
    <xf numFmtId="0" fontId="16" fillId="84" borderId="55" xfId="5" applyFont="1" applyFill="1" applyBorder="1" applyAlignment="1">
      <alignment horizontal="center" vertical="center" wrapText="1"/>
    </xf>
    <xf numFmtId="0" fontId="148" fillId="0" borderId="58" xfId="5" applyFont="1" applyBorder="1" applyAlignment="1">
      <alignment horizontal="center" wrapText="1"/>
    </xf>
    <xf numFmtId="0" fontId="148" fillId="0" borderId="76" xfId="5" applyFont="1" applyBorder="1" applyAlignment="1">
      <alignment horizontal="center" wrapText="1"/>
    </xf>
    <xf numFmtId="0" fontId="148" fillId="0" borderId="61" xfId="5" applyFont="1" applyBorder="1" applyAlignment="1">
      <alignment horizontal="center" wrapText="1"/>
    </xf>
    <xf numFmtId="0" fontId="37" fillId="0" borderId="58" xfId="5" applyFont="1" applyBorder="1" applyAlignment="1">
      <alignment horizontal="center" wrapText="1"/>
    </xf>
    <xf numFmtId="0" fontId="37" fillId="0" borderId="76" xfId="5" applyFont="1" applyBorder="1" applyAlignment="1">
      <alignment horizontal="center" wrapText="1"/>
    </xf>
    <xf numFmtId="167" fontId="4" fillId="39" borderId="63" xfId="2" applyNumberFormat="1" applyFont="1" applyFill="1" applyBorder="1" applyAlignment="1">
      <alignment horizontal="center" vertical="center" wrapText="1"/>
    </xf>
    <xf numFmtId="0" fontId="2" fillId="0" borderId="39" xfId="2" applyFont="1" applyBorder="1"/>
    <xf numFmtId="0" fontId="4" fillId="36" borderId="53" xfId="2" applyFont="1" applyFill="1" applyBorder="1" applyAlignment="1">
      <alignment horizontal="center" vertical="center" wrapText="1"/>
    </xf>
    <xf numFmtId="0" fontId="4" fillId="36" borderId="56" xfId="2" applyFont="1" applyFill="1" applyBorder="1" applyAlignment="1">
      <alignment horizontal="center" vertical="center" wrapText="1"/>
    </xf>
    <xf numFmtId="0" fontId="2" fillId="0" borderId="56" xfId="2" applyFont="1" applyBorder="1"/>
    <xf numFmtId="0" fontId="2" fillId="0" borderId="30" xfId="2" applyFont="1" applyBorder="1"/>
    <xf numFmtId="0" fontId="30" fillId="43" borderId="8" xfId="2" applyFont="1" applyFill="1" applyAlignment="1">
      <alignment horizontal="center" vertical="center" wrapText="1"/>
    </xf>
    <xf numFmtId="0" fontId="30" fillId="43" borderId="51" xfId="2" applyFont="1" applyFill="1" applyBorder="1" applyAlignment="1">
      <alignment horizontal="center" vertical="center" wrapText="1"/>
    </xf>
    <xf numFmtId="0" fontId="37" fillId="55" borderId="8" xfId="2" applyFont="1" applyFill="1" applyAlignment="1">
      <alignment horizontal="center" vertical="center" wrapText="1"/>
    </xf>
    <xf numFmtId="0" fontId="88" fillId="43" borderId="8" xfId="2" applyFont="1" applyFill="1"/>
    <xf numFmtId="0" fontId="99" fillId="82" borderId="53" xfId="7" applyFont="1" applyFill="1" applyBorder="1" applyAlignment="1" applyProtection="1">
      <alignment horizontal="center" vertical="center"/>
    </xf>
    <xf numFmtId="0" fontId="99" fillId="82" borderId="56" xfId="7" applyFont="1" applyFill="1" applyBorder="1" applyAlignment="1" applyProtection="1">
      <alignment horizontal="center" vertical="center"/>
    </xf>
    <xf numFmtId="0" fontId="99" fillId="82" borderId="30" xfId="7" applyFont="1" applyFill="1" applyBorder="1" applyAlignment="1" applyProtection="1">
      <alignment horizontal="center" vertical="center"/>
    </xf>
    <xf numFmtId="1" fontId="4" fillId="39" borderId="63" xfId="2" applyNumberFormat="1" applyFont="1" applyFill="1" applyBorder="1" applyAlignment="1">
      <alignment horizontal="center" vertical="center" wrapText="1"/>
    </xf>
    <xf numFmtId="0" fontId="3" fillId="36" borderId="53" xfId="2" applyFont="1" applyFill="1" applyBorder="1" applyAlignment="1">
      <alignment horizontal="center" vertical="center" wrapText="1"/>
    </xf>
    <xf numFmtId="0" fontId="55" fillId="41" borderId="33" xfId="5" applyFont="1" applyFill="1" applyBorder="1" applyAlignment="1">
      <alignment horizontal="center" wrapText="1"/>
    </xf>
    <xf numFmtId="0" fontId="66" fillId="70" borderId="53" xfId="2" applyFont="1" applyFill="1" applyBorder="1" applyAlignment="1">
      <alignment horizontal="center" vertical="center" wrapText="1"/>
    </xf>
    <xf numFmtId="0" fontId="42" fillId="43" borderId="56" xfId="2" applyFill="1" applyBorder="1"/>
    <xf numFmtId="0" fontId="4" fillId="32" borderId="24" xfId="2" applyFont="1" applyFill="1" applyBorder="1" applyAlignment="1">
      <alignment horizontal="center" vertical="center"/>
    </xf>
    <xf numFmtId="0" fontId="4" fillId="32" borderId="72" xfId="2" applyFont="1" applyFill="1" applyBorder="1" applyAlignment="1">
      <alignment horizontal="center" vertical="center"/>
    </xf>
    <xf numFmtId="0" fontId="2" fillId="0" borderId="72" xfId="2" applyFont="1" applyBorder="1"/>
    <xf numFmtId="0" fontId="2" fillId="0" borderId="17" xfId="2" applyFont="1" applyBorder="1"/>
    <xf numFmtId="166" fontId="4" fillId="37" borderId="21" xfId="2" applyNumberFormat="1" applyFont="1" applyFill="1" applyBorder="1" applyAlignment="1">
      <alignment horizontal="center" vertical="center" wrapText="1"/>
    </xf>
    <xf numFmtId="0" fontId="2" fillId="0" borderId="21" xfId="2" applyFont="1" applyBorder="1"/>
    <xf numFmtId="0" fontId="2" fillId="0" borderId="22" xfId="2" applyFont="1" applyBorder="1"/>
    <xf numFmtId="0" fontId="4" fillId="38" borderId="65" xfId="2" applyFont="1" applyFill="1" applyBorder="1" applyAlignment="1">
      <alignment horizontal="center" vertical="center" wrapText="1"/>
    </xf>
    <xf numFmtId="0" fontId="2" fillId="0" borderId="66" xfId="2" applyFont="1" applyBorder="1"/>
    <xf numFmtId="0" fontId="2" fillId="0" borderId="67" xfId="2" applyFont="1" applyBorder="1"/>
    <xf numFmtId="0" fontId="54" fillId="53" borderId="53" xfId="0" applyFont="1" applyFill="1" applyBorder="1" applyAlignment="1">
      <alignment horizontal="center" vertical="center" wrapText="1"/>
    </xf>
    <xf numFmtId="0" fontId="54" fillId="53" borderId="28" xfId="0" applyFont="1" applyFill="1" applyBorder="1" applyAlignment="1">
      <alignment horizontal="center" vertical="center" wrapText="1"/>
    </xf>
    <xf numFmtId="0" fontId="54" fillId="53" borderId="84" xfId="0" applyFont="1" applyFill="1" applyBorder="1" applyAlignment="1">
      <alignment horizontal="center" vertical="center" wrapText="1"/>
    </xf>
    <xf numFmtId="0" fontId="54" fillId="53" borderId="85" xfId="0" applyFont="1" applyFill="1" applyBorder="1" applyAlignment="1">
      <alignment horizontal="center" vertical="center" wrapText="1"/>
    </xf>
    <xf numFmtId="0" fontId="54" fillId="53" borderId="27" xfId="0" applyFont="1" applyFill="1" applyBorder="1" applyAlignment="1">
      <alignment horizontal="center" vertical="center" wrapText="1"/>
    </xf>
    <xf numFmtId="167" fontId="4" fillId="39" borderId="4" xfId="0" applyNumberFormat="1" applyFont="1" applyFill="1" applyBorder="1" applyAlignment="1">
      <alignment horizontal="center" vertical="center" wrapText="1"/>
    </xf>
    <xf numFmtId="0" fontId="2" fillId="0" borderId="5" xfId="0" applyFont="1" applyBorder="1"/>
    <xf numFmtId="0" fontId="4" fillId="32" borderId="24" xfId="0" applyFont="1" applyFill="1" applyBorder="1" applyAlignment="1">
      <alignment horizontal="center" vertical="center"/>
    </xf>
    <xf numFmtId="0" fontId="4" fillId="32" borderId="72" xfId="0" applyFont="1" applyFill="1" applyBorder="1" applyAlignment="1">
      <alignment horizontal="center" vertical="center"/>
    </xf>
    <xf numFmtId="0" fontId="2" fillId="0" borderId="72" xfId="0" applyFont="1" applyBorder="1"/>
    <xf numFmtId="0" fontId="2" fillId="0" borderId="17" xfId="0" applyFont="1" applyBorder="1"/>
    <xf numFmtId="0" fontId="29" fillId="41" borderId="32" xfId="2" applyFont="1" applyFill="1" applyBorder="1" applyAlignment="1">
      <alignment horizontal="center" vertical="center" wrapText="1"/>
    </xf>
    <xf numFmtId="0" fontId="29" fillId="41" borderId="33" xfId="2" applyFont="1" applyFill="1" applyBorder="1" applyAlignment="1">
      <alignment horizontal="center" vertical="center" wrapText="1"/>
    </xf>
    <xf numFmtId="0" fontId="7" fillId="41" borderId="32" xfId="2" applyFont="1" applyFill="1" applyBorder="1" applyAlignment="1">
      <alignment horizontal="center" wrapText="1"/>
    </xf>
    <xf numFmtId="0" fontId="29" fillId="41" borderId="33" xfId="2" applyFont="1" applyFill="1" applyBorder="1" applyAlignment="1">
      <alignment horizontal="center" wrapText="1"/>
    </xf>
    <xf numFmtId="0" fontId="29" fillId="41" borderId="34" xfId="2" applyFont="1" applyFill="1" applyBorder="1" applyAlignment="1">
      <alignment horizontal="center" wrapText="1"/>
    </xf>
    <xf numFmtId="0" fontId="37" fillId="41" borderId="48" xfId="2" applyFont="1" applyFill="1" applyBorder="1" applyAlignment="1">
      <alignment horizontal="right" wrapText="1"/>
    </xf>
    <xf numFmtId="0" fontId="29" fillId="41" borderId="49" xfId="2" applyFont="1" applyFill="1" applyBorder="1" applyAlignment="1">
      <alignment horizontal="right" wrapText="1"/>
    </xf>
    <xf numFmtId="0" fontId="29" fillId="41" borderId="36" xfId="2" applyFont="1" applyFill="1" applyBorder="1" applyAlignment="1">
      <alignment horizontal="right" wrapText="1"/>
    </xf>
    <xf numFmtId="0" fontId="29" fillId="41" borderId="37" xfId="2" applyFont="1" applyFill="1" applyBorder="1" applyAlignment="1">
      <alignment horizontal="right" wrapText="1"/>
    </xf>
    <xf numFmtId="0" fontId="29" fillId="41" borderId="8" xfId="2" applyFont="1" applyFill="1" applyAlignment="1">
      <alignment horizontal="right" wrapText="1"/>
    </xf>
    <xf numFmtId="0" fontId="29" fillId="41" borderId="38" xfId="2" applyFont="1" applyFill="1" applyBorder="1" applyAlignment="1">
      <alignment horizontal="right" wrapText="1"/>
    </xf>
    <xf numFmtId="0" fontId="29" fillId="41" borderId="50" xfId="2" applyFont="1" applyFill="1" applyBorder="1" applyAlignment="1">
      <alignment horizontal="right" wrapText="1"/>
    </xf>
    <xf numFmtId="0" fontId="29" fillId="41" borderId="51" xfId="2" applyFont="1" applyFill="1" applyBorder="1" applyAlignment="1">
      <alignment horizontal="right" wrapText="1"/>
    </xf>
    <xf numFmtId="0" fontId="29" fillId="41" borderId="52" xfId="2" applyFont="1" applyFill="1" applyBorder="1" applyAlignment="1">
      <alignment horizontal="right" wrapText="1"/>
    </xf>
    <xf numFmtId="0" fontId="99" fillId="41" borderId="32" xfId="5" applyFont="1" applyFill="1" applyBorder="1" applyAlignment="1">
      <alignment horizontal="center" wrapText="1"/>
    </xf>
    <xf numFmtId="0" fontId="55" fillId="42" borderId="48" xfId="2" applyFont="1" applyFill="1" applyBorder="1" applyAlignment="1">
      <alignment horizontal="right" wrapText="1"/>
    </xf>
    <xf numFmtId="0" fontId="42" fillId="0" borderId="49" xfId="2" applyBorder="1" applyAlignment="1">
      <alignment horizontal="right"/>
    </xf>
    <xf numFmtId="0" fontId="42" fillId="0" borderId="36" xfId="2" applyBorder="1" applyAlignment="1">
      <alignment horizontal="right"/>
    </xf>
    <xf numFmtId="0" fontId="42" fillId="0" borderId="37" xfId="2" applyBorder="1" applyAlignment="1">
      <alignment horizontal="right"/>
    </xf>
    <xf numFmtId="0" fontId="42" fillId="0" borderId="8" xfId="2" applyAlignment="1">
      <alignment horizontal="right"/>
    </xf>
    <xf numFmtId="0" fontId="42" fillId="0" borderId="38" xfId="2" applyBorder="1" applyAlignment="1">
      <alignment horizontal="right"/>
    </xf>
    <xf numFmtId="0" fontId="42" fillId="0" borderId="50" xfId="2" applyBorder="1" applyAlignment="1">
      <alignment horizontal="right"/>
    </xf>
    <xf numFmtId="0" fontId="42" fillId="0" borderId="51" xfId="2" applyBorder="1" applyAlignment="1">
      <alignment horizontal="right"/>
    </xf>
    <xf numFmtId="0" fontId="42" fillId="0" borderId="52" xfId="2" applyBorder="1" applyAlignment="1">
      <alignment horizontal="right"/>
    </xf>
    <xf numFmtId="0" fontId="99" fillId="41" borderId="32" xfId="5" applyFont="1" applyFill="1" applyBorder="1" applyAlignment="1">
      <alignment horizontal="center"/>
    </xf>
    <xf numFmtId="0" fontId="29" fillId="41" borderId="33" xfId="5" applyFont="1" applyFill="1" applyBorder="1" applyAlignment="1">
      <alignment horizontal="center"/>
    </xf>
    <xf numFmtId="0" fontId="29" fillId="41" borderId="34" xfId="5" applyFont="1" applyFill="1" applyBorder="1" applyAlignment="1">
      <alignment horizontal="center"/>
    </xf>
    <xf numFmtId="0" fontId="80" fillId="70" borderId="53" xfId="5" applyFont="1" applyFill="1" applyBorder="1" applyAlignment="1">
      <alignment horizontal="center" vertical="center" wrapText="1"/>
    </xf>
    <xf numFmtId="0" fontId="29" fillId="70" borderId="56" xfId="5" applyFont="1" applyFill="1" applyBorder="1" applyAlignment="1">
      <alignment horizontal="center" vertical="center" wrapText="1"/>
    </xf>
    <xf numFmtId="0" fontId="80" fillId="70" borderId="56" xfId="5" applyFont="1" applyFill="1" applyBorder="1" applyAlignment="1">
      <alignment horizontal="center" vertical="center" wrapText="1"/>
    </xf>
    <xf numFmtId="167" fontId="54" fillId="39" borderId="63" xfId="2" applyNumberFormat="1" applyFont="1" applyFill="1" applyBorder="1" applyAlignment="1">
      <alignment horizontal="center" vertical="center" wrapText="1"/>
    </xf>
    <xf numFmtId="0" fontId="31" fillId="0" borderId="39" xfId="2" applyFont="1" applyBorder="1"/>
    <xf numFmtId="0" fontId="54" fillId="32" borderId="53" xfId="2" applyFont="1" applyFill="1" applyBorder="1" applyAlignment="1">
      <alignment horizontal="center" vertical="center"/>
    </xf>
    <xf numFmtId="0" fontId="54" fillId="32" borderId="56" xfId="2" applyFont="1" applyFill="1" applyBorder="1" applyAlignment="1">
      <alignment horizontal="center" vertical="center"/>
    </xf>
    <xf numFmtId="0" fontId="31" fillId="0" borderId="56" xfId="2" applyFont="1" applyBorder="1"/>
    <xf numFmtId="0" fontId="31" fillId="0" borderId="30" xfId="2" applyFont="1" applyBorder="1"/>
    <xf numFmtId="0" fontId="54" fillId="36" borderId="65" xfId="0" applyFont="1" applyFill="1" applyBorder="1" applyAlignment="1">
      <alignment horizontal="center" vertical="center" wrapText="1"/>
    </xf>
    <xf numFmtId="0" fontId="54" fillId="36" borderId="78" xfId="0" applyFont="1" applyFill="1" applyBorder="1" applyAlignment="1">
      <alignment horizontal="center" vertical="center" wrapText="1"/>
    </xf>
    <xf numFmtId="166" fontId="54" fillId="37" borderId="63" xfId="2" applyNumberFormat="1" applyFont="1" applyFill="1" applyBorder="1" applyAlignment="1">
      <alignment horizontal="center" vertical="center" wrapText="1"/>
    </xf>
    <xf numFmtId="1" fontId="54" fillId="39" borderId="63" xfId="2" applyNumberFormat="1" applyFont="1" applyFill="1" applyBorder="1" applyAlignment="1">
      <alignment horizontal="center" vertical="center" wrapText="1"/>
    </xf>
    <xf numFmtId="0" fontId="7" fillId="41" borderId="53" xfId="0" applyFont="1" applyFill="1" applyBorder="1" applyAlignment="1">
      <alignment horizontal="center" vertical="center" wrapText="1"/>
    </xf>
    <xf numFmtId="0" fontId="7" fillId="41" borderId="30" xfId="0" applyFont="1" applyFill="1" applyBorder="1" applyAlignment="1">
      <alignment horizontal="center" vertical="center" wrapText="1"/>
    </xf>
    <xf numFmtId="1" fontId="54" fillId="39" borderId="63" xfId="5" applyNumberFormat="1" applyFont="1" applyFill="1" applyBorder="1" applyAlignment="1">
      <alignment horizontal="center" vertical="center" wrapText="1"/>
    </xf>
    <xf numFmtId="0" fontId="31" fillId="0" borderId="39" xfId="5" applyFont="1" applyBorder="1"/>
    <xf numFmtId="167" fontId="54" fillId="39" borderId="63" xfId="5" applyNumberFormat="1" applyFont="1" applyFill="1" applyBorder="1" applyAlignment="1">
      <alignment horizontal="center" vertical="center" wrapText="1"/>
    </xf>
    <xf numFmtId="0" fontId="54" fillId="36" borderId="30" xfId="0" applyFont="1" applyFill="1" applyBorder="1" applyAlignment="1">
      <alignment horizontal="center" vertical="center" wrapText="1"/>
    </xf>
    <xf numFmtId="0" fontId="54" fillId="32" borderId="53" xfId="5" applyFont="1" applyFill="1" applyBorder="1" applyAlignment="1">
      <alignment horizontal="center" vertical="center"/>
    </xf>
    <xf numFmtId="0" fontId="54" fillId="32" borderId="56" xfId="5" applyFont="1" applyFill="1" applyBorder="1" applyAlignment="1">
      <alignment horizontal="center" vertical="center"/>
    </xf>
    <xf numFmtId="0" fontId="54" fillId="32" borderId="28" xfId="5" applyFont="1" applyFill="1" applyBorder="1" applyAlignment="1">
      <alignment horizontal="center" vertical="center"/>
    </xf>
    <xf numFmtId="0" fontId="75" fillId="43" borderId="53" xfId="5" applyFont="1" applyFill="1" applyBorder="1" applyAlignment="1">
      <alignment horizontal="center" vertical="center" wrapText="1"/>
    </xf>
    <xf numFmtId="0" fontId="75" fillId="43" borderId="8" xfId="5" applyFont="1" applyFill="1" applyAlignment="1">
      <alignment horizontal="center" vertical="center" wrapText="1"/>
    </xf>
    <xf numFmtId="0" fontId="4" fillId="0" borderId="36" xfId="5" applyFont="1" applyBorder="1" applyAlignment="1">
      <alignment horizontal="center" wrapText="1"/>
    </xf>
    <xf numFmtId="0" fontId="54" fillId="0" borderId="38" xfId="5" applyFont="1" applyBorder="1" applyAlignment="1">
      <alignment horizontal="center" wrapText="1"/>
    </xf>
    <xf numFmtId="0" fontId="95" fillId="0" borderId="52" xfId="5" applyFont="1" applyBorder="1" applyAlignment="1">
      <alignment horizontal="center" wrapText="1"/>
    </xf>
    <xf numFmtId="0" fontId="9" fillId="0" borderId="25" xfId="5" applyFont="1" applyBorder="1" applyAlignment="1">
      <alignment horizontal="center" wrapText="1"/>
    </xf>
    <xf numFmtId="0" fontId="44" fillId="0" borderId="25" xfId="5" applyFont="1" applyBorder="1" applyAlignment="1">
      <alignment horizontal="center" wrapText="1"/>
    </xf>
    <xf numFmtId="0" fontId="61" fillId="0" borderId="25" xfId="5" applyFont="1" applyBorder="1" applyAlignment="1">
      <alignment horizontal="center" wrapText="1"/>
    </xf>
    <xf numFmtId="0" fontId="66" fillId="70" borderId="25" xfId="0" applyFont="1" applyFill="1" applyBorder="1" applyAlignment="1">
      <alignment horizontal="center" vertical="center" wrapText="1"/>
    </xf>
    <xf numFmtId="0" fontId="0" fillId="43" borderId="25" xfId="0" applyFill="1" applyBorder="1"/>
    <xf numFmtId="0" fontId="15" fillId="0" borderId="54" xfId="5" applyFont="1" applyBorder="1" applyAlignment="1">
      <alignment horizontal="center" wrapText="1"/>
    </xf>
    <xf numFmtId="0" fontId="61" fillId="0" borderId="70" xfId="5" applyFont="1" applyBorder="1" applyAlignment="1">
      <alignment horizontal="center" wrapText="1"/>
    </xf>
    <xf numFmtId="0" fontId="61" fillId="0" borderId="55" xfId="5" applyFont="1" applyBorder="1" applyAlignment="1">
      <alignment horizontal="center" wrapText="1"/>
    </xf>
    <xf numFmtId="166" fontId="54" fillId="37" borderId="21" xfId="5" applyNumberFormat="1" applyFont="1" applyFill="1" applyBorder="1" applyAlignment="1">
      <alignment horizontal="center" vertical="center" wrapText="1"/>
    </xf>
    <xf numFmtId="0" fontId="31" fillId="0" borderId="21" xfId="5" applyFont="1" applyBorder="1"/>
    <xf numFmtId="0" fontId="31" fillId="0" borderId="22" xfId="5" applyFont="1" applyBorder="1"/>
    <xf numFmtId="0" fontId="15" fillId="43" borderId="56" xfId="5" applyFont="1" applyFill="1" applyBorder="1" applyAlignment="1">
      <alignment horizontal="center" vertical="center" wrapText="1"/>
    </xf>
    <xf numFmtId="0" fontId="4" fillId="0" borderId="70" xfId="5" applyFont="1" applyBorder="1" applyAlignment="1">
      <alignment horizontal="center" wrapText="1"/>
    </xf>
    <xf numFmtId="0" fontId="4" fillId="0" borderId="55" xfId="5" applyFont="1" applyBorder="1" applyAlignment="1">
      <alignment horizontal="center" wrapText="1"/>
    </xf>
    <xf numFmtId="0" fontId="75" fillId="43" borderId="25" xfId="5" applyFont="1" applyFill="1" applyBorder="1" applyAlignment="1">
      <alignment horizontal="center" vertical="center" wrapText="1"/>
    </xf>
    <xf numFmtId="0" fontId="15" fillId="43" borderId="25" xfId="5" applyFont="1" applyFill="1" applyBorder="1" applyAlignment="1">
      <alignment horizontal="center" vertical="center" wrapText="1"/>
    </xf>
    <xf numFmtId="0" fontId="56" fillId="41" borderId="102" xfId="5" applyFont="1" applyFill="1" applyBorder="1" applyAlignment="1">
      <alignment horizontal="center" wrapText="1"/>
    </xf>
    <xf numFmtId="0" fontId="56" fillId="41" borderId="103" xfId="5" applyFont="1" applyFill="1" applyBorder="1" applyAlignment="1">
      <alignment horizontal="center" wrapText="1"/>
    </xf>
    <xf numFmtId="0" fontId="55" fillId="41" borderId="102" xfId="5" applyFont="1" applyFill="1" applyBorder="1" applyAlignment="1">
      <alignment horizontal="center" wrapText="1"/>
    </xf>
    <xf numFmtId="0" fontId="55" fillId="41" borderId="103" xfId="5" applyFont="1" applyFill="1" applyBorder="1" applyAlignment="1">
      <alignment horizontal="center" wrapText="1"/>
    </xf>
    <xf numFmtId="0" fontId="55" fillId="41" borderId="101" xfId="5" applyFont="1" applyFill="1" applyBorder="1" applyAlignment="1">
      <alignment horizontal="center" wrapText="1"/>
    </xf>
    <xf numFmtId="0" fontId="56" fillId="41" borderId="101" xfId="5" applyFont="1" applyFill="1" applyBorder="1" applyAlignment="1">
      <alignment horizontal="center" wrapText="1"/>
    </xf>
    <xf numFmtId="0" fontId="123" fillId="99" borderId="94" xfId="5" applyFont="1" applyFill="1" applyBorder="1" applyAlignment="1">
      <alignment horizontal="center" vertical="center" wrapText="1"/>
    </xf>
    <xf numFmtId="0" fontId="123" fillId="99" borderId="91" xfId="5" applyFont="1" applyFill="1" applyBorder="1" applyAlignment="1">
      <alignment horizontal="center" vertical="center" wrapText="1"/>
    </xf>
    <xf numFmtId="0" fontId="123" fillId="99" borderId="97" xfId="5" applyFont="1" applyFill="1" applyBorder="1" applyAlignment="1">
      <alignment horizontal="center" vertical="center" wrapText="1"/>
    </xf>
    <xf numFmtId="0" fontId="56" fillId="41" borderId="40" xfId="5" applyFont="1" applyFill="1" applyBorder="1" applyAlignment="1">
      <alignment horizontal="center" wrapText="1"/>
    </xf>
    <xf numFmtId="0" fontId="56" fillId="41" borderId="43" xfId="5" applyFont="1" applyFill="1" applyBorder="1" applyAlignment="1">
      <alignment horizontal="center" wrapText="1"/>
    </xf>
    <xf numFmtId="0" fontId="56" fillId="41" borderId="45" xfId="5" applyFont="1" applyFill="1" applyBorder="1" applyAlignment="1">
      <alignment horizontal="center" wrapText="1"/>
    </xf>
    <xf numFmtId="0" fontId="123" fillId="98" borderId="41" xfId="5" applyFont="1" applyFill="1" applyBorder="1" applyAlignment="1">
      <alignment horizontal="center" vertical="center" wrapText="1"/>
    </xf>
    <xf numFmtId="0" fontId="123" fillId="98" borderId="39" xfId="5" applyFont="1" applyFill="1" applyBorder="1" applyAlignment="1">
      <alignment horizontal="center" vertical="center" wrapText="1"/>
    </xf>
    <xf numFmtId="0" fontId="123" fillId="98" borderId="46" xfId="5" applyFont="1" applyFill="1" applyBorder="1" applyAlignment="1">
      <alignment horizontal="center" vertical="center" wrapText="1"/>
    </xf>
    <xf numFmtId="0" fontId="55" fillId="41" borderId="96" xfId="5" applyFont="1" applyFill="1" applyBorder="1" applyAlignment="1">
      <alignment horizontal="center" wrapText="1"/>
    </xf>
    <xf numFmtId="0" fontId="100" fillId="94" borderId="94" xfId="5" applyFont="1" applyFill="1" applyBorder="1" applyAlignment="1">
      <alignment horizontal="center" vertical="center" wrapText="1"/>
    </xf>
    <xf numFmtId="0" fontId="100" fillId="94" borderId="91" xfId="5" applyFont="1" applyFill="1" applyBorder="1" applyAlignment="1">
      <alignment horizontal="center" vertical="center" wrapText="1"/>
    </xf>
    <xf numFmtId="0" fontId="123" fillId="95" borderId="94" xfId="5" applyFont="1" applyFill="1" applyBorder="1" applyAlignment="1">
      <alignment horizontal="center" vertical="center" wrapText="1"/>
    </xf>
    <xf numFmtId="0" fontId="123" fillId="95" borderId="91" xfId="5" applyFont="1" applyFill="1" applyBorder="1" applyAlignment="1">
      <alignment horizontal="center" vertical="center" wrapText="1"/>
    </xf>
    <xf numFmtId="0" fontId="123" fillId="95" borderId="97" xfId="5" applyFont="1" applyFill="1" applyBorder="1" applyAlignment="1">
      <alignment horizontal="center" vertical="center" wrapText="1"/>
    </xf>
    <xf numFmtId="0" fontId="100" fillId="95" borderId="94" xfId="5" applyFont="1" applyFill="1" applyBorder="1" applyAlignment="1">
      <alignment horizontal="center" vertical="center" wrapText="1"/>
    </xf>
    <xf numFmtId="0" fontId="100" fillId="95" borderId="91" xfId="5" applyFont="1" applyFill="1" applyBorder="1" applyAlignment="1">
      <alignment horizontal="center" vertical="center" wrapText="1"/>
    </xf>
    <xf numFmtId="0" fontId="33" fillId="41" borderId="45" xfId="5" applyFont="1" applyFill="1" applyBorder="1" applyAlignment="1">
      <alignment horizontal="center" wrapText="1"/>
    </xf>
    <xf numFmtId="0" fontId="123" fillId="97" borderId="94" xfId="5" applyFont="1" applyFill="1" applyBorder="1" applyAlignment="1">
      <alignment horizontal="center" vertical="center" wrapText="1"/>
    </xf>
    <xf numFmtId="0" fontId="123" fillId="97" borderId="91" xfId="5" applyFont="1" applyFill="1" applyBorder="1" applyAlignment="1">
      <alignment horizontal="center" vertical="center" wrapText="1"/>
    </xf>
    <xf numFmtId="0" fontId="79" fillId="41" borderId="102" xfId="5" applyFont="1" applyFill="1" applyBorder="1" applyAlignment="1">
      <alignment horizontal="center" wrapText="1"/>
    </xf>
    <xf numFmtId="0" fontId="79" fillId="41" borderId="103" xfId="5" applyFont="1" applyFill="1" applyBorder="1" applyAlignment="1">
      <alignment horizontal="center" wrapText="1"/>
    </xf>
    <xf numFmtId="0" fontId="79" fillId="41" borderId="96" xfId="5" applyFont="1" applyFill="1" applyBorder="1" applyAlignment="1">
      <alignment horizontal="center" wrapText="1"/>
    </xf>
    <xf numFmtId="0" fontId="33" fillId="41" borderId="43" xfId="5" applyFont="1" applyFill="1" applyBorder="1" applyAlignment="1">
      <alignment horizontal="center" wrapText="1"/>
    </xf>
    <xf numFmtId="0" fontId="55" fillId="41" borderId="43" xfId="5" applyFont="1" applyFill="1" applyBorder="1" applyAlignment="1">
      <alignment horizontal="center" wrapText="1"/>
    </xf>
    <xf numFmtId="0" fontId="99" fillId="41" borderId="45" xfId="5" applyFont="1" applyFill="1" applyBorder="1" applyAlignment="1">
      <alignment horizontal="center" wrapText="1"/>
    </xf>
    <xf numFmtId="0" fontId="56" fillId="41" borderId="96" xfId="5" applyFont="1" applyFill="1" applyBorder="1" applyAlignment="1">
      <alignment horizontal="center" wrapText="1"/>
    </xf>
    <xf numFmtId="0" fontId="169" fillId="47" borderId="8" xfId="5" applyFont="1" applyFill="1" applyAlignment="1">
      <alignment horizontal="center" vertical="center" wrapText="1"/>
    </xf>
    <xf numFmtId="0" fontId="4" fillId="32" borderId="88" xfId="0" applyFont="1" applyFill="1" applyBorder="1" applyAlignment="1">
      <alignment horizontal="center" vertical="center"/>
    </xf>
    <xf numFmtId="0" fontId="4" fillId="32" borderId="92" xfId="0" applyFont="1" applyFill="1" applyBorder="1" applyAlignment="1">
      <alignment horizontal="center" vertical="center"/>
    </xf>
    <xf numFmtId="0" fontId="4" fillId="32" borderId="93" xfId="0" applyFont="1" applyFill="1" applyBorder="1" applyAlignment="1">
      <alignment horizontal="center" vertical="center"/>
    </xf>
    <xf numFmtId="0" fontId="80" fillId="41" borderId="66" xfId="0" applyFont="1" applyFill="1" applyBorder="1" applyAlignment="1">
      <alignment horizontal="center" vertical="center" wrapText="1"/>
    </xf>
    <xf numFmtId="0" fontId="80" fillId="41" borderId="67" xfId="0" applyFont="1" applyFill="1" applyBorder="1" applyAlignment="1">
      <alignment horizontal="center" vertical="center" wrapText="1"/>
    </xf>
    <xf numFmtId="0" fontId="123" fillId="96" borderId="94" xfId="5" applyFont="1" applyFill="1" applyBorder="1" applyAlignment="1">
      <alignment horizontal="center" vertical="center" wrapText="1"/>
    </xf>
    <xf numFmtId="0" fontId="123" fillId="96" borderId="91" xfId="5" applyFont="1" applyFill="1" applyBorder="1" applyAlignment="1">
      <alignment horizontal="center" vertical="center" wrapText="1"/>
    </xf>
    <xf numFmtId="0" fontId="123" fillId="96" borderId="97" xfId="5" applyFont="1" applyFill="1" applyBorder="1" applyAlignment="1">
      <alignment horizontal="center" vertical="center" wrapText="1"/>
    </xf>
    <xf numFmtId="0" fontId="100" fillId="97" borderId="95" xfId="5" applyFont="1" applyFill="1" applyBorder="1" applyAlignment="1">
      <alignment horizontal="center" vertical="center" wrapText="1"/>
    </xf>
    <xf numFmtId="0" fontId="100" fillId="97" borderId="39" xfId="5" applyFont="1" applyFill="1" applyBorder="1" applyAlignment="1">
      <alignment horizontal="center" vertical="center" wrapText="1"/>
    </xf>
    <xf numFmtId="0" fontId="100" fillId="97" borderId="46" xfId="5" applyFont="1" applyFill="1" applyBorder="1" applyAlignment="1">
      <alignment horizontal="center" vertical="center" wrapText="1"/>
    </xf>
    <xf numFmtId="0" fontId="100" fillId="97" borderId="41" xfId="5" applyFont="1" applyFill="1" applyBorder="1" applyAlignment="1">
      <alignment horizontal="center" vertical="center" wrapText="1"/>
    </xf>
    <xf numFmtId="0" fontId="3" fillId="81" borderId="53" xfId="0" applyFont="1" applyFill="1" applyBorder="1" applyAlignment="1" applyProtection="1">
      <alignment horizontal="center" vertical="center"/>
      <protection locked="0"/>
    </xf>
    <xf numFmtId="0" fontId="3" fillId="81" borderId="56" xfId="0" applyFont="1" applyFill="1" applyBorder="1" applyAlignment="1" applyProtection="1">
      <alignment horizontal="center" vertical="center"/>
      <protection locked="0"/>
    </xf>
    <xf numFmtId="0" fontId="3" fillId="81" borderId="30" xfId="0" applyFont="1" applyFill="1" applyBorder="1" applyAlignment="1" applyProtection="1">
      <alignment horizontal="center" vertical="center"/>
      <protection locked="0"/>
    </xf>
    <xf numFmtId="0" fontId="51" fillId="81" borderId="53" xfId="0" applyFont="1" applyFill="1" applyBorder="1" applyAlignment="1" applyProtection="1">
      <alignment horizontal="center" vertical="center"/>
      <protection locked="0"/>
    </xf>
    <xf numFmtId="0" fontId="51" fillId="81" borderId="56" xfId="0" applyFont="1" applyFill="1" applyBorder="1" applyAlignment="1" applyProtection="1">
      <alignment horizontal="center" vertical="center"/>
      <protection locked="0"/>
    </xf>
    <xf numFmtId="0" fontId="51" fillId="81" borderId="30" xfId="0" applyFont="1" applyFill="1" applyBorder="1" applyAlignment="1" applyProtection="1">
      <alignment horizontal="center" vertical="center"/>
      <protection locked="0"/>
    </xf>
    <xf numFmtId="0" fontId="5" fillId="81" borderId="53" xfId="0" applyFont="1" applyFill="1" applyBorder="1" applyAlignment="1" applyProtection="1">
      <alignment horizontal="center" vertical="center" wrapText="1"/>
      <protection locked="0"/>
    </xf>
    <xf numFmtId="0" fontId="0" fillId="44" borderId="56" xfId="0" applyFill="1" applyBorder="1" applyProtection="1">
      <protection locked="0"/>
    </xf>
    <xf numFmtId="0" fontId="0" fillId="44" borderId="30" xfId="0" applyFill="1" applyBorder="1" applyProtection="1">
      <protection locked="0"/>
    </xf>
    <xf numFmtId="0" fontId="52" fillId="81" borderId="53" xfId="0" applyFont="1" applyFill="1" applyBorder="1" applyAlignment="1" applyProtection="1">
      <alignment horizontal="center" vertical="center" wrapText="1"/>
      <protection locked="0"/>
    </xf>
    <xf numFmtId="0" fontId="52" fillId="81" borderId="56" xfId="0" applyFont="1" applyFill="1" applyBorder="1" applyAlignment="1" applyProtection="1">
      <alignment horizontal="center" vertical="center" wrapText="1"/>
      <protection locked="0"/>
    </xf>
    <xf numFmtId="0" fontId="52" fillId="81" borderId="30" xfId="0" applyFont="1" applyFill="1" applyBorder="1" applyAlignment="1" applyProtection="1">
      <alignment horizontal="center" vertical="center" wrapText="1"/>
      <protection locked="0"/>
    </xf>
    <xf numFmtId="0" fontId="5" fillId="81" borderId="56" xfId="0" applyFont="1" applyFill="1" applyBorder="1" applyAlignment="1" applyProtection="1">
      <alignment horizontal="center" vertical="center" wrapText="1"/>
      <protection locked="0"/>
    </xf>
    <xf numFmtId="0" fontId="5" fillId="81" borderId="30" xfId="0" applyFont="1" applyFill="1" applyBorder="1" applyAlignment="1" applyProtection="1">
      <alignment horizontal="center" vertical="center" wrapText="1"/>
      <protection locked="0"/>
    </xf>
    <xf numFmtId="0" fontId="3" fillId="81" borderId="53" xfId="0" applyFont="1" applyFill="1" applyBorder="1" applyAlignment="1" applyProtection="1">
      <alignment horizontal="center" vertical="center" wrapText="1"/>
      <protection locked="0"/>
    </xf>
    <xf numFmtId="0" fontId="3" fillId="81" borderId="56" xfId="0" applyFont="1" applyFill="1" applyBorder="1" applyAlignment="1" applyProtection="1">
      <alignment horizontal="center" vertical="center" wrapText="1"/>
      <protection locked="0"/>
    </xf>
    <xf numFmtId="0" fontId="3" fillId="81" borderId="30" xfId="0" applyFont="1" applyFill="1" applyBorder="1" applyAlignment="1" applyProtection="1">
      <alignment horizontal="center" vertical="center" wrapText="1"/>
      <protection locked="0"/>
    </xf>
    <xf numFmtId="0" fontId="51" fillId="81" borderId="53" xfId="0" applyFont="1" applyFill="1" applyBorder="1" applyAlignment="1" applyProtection="1">
      <alignment horizontal="center" vertical="center" wrapText="1"/>
      <protection locked="0"/>
    </xf>
    <xf numFmtId="0" fontId="51" fillId="81" borderId="56" xfId="0" applyFont="1" applyFill="1" applyBorder="1" applyAlignment="1" applyProtection="1">
      <alignment horizontal="center" vertical="center" wrapText="1"/>
      <protection locked="0"/>
    </xf>
    <xf numFmtId="0" fontId="51" fillId="81" borderId="30" xfId="0" applyFont="1" applyFill="1" applyBorder="1" applyAlignment="1" applyProtection="1">
      <alignment horizontal="center" vertical="center" wrapText="1"/>
      <protection locked="0"/>
    </xf>
    <xf numFmtId="14" fontId="187" fillId="43" borderId="8" xfId="0" applyNumberFormat="1" applyFont="1" applyFill="1" applyBorder="1" applyAlignment="1">
      <alignment horizontal="center" vertical="center" wrapText="1"/>
    </xf>
    <xf numFmtId="0" fontId="187" fillId="43" borderId="8" xfId="0" applyFont="1" applyFill="1" applyBorder="1" applyAlignment="1">
      <alignment horizontal="center" vertical="center" wrapText="1"/>
    </xf>
    <xf numFmtId="0" fontId="187" fillId="43" borderId="0" xfId="0" applyFont="1" applyFill="1"/>
    <xf numFmtId="0" fontId="48" fillId="43" borderId="8" xfId="0" applyFont="1" applyFill="1" applyBorder="1" applyAlignment="1">
      <alignment vertical="center"/>
    </xf>
    <xf numFmtId="0" fontId="3" fillId="18" borderId="11" xfId="0" applyFont="1" applyFill="1" applyBorder="1" applyAlignment="1" applyProtection="1">
      <alignment horizontal="center" vertical="center"/>
      <protection locked="0"/>
    </xf>
    <xf numFmtId="0" fontId="3" fillId="19" borderId="11"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protection locked="0"/>
    </xf>
    <xf numFmtId="0" fontId="3" fillId="20" borderId="11"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3" fillId="22" borderId="11" xfId="0" applyFont="1" applyFill="1" applyBorder="1" applyAlignment="1" applyProtection="1">
      <alignment horizontal="center" vertical="center"/>
      <protection locked="0"/>
    </xf>
    <xf numFmtId="0" fontId="3" fillId="23" borderId="11" xfId="0" applyFont="1" applyFill="1" applyBorder="1" applyAlignment="1" applyProtection="1">
      <alignment horizontal="center" vertical="center"/>
      <protection locked="0"/>
    </xf>
    <xf numFmtId="0" fontId="3" fillId="24" borderId="11" xfId="0" applyFont="1" applyFill="1" applyBorder="1" applyAlignment="1" applyProtection="1">
      <alignment horizontal="center" vertical="center"/>
      <protection locked="0"/>
    </xf>
    <xf numFmtId="0" fontId="3" fillId="25" borderId="11" xfId="0" applyFont="1" applyFill="1" applyBorder="1" applyAlignment="1" applyProtection="1">
      <alignment horizontal="center" vertical="center"/>
      <protection locked="0"/>
    </xf>
    <xf numFmtId="0" fontId="3" fillId="26" borderId="11" xfId="0" applyFont="1" applyFill="1" applyBorder="1" applyAlignment="1" applyProtection="1">
      <alignment horizontal="center" vertical="center"/>
      <protection locked="0"/>
    </xf>
    <xf numFmtId="0" fontId="3" fillId="27" borderId="11" xfId="0" applyFont="1" applyFill="1" applyBorder="1" applyAlignment="1" applyProtection="1">
      <alignment horizontal="center" vertical="center"/>
      <protection locked="0"/>
    </xf>
    <xf numFmtId="0" fontId="3" fillId="28" borderId="11"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1" fontId="3" fillId="30" borderId="11" xfId="0" applyNumberFormat="1" applyFont="1" applyFill="1" applyBorder="1" applyAlignment="1" applyProtection="1">
      <alignment horizontal="center" vertical="center"/>
      <protection locked="0"/>
    </xf>
    <xf numFmtId="1" fontId="3" fillId="18" borderId="11" xfId="0" applyNumberFormat="1" applyFont="1" applyFill="1" applyBorder="1" applyAlignment="1" applyProtection="1">
      <alignment horizontal="center" vertical="center"/>
      <protection locked="0"/>
    </xf>
    <xf numFmtId="0" fontId="3" fillId="30" borderId="11" xfId="0" applyFont="1" applyFill="1" applyBorder="1" applyAlignment="1" applyProtection="1">
      <alignment horizontal="center" vertical="center"/>
      <protection locked="0"/>
    </xf>
    <xf numFmtId="0" fontId="3" fillId="18" borderId="9" xfId="0" applyFont="1" applyFill="1" applyBorder="1" applyAlignment="1" applyProtection="1">
      <alignment horizontal="center" vertical="center"/>
      <protection locked="0"/>
    </xf>
    <xf numFmtId="0" fontId="3" fillId="19" borderId="9"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20" borderId="9" xfId="0" applyFont="1" applyFill="1" applyBorder="1" applyAlignment="1" applyProtection="1">
      <alignment horizontal="center" vertical="center"/>
      <protection locked="0"/>
    </xf>
    <xf numFmtId="0" fontId="3" fillId="21" borderId="9" xfId="0" applyFont="1" applyFill="1" applyBorder="1" applyAlignment="1" applyProtection="1">
      <alignment horizontal="center" vertical="center"/>
      <protection locked="0"/>
    </xf>
    <xf numFmtId="0" fontId="3" fillId="22" borderId="9" xfId="0" applyFont="1" applyFill="1" applyBorder="1" applyAlignment="1" applyProtection="1">
      <alignment horizontal="center" vertical="center"/>
      <protection locked="0"/>
    </xf>
    <xf numFmtId="0" fontId="3" fillId="23" borderId="9" xfId="0" applyFont="1" applyFill="1" applyBorder="1" applyAlignment="1" applyProtection="1">
      <alignment horizontal="center" vertical="center"/>
      <protection locked="0"/>
    </xf>
    <xf numFmtId="0" fontId="3" fillId="24" borderId="9" xfId="0" applyFont="1" applyFill="1" applyBorder="1" applyAlignment="1" applyProtection="1">
      <alignment horizontal="center" vertical="center"/>
      <protection locked="0"/>
    </xf>
    <xf numFmtId="0" fontId="3" fillId="25" borderId="9" xfId="0" applyFont="1" applyFill="1" applyBorder="1" applyAlignment="1" applyProtection="1">
      <alignment horizontal="center" vertical="center"/>
      <protection locked="0"/>
    </xf>
    <xf numFmtId="0" fontId="3" fillId="26" borderId="9" xfId="0" applyFont="1" applyFill="1" applyBorder="1" applyAlignment="1" applyProtection="1">
      <alignment horizontal="center" vertical="center"/>
      <protection locked="0"/>
    </xf>
    <xf numFmtId="0" fontId="3" fillId="27" borderId="9"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protection locked="0"/>
    </xf>
    <xf numFmtId="0" fontId="3" fillId="29" borderId="9" xfId="0" applyFont="1" applyFill="1" applyBorder="1" applyAlignment="1" applyProtection="1">
      <alignment horizontal="center" vertical="center"/>
      <protection locked="0"/>
    </xf>
    <xf numFmtId="0" fontId="3" fillId="30" borderId="9" xfId="0" applyFont="1" applyFill="1" applyBorder="1" applyAlignment="1" applyProtection="1">
      <alignment horizontal="center" vertical="center"/>
      <protection locked="0"/>
    </xf>
    <xf numFmtId="0" fontId="3" fillId="18" borderId="31" xfId="0" applyFont="1" applyFill="1" applyBorder="1" applyAlignment="1" applyProtection="1">
      <alignment horizontal="center" vertical="center"/>
      <protection locked="0"/>
    </xf>
    <xf numFmtId="0" fontId="3" fillId="19" borderId="31" xfId="0" applyFont="1" applyFill="1" applyBorder="1" applyAlignment="1" applyProtection="1">
      <alignment horizontal="center" vertical="center"/>
      <protection locked="0"/>
    </xf>
    <xf numFmtId="0" fontId="3" fillId="4" borderId="31" xfId="0" applyFont="1" applyFill="1" applyBorder="1" applyAlignment="1" applyProtection="1">
      <alignment horizontal="center" vertical="center"/>
      <protection locked="0"/>
    </xf>
    <xf numFmtId="0" fontId="3" fillId="20" borderId="31" xfId="0" applyFont="1" applyFill="1" applyBorder="1" applyAlignment="1" applyProtection="1">
      <alignment horizontal="center" vertical="center"/>
      <protection locked="0"/>
    </xf>
    <xf numFmtId="0" fontId="3" fillId="21" borderId="31" xfId="0" applyFont="1" applyFill="1" applyBorder="1" applyAlignment="1" applyProtection="1">
      <alignment horizontal="center" vertical="center"/>
      <protection locked="0"/>
    </xf>
    <xf numFmtId="0" fontId="3" fillId="22" borderId="31" xfId="0" applyFont="1" applyFill="1" applyBorder="1" applyAlignment="1" applyProtection="1">
      <alignment horizontal="center" vertical="center"/>
      <protection locked="0"/>
    </xf>
    <xf numFmtId="0" fontId="3" fillId="23" borderId="31" xfId="0" applyFont="1" applyFill="1" applyBorder="1" applyAlignment="1" applyProtection="1">
      <alignment horizontal="center" vertical="center"/>
      <protection locked="0"/>
    </xf>
    <xf numFmtId="0" fontId="3" fillId="24" borderId="31" xfId="0" applyFont="1" applyFill="1" applyBorder="1" applyAlignment="1" applyProtection="1">
      <alignment horizontal="center" vertical="center"/>
      <protection locked="0"/>
    </xf>
    <xf numFmtId="0" fontId="3" fillId="25" borderId="31" xfId="0" applyFont="1" applyFill="1" applyBorder="1" applyAlignment="1" applyProtection="1">
      <alignment horizontal="center" vertical="center"/>
      <protection locked="0"/>
    </xf>
    <xf numFmtId="0" fontId="3" fillId="26" borderId="31" xfId="0" applyFont="1" applyFill="1" applyBorder="1" applyAlignment="1" applyProtection="1">
      <alignment horizontal="center" vertical="center"/>
      <protection locked="0"/>
    </xf>
    <xf numFmtId="0" fontId="3" fillId="27" borderId="31"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protection locked="0"/>
    </xf>
    <xf numFmtId="0" fontId="3" fillId="29" borderId="31" xfId="0" applyFont="1" applyFill="1" applyBorder="1" applyAlignment="1" applyProtection="1">
      <alignment horizontal="center" vertical="center"/>
      <protection locked="0"/>
    </xf>
    <xf numFmtId="0" fontId="3" fillId="30" borderId="31" xfId="0" applyFont="1" applyFill="1" applyBorder="1" applyAlignment="1" applyProtection="1">
      <alignment horizontal="center" vertical="center"/>
      <protection locked="0"/>
    </xf>
    <xf numFmtId="0" fontId="3" fillId="18" borderId="28" xfId="0" applyFont="1" applyFill="1" applyBorder="1" applyAlignment="1" applyProtection="1">
      <alignment horizontal="center" vertical="center"/>
      <protection locked="0"/>
    </xf>
    <xf numFmtId="0" fontId="3" fillId="18" borderId="17" xfId="0" applyFont="1" applyFill="1" applyBorder="1" applyAlignment="1" applyProtection="1">
      <alignment horizontal="center" vertical="center"/>
      <protection locked="0"/>
    </xf>
    <xf numFmtId="0" fontId="3" fillId="19" borderId="20" xfId="0" applyFont="1" applyFill="1" applyBorder="1" applyAlignment="1" applyProtection="1">
      <alignment horizontal="center" vertical="center"/>
      <protection locked="0"/>
    </xf>
    <xf numFmtId="0" fontId="3" fillId="4" borderId="20" xfId="0" applyFont="1" applyFill="1" applyBorder="1" applyAlignment="1" applyProtection="1">
      <alignment horizontal="center" vertical="center"/>
      <protection locked="0"/>
    </xf>
    <xf numFmtId="0" fontId="3" fillId="20" borderId="20" xfId="0" applyFont="1" applyFill="1" applyBorder="1" applyAlignment="1" applyProtection="1">
      <alignment horizontal="center" vertical="center"/>
      <protection locked="0"/>
    </xf>
    <xf numFmtId="0" fontId="3" fillId="21" borderId="20" xfId="0" applyFont="1" applyFill="1" applyBorder="1" applyAlignment="1" applyProtection="1">
      <alignment horizontal="center" vertical="center"/>
      <protection locked="0"/>
    </xf>
    <xf numFmtId="0" fontId="3" fillId="22" borderId="20" xfId="0" applyFont="1" applyFill="1" applyBorder="1" applyAlignment="1" applyProtection="1">
      <alignment horizontal="center" vertical="center"/>
      <protection locked="0"/>
    </xf>
    <xf numFmtId="0" fontId="3" fillId="23" borderId="20" xfId="0" applyFont="1" applyFill="1" applyBorder="1" applyAlignment="1" applyProtection="1">
      <alignment horizontal="center" vertical="center"/>
      <protection locked="0"/>
    </xf>
    <xf numFmtId="0" fontId="3" fillId="24" borderId="20" xfId="0" applyFont="1" applyFill="1" applyBorder="1" applyAlignment="1" applyProtection="1">
      <alignment horizontal="center" vertical="center"/>
      <protection locked="0"/>
    </xf>
    <xf numFmtId="0" fontId="3" fillId="25" borderId="20" xfId="0" applyFont="1" applyFill="1" applyBorder="1" applyAlignment="1" applyProtection="1">
      <alignment horizontal="center" vertical="center"/>
      <protection locked="0"/>
    </xf>
    <xf numFmtId="0" fontId="3" fillId="26" borderId="20" xfId="0" applyFont="1" applyFill="1" applyBorder="1" applyAlignment="1" applyProtection="1">
      <alignment horizontal="center" vertical="center"/>
      <protection locked="0"/>
    </xf>
    <xf numFmtId="0" fontId="3" fillId="27" borderId="20" xfId="0" applyFont="1" applyFill="1" applyBorder="1" applyAlignment="1" applyProtection="1">
      <alignment horizontal="center" vertical="center"/>
      <protection locked="0"/>
    </xf>
    <xf numFmtId="0" fontId="3" fillId="28" borderId="20" xfId="0" applyFont="1" applyFill="1" applyBorder="1" applyAlignment="1" applyProtection="1">
      <alignment horizontal="center" vertical="center"/>
      <protection locked="0"/>
    </xf>
    <xf numFmtId="0" fontId="3" fillId="29" borderId="20" xfId="0" applyFont="1" applyFill="1" applyBorder="1" applyAlignment="1" applyProtection="1">
      <alignment horizontal="center" vertical="center"/>
      <protection locked="0"/>
    </xf>
    <xf numFmtId="0" fontId="3" fillId="30" borderId="20" xfId="0" applyFont="1" applyFill="1" applyBorder="1" applyAlignment="1" applyProtection="1">
      <alignment horizontal="center" vertical="center"/>
      <protection locked="0"/>
    </xf>
    <xf numFmtId="0" fontId="3" fillId="18" borderId="20" xfId="0" applyFont="1" applyFill="1" applyBorder="1" applyAlignment="1" applyProtection="1">
      <alignment horizontal="center" vertical="center"/>
      <protection locked="0"/>
    </xf>
    <xf numFmtId="0" fontId="3" fillId="18" borderId="14" xfId="0" applyFont="1" applyFill="1" applyBorder="1" applyAlignment="1" applyProtection="1">
      <alignment horizontal="center" vertical="center"/>
      <protection locked="0"/>
    </xf>
    <xf numFmtId="2" fontId="85" fillId="70" borderId="14" xfId="0" applyNumberFormat="1" applyFont="1" applyFill="1" applyBorder="1" applyAlignment="1" applyProtection="1">
      <alignment horizontal="center" vertical="center"/>
      <protection locked="0"/>
    </xf>
    <xf numFmtId="2" fontId="85" fillId="70" borderId="11" xfId="0" applyNumberFormat="1" applyFont="1" applyFill="1" applyBorder="1" applyAlignment="1" applyProtection="1">
      <alignment horizontal="center" vertical="center"/>
      <protection locked="0"/>
    </xf>
    <xf numFmtId="0" fontId="3" fillId="18" borderId="10" xfId="0" applyFont="1" applyFill="1" applyBorder="1" applyAlignment="1" applyProtection="1">
      <alignment horizontal="center" vertical="center"/>
      <protection locked="0"/>
    </xf>
    <xf numFmtId="1" fontId="36" fillId="18" borderId="61" xfId="5" applyNumberFormat="1" applyFont="1" applyFill="1" applyBorder="1" applyAlignment="1" applyProtection="1">
      <alignment horizontal="center" vertical="center"/>
      <protection locked="0"/>
    </xf>
    <xf numFmtId="0" fontId="67" fillId="19" borderId="20" xfId="5" applyFont="1" applyFill="1" applyBorder="1" applyAlignment="1" applyProtection="1">
      <alignment horizontal="center" vertical="center"/>
      <protection locked="0"/>
    </xf>
    <xf numFmtId="0" fontId="67" fillId="4" borderId="20" xfId="5" applyFont="1" applyFill="1" applyBorder="1" applyAlignment="1" applyProtection="1">
      <alignment horizontal="center" vertical="center"/>
      <protection locked="0"/>
    </xf>
    <xf numFmtId="0" fontId="67" fillId="20" borderId="20" xfId="5" applyFont="1" applyFill="1" applyBorder="1" applyAlignment="1" applyProtection="1">
      <alignment horizontal="center" vertical="center"/>
      <protection locked="0"/>
    </xf>
    <xf numFmtId="0" fontId="67" fillId="21" borderId="20" xfId="5" applyFont="1" applyFill="1" applyBorder="1" applyAlignment="1" applyProtection="1">
      <alignment horizontal="center" vertical="center"/>
      <protection locked="0"/>
    </xf>
    <xf numFmtId="0" fontId="67" fillId="22" borderId="20" xfId="5" applyFont="1" applyFill="1" applyBorder="1" applyAlignment="1" applyProtection="1">
      <alignment horizontal="center" vertical="center"/>
      <protection locked="0"/>
    </xf>
    <xf numFmtId="0" fontId="67" fillId="23" borderId="20" xfId="5" applyFont="1" applyFill="1" applyBorder="1" applyAlignment="1" applyProtection="1">
      <alignment horizontal="center" vertical="center"/>
      <protection locked="0"/>
    </xf>
    <xf numFmtId="0" fontId="67" fillId="24" borderId="20" xfId="5" applyFont="1" applyFill="1" applyBorder="1" applyAlignment="1" applyProtection="1">
      <alignment horizontal="center" vertical="center"/>
      <protection locked="0"/>
    </xf>
    <xf numFmtId="0" fontId="67" fillId="25" borderId="20" xfId="5" applyFont="1" applyFill="1" applyBorder="1" applyAlignment="1" applyProtection="1">
      <alignment horizontal="center" vertical="center"/>
      <protection locked="0"/>
    </xf>
    <xf numFmtId="0" fontId="67" fillId="26" borderId="20" xfId="5" applyFont="1" applyFill="1" applyBorder="1" applyAlignment="1" applyProtection="1">
      <alignment horizontal="center" vertical="center"/>
      <protection locked="0"/>
    </xf>
    <xf numFmtId="0" fontId="67" fillId="27" borderId="20" xfId="5" applyFont="1" applyFill="1" applyBorder="1" applyAlignment="1" applyProtection="1">
      <alignment horizontal="center" vertical="center"/>
      <protection locked="0"/>
    </xf>
    <xf numFmtId="0" fontId="67" fillId="28" borderId="20" xfId="5" applyFont="1" applyFill="1" applyBorder="1" applyAlignment="1" applyProtection="1">
      <alignment horizontal="center" vertical="center"/>
      <protection locked="0"/>
    </xf>
    <xf numFmtId="0" fontId="67" fillId="29" borderId="20" xfId="5" applyFont="1" applyFill="1" applyBorder="1" applyAlignment="1" applyProtection="1">
      <alignment horizontal="center" vertical="center"/>
      <protection locked="0"/>
    </xf>
    <xf numFmtId="1" fontId="67" fillId="30" borderId="20" xfId="5" applyNumberFormat="1" applyFont="1" applyFill="1" applyBorder="1" applyAlignment="1" applyProtection="1">
      <alignment horizontal="center" vertical="center"/>
      <protection locked="0"/>
    </xf>
    <xf numFmtId="1" fontId="69" fillId="18" borderId="24" xfId="5" applyNumberFormat="1" applyFont="1" applyFill="1" applyBorder="1" applyAlignment="1" applyProtection="1">
      <alignment horizontal="center" vertical="center"/>
      <protection locked="0"/>
    </xf>
    <xf numFmtId="1" fontId="36" fillId="18" borderId="29" xfId="5" applyNumberFormat="1" applyFont="1" applyFill="1" applyBorder="1" applyAlignment="1" applyProtection="1">
      <alignment horizontal="center" vertical="center"/>
      <protection locked="0"/>
    </xf>
    <xf numFmtId="0" fontId="67" fillId="19" borderId="11" xfId="5" applyFont="1" applyFill="1" applyBorder="1" applyAlignment="1" applyProtection="1">
      <alignment horizontal="center" vertical="center"/>
      <protection locked="0"/>
    </xf>
    <xf numFmtId="0" fontId="67" fillId="4" borderId="11" xfId="5" applyFont="1" applyFill="1" applyBorder="1" applyAlignment="1" applyProtection="1">
      <alignment horizontal="center" vertical="center"/>
      <protection locked="0"/>
    </xf>
    <xf numFmtId="0" fontId="67" fillId="20" borderId="11" xfId="5" applyFont="1" applyFill="1" applyBorder="1" applyAlignment="1" applyProtection="1">
      <alignment horizontal="center" vertical="center"/>
      <protection locked="0"/>
    </xf>
    <xf numFmtId="0" fontId="67" fillId="21" borderId="11" xfId="5" applyFont="1" applyFill="1" applyBorder="1" applyAlignment="1" applyProtection="1">
      <alignment horizontal="center" vertical="center"/>
      <protection locked="0"/>
    </xf>
    <xf numFmtId="0" fontId="67" fillId="22" borderId="11" xfId="5" applyFont="1" applyFill="1" applyBorder="1" applyAlignment="1" applyProtection="1">
      <alignment horizontal="center" vertical="center"/>
      <protection locked="0"/>
    </xf>
    <xf numFmtId="0" fontId="67" fillId="23" borderId="11" xfId="5" applyFont="1" applyFill="1" applyBorder="1" applyAlignment="1" applyProtection="1">
      <alignment horizontal="center" vertical="center"/>
      <protection locked="0"/>
    </xf>
    <xf numFmtId="0" fontId="67" fillId="24" borderId="11" xfId="5" applyFont="1" applyFill="1" applyBorder="1" applyAlignment="1" applyProtection="1">
      <alignment horizontal="center" vertical="center"/>
      <protection locked="0"/>
    </xf>
    <xf numFmtId="0" fontId="67" fillId="25" borderId="11" xfId="5" applyFont="1" applyFill="1" applyBorder="1" applyAlignment="1" applyProtection="1">
      <alignment horizontal="center" vertical="center"/>
      <protection locked="0"/>
    </xf>
    <xf numFmtId="0" fontId="67" fillId="26" borderId="11" xfId="5" applyFont="1" applyFill="1" applyBorder="1" applyAlignment="1" applyProtection="1">
      <alignment horizontal="center" vertical="center"/>
      <protection locked="0"/>
    </xf>
    <xf numFmtId="0" fontId="67" fillId="27" borderId="11" xfId="5" applyFont="1" applyFill="1" applyBorder="1" applyAlignment="1" applyProtection="1">
      <alignment horizontal="center" vertical="center"/>
      <protection locked="0"/>
    </xf>
    <xf numFmtId="0" fontId="67" fillId="28" borderId="11" xfId="5" applyFont="1" applyFill="1" applyBorder="1" applyAlignment="1" applyProtection="1">
      <alignment horizontal="center" vertical="center"/>
      <protection locked="0"/>
    </xf>
    <xf numFmtId="0" fontId="67" fillId="29" borderId="11" xfId="5" applyFont="1" applyFill="1" applyBorder="1" applyAlignment="1" applyProtection="1">
      <alignment horizontal="center" vertical="center"/>
      <protection locked="0"/>
    </xf>
    <xf numFmtId="1" fontId="67" fillId="30" borderId="11" xfId="5" applyNumberFormat="1" applyFont="1" applyFill="1" applyBorder="1" applyAlignment="1" applyProtection="1">
      <alignment horizontal="center" vertical="center"/>
      <protection locked="0"/>
    </xf>
    <xf numFmtId="1" fontId="69" fillId="18" borderId="15" xfId="5" applyNumberFormat="1" applyFont="1" applyFill="1" applyBorder="1" applyAlignment="1" applyProtection="1">
      <alignment horizontal="center" vertical="center"/>
      <protection locked="0"/>
    </xf>
    <xf numFmtId="1" fontId="36" fillId="18" borderId="25" xfId="5" applyNumberFormat="1" applyFont="1" applyFill="1" applyBorder="1" applyAlignment="1" applyProtection="1">
      <alignment horizontal="center" vertical="center"/>
      <protection locked="0"/>
    </xf>
    <xf numFmtId="0" fontId="67" fillId="19" borderId="28" xfId="5" applyFont="1" applyFill="1" applyBorder="1" applyAlignment="1" applyProtection="1">
      <alignment horizontal="center" vertical="center"/>
      <protection locked="0"/>
    </xf>
    <xf numFmtId="0" fontId="67" fillId="4" borderId="31" xfId="5" applyFont="1" applyFill="1" applyBorder="1" applyAlignment="1" applyProtection="1">
      <alignment horizontal="center" vertical="center"/>
      <protection locked="0"/>
    </xf>
    <xf numFmtId="0" fontId="67" fillId="20" borderId="31" xfId="5" applyFont="1" applyFill="1" applyBorder="1" applyAlignment="1" applyProtection="1">
      <alignment horizontal="center" vertical="center"/>
      <protection locked="0"/>
    </xf>
    <xf numFmtId="0" fontId="67" fillId="21" borderId="31" xfId="5" applyFont="1" applyFill="1" applyBorder="1" applyAlignment="1" applyProtection="1">
      <alignment horizontal="center" vertical="center"/>
      <protection locked="0"/>
    </xf>
    <xf numFmtId="0" fontId="67" fillId="22" borderId="31" xfId="5" applyFont="1" applyFill="1" applyBorder="1" applyAlignment="1" applyProtection="1">
      <alignment horizontal="center" vertical="center"/>
      <protection locked="0"/>
    </xf>
    <xf numFmtId="0" fontId="67" fillId="23" borderId="31" xfId="5" applyFont="1" applyFill="1" applyBorder="1" applyAlignment="1" applyProtection="1">
      <alignment horizontal="center" vertical="center"/>
      <protection locked="0"/>
    </xf>
    <xf numFmtId="0" fontId="67" fillId="24" borderId="31" xfId="5" applyFont="1" applyFill="1" applyBorder="1" applyAlignment="1" applyProtection="1">
      <alignment horizontal="center" vertical="center"/>
      <protection locked="0"/>
    </xf>
    <xf numFmtId="0" fontId="67" fillId="25" borderId="31" xfId="5" applyFont="1" applyFill="1" applyBorder="1" applyAlignment="1" applyProtection="1">
      <alignment horizontal="center" vertical="center"/>
      <protection locked="0"/>
    </xf>
    <xf numFmtId="0" fontId="67" fillId="26" borderId="31" xfId="5" applyFont="1" applyFill="1" applyBorder="1" applyAlignment="1" applyProtection="1">
      <alignment horizontal="center" vertical="center"/>
      <protection locked="0"/>
    </xf>
    <xf numFmtId="0" fontId="67" fillId="27" borderId="31" xfId="5" applyFont="1" applyFill="1" applyBorder="1" applyAlignment="1" applyProtection="1">
      <alignment horizontal="center" vertical="center"/>
      <protection locked="0"/>
    </xf>
    <xf numFmtId="0" fontId="67" fillId="28" borderId="31" xfId="5" applyFont="1" applyFill="1" applyBorder="1" applyAlignment="1" applyProtection="1">
      <alignment horizontal="center" vertical="center"/>
      <protection locked="0"/>
    </xf>
    <xf numFmtId="0" fontId="67" fillId="29" borderId="27" xfId="5" applyFont="1" applyFill="1" applyBorder="1" applyAlignment="1" applyProtection="1">
      <alignment horizontal="center" vertical="center"/>
      <protection locked="0"/>
    </xf>
    <xf numFmtId="1" fontId="67" fillId="30" borderId="26" xfId="5" applyNumberFormat="1" applyFont="1" applyFill="1" applyBorder="1" applyAlignment="1" applyProtection="1">
      <alignment horizontal="center" vertical="center"/>
      <protection locked="0"/>
    </xf>
    <xf numFmtId="1" fontId="69" fillId="18" borderId="29" xfId="5" applyNumberFormat="1" applyFont="1" applyFill="1" applyBorder="1" applyAlignment="1" applyProtection="1">
      <alignment horizontal="center" vertical="center"/>
      <protection locked="0"/>
    </xf>
    <xf numFmtId="0" fontId="67" fillId="29" borderId="31" xfId="5" applyFont="1" applyFill="1" applyBorder="1" applyAlignment="1" applyProtection="1">
      <alignment horizontal="center" vertical="center"/>
      <protection locked="0"/>
    </xf>
    <xf numFmtId="1" fontId="67" fillId="30" borderId="31" xfId="5" applyNumberFormat="1" applyFont="1" applyFill="1" applyBorder="1" applyAlignment="1" applyProtection="1">
      <alignment horizontal="center" vertical="center"/>
      <protection locked="0"/>
    </xf>
    <xf numFmtId="1" fontId="67" fillId="30" borderId="24" xfId="5" applyNumberFormat="1" applyFont="1" applyFill="1" applyBorder="1" applyAlignment="1" applyProtection="1">
      <alignment horizontal="center" vertical="center"/>
      <protection locked="0"/>
    </xf>
    <xf numFmtId="1" fontId="69" fillId="18" borderId="25" xfId="5" applyNumberFormat="1" applyFont="1" applyFill="1" applyBorder="1" applyAlignment="1" applyProtection="1">
      <alignment horizontal="center" vertical="center"/>
      <protection locked="0"/>
    </xf>
    <xf numFmtId="0" fontId="67" fillId="19" borderId="31" xfId="5" applyFont="1" applyFill="1" applyBorder="1" applyAlignment="1" applyProtection="1">
      <alignment horizontal="center" vertical="center"/>
      <protection locked="0"/>
    </xf>
    <xf numFmtId="1" fontId="69" fillId="18" borderId="27" xfId="5" applyNumberFormat="1" applyFont="1" applyFill="1" applyBorder="1" applyAlignment="1" applyProtection="1">
      <alignment horizontal="center" vertical="center"/>
      <protection locked="0"/>
    </xf>
    <xf numFmtId="1" fontId="36" fillId="18" borderId="58" xfId="5" applyNumberFormat="1" applyFont="1" applyFill="1" applyBorder="1" applyAlignment="1" applyProtection="1">
      <alignment horizontal="center" vertical="center"/>
      <protection locked="0"/>
    </xf>
    <xf numFmtId="0" fontId="67" fillId="19" borderId="9" xfId="5" applyFont="1" applyFill="1" applyBorder="1" applyAlignment="1" applyProtection="1">
      <alignment horizontal="center" vertical="center"/>
      <protection locked="0"/>
    </xf>
    <xf numFmtId="0" fontId="67" fillId="4" borderId="9" xfId="5" applyFont="1" applyFill="1" applyBorder="1" applyAlignment="1" applyProtection="1">
      <alignment horizontal="center" vertical="center"/>
      <protection locked="0"/>
    </xf>
    <xf numFmtId="0" fontId="67" fillId="20" borderId="9" xfId="5" applyFont="1" applyFill="1" applyBorder="1" applyAlignment="1" applyProtection="1">
      <alignment horizontal="center" vertical="center"/>
      <protection locked="0"/>
    </xf>
    <xf numFmtId="0" fontId="67" fillId="21" borderId="9" xfId="5" applyFont="1" applyFill="1" applyBorder="1" applyAlignment="1" applyProtection="1">
      <alignment horizontal="center" vertical="center"/>
      <protection locked="0"/>
    </xf>
    <xf numFmtId="0" fontId="67" fillId="22" borderId="9" xfId="5" applyFont="1" applyFill="1" applyBorder="1" applyAlignment="1" applyProtection="1">
      <alignment horizontal="center" vertical="center"/>
      <protection locked="0"/>
    </xf>
    <xf numFmtId="0" fontId="67" fillId="23" borderId="9" xfId="5" applyFont="1" applyFill="1" applyBorder="1" applyAlignment="1" applyProtection="1">
      <alignment horizontal="center" vertical="center"/>
      <protection locked="0"/>
    </xf>
    <xf numFmtId="0" fontId="67" fillId="24" borderId="9" xfId="5" applyFont="1" applyFill="1" applyBorder="1" applyAlignment="1" applyProtection="1">
      <alignment horizontal="center" vertical="center"/>
      <protection locked="0"/>
    </xf>
    <xf numFmtId="0" fontId="67" fillId="25" borderId="9" xfId="5" applyFont="1" applyFill="1" applyBorder="1" applyAlignment="1" applyProtection="1">
      <alignment horizontal="center" vertical="center"/>
      <protection locked="0"/>
    </xf>
    <xf numFmtId="0" fontId="67" fillId="26" borderId="9" xfId="5" applyFont="1" applyFill="1" applyBorder="1" applyAlignment="1" applyProtection="1">
      <alignment horizontal="center" vertical="center"/>
      <protection locked="0"/>
    </xf>
    <xf numFmtId="0" fontId="67" fillId="27" borderId="9" xfId="5" applyFont="1" applyFill="1" applyBorder="1" applyAlignment="1" applyProtection="1">
      <alignment horizontal="center" vertical="center"/>
      <protection locked="0"/>
    </xf>
    <xf numFmtId="0" fontId="67" fillId="28" borderId="9" xfId="5" applyFont="1" applyFill="1" applyBorder="1" applyAlignment="1" applyProtection="1">
      <alignment horizontal="center" vertical="center"/>
      <protection locked="0"/>
    </xf>
    <xf numFmtId="0" fontId="67" fillId="29" borderId="9" xfId="5" applyFont="1" applyFill="1" applyBorder="1" applyAlignment="1" applyProtection="1">
      <alignment horizontal="center" vertical="center"/>
      <protection locked="0"/>
    </xf>
    <xf numFmtId="1" fontId="67" fillId="30" borderId="9" xfId="5" applyNumberFormat="1" applyFont="1" applyFill="1" applyBorder="1" applyAlignment="1" applyProtection="1">
      <alignment horizontal="center" vertical="center"/>
      <protection locked="0"/>
    </xf>
    <xf numFmtId="1" fontId="69" fillId="18" borderId="16" xfId="5" applyNumberFormat="1" applyFont="1" applyFill="1" applyBorder="1" applyAlignment="1" applyProtection="1">
      <alignment horizontal="center" vertical="center"/>
      <protection locked="0"/>
    </xf>
    <xf numFmtId="0" fontId="26" fillId="18" borderId="24" xfId="0" applyFont="1" applyFill="1" applyBorder="1" applyAlignment="1" applyProtection="1">
      <alignment horizontal="center" vertical="center"/>
      <protection locked="0"/>
    </xf>
    <xf numFmtId="0" fontId="26" fillId="19" borderId="20" xfId="0" applyFont="1" applyFill="1" applyBorder="1" applyAlignment="1" applyProtection="1">
      <alignment horizontal="center" vertical="center"/>
      <protection locked="0"/>
    </xf>
    <xf numFmtId="0" fontId="26" fillId="4" borderId="20" xfId="0" applyFont="1" applyFill="1" applyBorder="1" applyAlignment="1" applyProtection="1">
      <alignment horizontal="center" vertical="center"/>
      <protection locked="0"/>
    </xf>
    <xf numFmtId="0" fontId="26" fillId="20" borderId="20" xfId="0" applyFont="1" applyFill="1" applyBorder="1" applyAlignment="1" applyProtection="1">
      <alignment horizontal="center" vertical="center"/>
      <protection locked="0"/>
    </xf>
    <xf numFmtId="0" fontId="26" fillId="21" borderId="20" xfId="0" applyFont="1" applyFill="1" applyBorder="1" applyAlignment="1" applyProtection="1">
      <alignment horizontal="center" vertical="center"/>
      <protection locked="0"/>
    </xf>
    <xf numFmtId="0" fontId="26" fillId="22" borderId="20" xfId="0" applyFont="1" applyFill="1" applyBorder="1" applyAlignment="1" applyProtection="1">
      <alignment horizontal="center" vertical="center"/>
      <protection locked="0"/>
    </xf>
    <xf numFmtId="0" fontId="26" fillId="23" borderId="20" xfId="0" applyFont="1" applyFill="1" applyBorder="1" applyAlignment="1" applyProtection="1">
      <alignment horizontal="center" vertical="center"/>
      <protection locked="0"/>
    </xf>
    <xf numFmtId="0" fontId="26" fillId="24" borderId="20"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6" borderId="20" xfId="0" applyFont="1" applyFill="1" applyBorder="1" applyAlignment="1" applyProtection="1">
      <alignment horizontal="center" vertical="center"/>
      <protection locked="0"/>
    </xf>
    <xf numFmtId="0" fontId="26" fillId="27" borderId="20" xfId="0" applyFont="1" applyFill="1" applyBorder="1" applyAlignment="1" applyProtection="1">
      <alignment horizontal="center" vertical="center"/>
      <protection locked="0"/>
    </xf>
    <xf numFmtId="0" fontId="26" fillId="28" borderId="20" xfId="0" applyFont="1" applyFill="1" applyBorder="1" applyAlignment="1" applyProtection="1">
      <alignment horizontal="center" vertical="center"/>
      <protection locked="0"/>
    </xf>
    <xf numFmtId="0" fontId="26" fillId="29" borderId="20" xfId="0" applyFont="1" applyFill="1" applyBorder="1" applyAlignment="1" applyProtection="1">
      <alignment horizontal="center" vertical="center"/>
      <protection locked="0"/>
    </xf>
    <xf numFmtId="0" fontId="26" fillId="30" borderId="20" xfId="0" applyFont="1" applyFill="1" applyBorder="1" applyAlignment="1" applyProtection="1">
      <alignment horizontal="center" vertical="center"/>
      <protection locked="0"/>
    </xf>
    <xf numFmtId="0" fontId="26" fillId="18" borderId="20" xfId="0" applyFont="1" applyFill="1" applyBorder="1" applyAlignment="1" applyProtection="1">
      <alignment horizontal="center" vertical="center"/>
      <protection locked="0"/>
    </xf>
    <xf numFmtId="0" fontId="26" fillId="18" borderId="15" xfId="0" applyFont="1" applyFill="1" applyBorder="1" applyAlignment="1" applyProtection="1">
      <alignment horizontal="center" vertical="center"/>
      <protection locked="0"/>
    </xf>
    <xf numFmtId="0" fontId="26" fillId="19" borderId="11" xfId="0" applyFont="1" applyFill="1" applyBorder="1" applyAlignment="1" applyProtection="1">
      <alignment horizontal="center" vertical="center"/>
      <protection locked="0"/>
    </xf>
    <xf numFmtId="0" fontId="26" fillId="4" borderId="11" xfId="0" applyFont="1" applyFill="1" applyBorder="1" applyAlignment="1" applyProtection="1">
      <alignment horizontal="center" vertical="center"/>
      <protection locked="0"/>
    </xf>
    <xf numFmtId="0" fontId="26" fillId="20" borderId="11" xfId="0" applyFont="1" applyFill="1" applyBorder="1" applyAlignment="1" applyProtection="1">
      <alignment horizontal="center" vertical="center"/>
      <protection locked="0"/>
    </xf>
    <xf numFmtId="0" fontId="26" fillId="21" borderId="11" xfId="0" applyFont="1" applyFill="1" applyBorder="1" applyAlignment="1" applyProtection="1">
      <alignment horizontal="center" vertical="center"/>
      <protection locked="0"/>
    </xf>
    <xf numFmtId="0" fontId="26" fillId="22" borderId="11" xfId="0" applyFont="1" applyFill="1" applyBorder="1" applyAlignment="1" applyProtection="1">
      <alignment horizontal="center" vertical="center"/>
      <protection locked="0"/>
    </xf>
    <xf numFmtId="0" fontId="26" fillId="23" borderId="11" xfId="0" applyFont="1" applyFill="1" applyBorder="1" applyAlignment="1" applyProtection="1">
      <alignment horizontal="center" vertical="center"/>
      <protection locked="0"/>
    </xf>
    <xf numFmtId="0" fontId="26" fillId="24" borderId="11" xfId="0" applyFont="1" applyFill="1" applyBorder="1" applyAlignment="1" applyProtection="1">
      <alignment horizontal="center" vertical="center"/>
      <protection locked="0"/>
    </xf>
    <xf numFmtId="0" fontId="26" fillId="25" borderId="11" xfId="0" applyFont="1" applyFill="1" applyBorder="1" applyAlignment="1" applyProtection="1">
      <alignment horizontal="center" vertical="center"/>
      <protection locked="0"/>
    </xf>
    <xf numFmtId="0" fontId="26" fillId="26" borderId="11" xfId="0" applyFont="1" applyFill="1" applyBorder="1" applyAlignment="1" applyProtection="1">
      <alignment horizontal="center" vertical="center"/>
      <protection locked="0"/>
    </xf>
    <xf numFmtId="0" fontId="26" fillId="27" borderId="11" xfId="0" applyFont="1" applyFill="1" applyBorder="1" applyAlignment="1" applyProtection="1">
      <alignment horizontal="center" vertical="center"/>
      <protection locked="0"/>
    </xf>
    <xf numFmtId="0" fontId="26" fillId="28" borderId="11" xfId="0" applyFont="1" applyFill="1" applyBorder="1" applyAlignment="1" applyProtection="1">
      <alignment horizontal="center" vertical="center"/>
      <protection locked="0"/>
    </xf>
    <xf numFmtId="0" fontId="26" fillId="29" borderId="11" xfId="0" applyFont="1" applyFill="1" applyBorder="1" applyAlignment="1" applyProtection="1">
      <alignment horizontal="center" vertical="center"/>
      <protection locked="0"/>
    </xf>
    <xf numFmtId="0" fontId="26" fillId="30" borderId="11" xfId="0" applyFont="1" applyFill="1" applyBorder="1" applyAlignment="1" applyProtection="1">
      <alignment horizontal="center" vertical="center"/>
      <protection locked="0"/>
    </xf>
    <xf numFmtId="0" fontId="26" fillId="18" borderId="11" xfId="0" applyFont="1" applyFill="1" applyBorder="1" applyAlignment="1" applyProtection="1">
      <alignment horizontal="center" vertical="center"/>
      <protection locked="0"/>
    </xf>
    <xf numFmtId="0" fontId="26" fillId="18" borderId="16" xfId="0" applyFont="1" applyFill="1" applyBorder="1" applyAlignment="1" applyProtection="1">
      <alignment horizontal="center" vertical="center"/>
      <protection locked="0"/>
    </xf>
    <xf numFmtId="0" fontId="26" fillId="19" borderId="9"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protection locked="0"/>
    </xf>
    <xf numFmtId="0" fontId="26" fillId="20" borderId="9" xfId="0" applyFont="1" applyFill="1" applyBorder="1" applyAlignment="1" applyProtection="1">
      <alignment horizontal="center" vertical="center"/>
      <protection locked="0"/>
    </xf>
    <xf numFmtId="0" fontId="26" fillId="21" borderId="9" xfId="0" applyFont="1" applyFill="1" applyBorder="1" applyAlignment="1" applyProtection="1">
      <alignment horizontal="center" vertical="center"/>
      <protection locked="0"/>
    </xf>
    <xf numFmtId="0" fontId="26" fillId="22" borderId="9" xfId="0" applyFont="1" applyFill="1" applyBorder="1" applyAlignment="1" applyProtection="1">
      <alignment horizontal="center" vertical="center"/>
      <protection locked="0"/>
    </xf>
    <xf numFmtId="0" fontId="26" fillId="23" borderId="9" xfId="0" applyFont="1" applyFill="1" applyBorder="1" applyAlignment="1" applyProtection="1">
      <alignment horizontal="center" vertical="center"/>
      <protection locked="0"/>
    </xf>
    <xf numFmtId="0" fontId="26" fillId="24" borderId="9" xfId="0" applyFont="1" applyFill="1" applyBorder="1" applyAlignment="1" applyProtection="1">
      <alignment horizontal="center" vertical="center"/>
      <protection locked="0"/>
    </xf>
    <xf numFmtId="0" fontId="26" fillId="25" borderId="9" xfId="0" applyFont="1" applyFill="1" applyBorder="1" applyAlignment="1" applyProtection="1">
      <alignment horizontal="center" vertical="center"/>
      <protection locked="0"/>
    </xf>
    <xf numFmtId="0" fontId="26" fillId="26" borderId="9" xfId="0" applyFont="1" applyFill="1" applyBorder="1" applyAlignment="1" applyProtection="1">
      <alignment horizontal="center" vertical="center"/>
      <protection locked="0"/>
    </xf>
    <xf numFmtId="0" fontId="26" fillId="27" borderId="9" xfId="0" applyFont="1" applyFill="1" applyBorder="1" applyAlignment="1" applyProtection="1">
      <alignment horizontal="center" vertical="center"/>
      <protection locked="0"/>
    </xf>
    <xf numFmtId="0" fontId="26" fillId="28" borderId="9" xfId="0" applyFont="1" applyFill="1" applyBorder="1" applyAlignment="1" applyProtection="1">
      <alignment horizontal="center" vertical="center"/>
      <protection locked="0"/>
    </xf>
    <xf numFmtId="0" fontId="26" fillId="29" borderId="9" xfId="0" applyFont="1" applyFill="1" applyBorder="1" applyAlignment="1" applyProtection="1">
      <alignment horizontal="center" vertical="center"/>
      <protection locked="0"/>
    </xf>
    <xf numFmtId="0" fontId="26" fillId="30" borderId="9" xfId="0" applyFont="1" applyFill="1" applyBorder="1" applyAlignment="1" applyProtection="1">
      <alignment horizontal="center" vertical="center"/>
      <protection locked="0"/>
    </xf>
    <xf numFmtId="0" fontId="26" fillId="18" borderId="9" xfId="0" applyFont="1" applyFill="1" applyBorder="1" applyAlignment="1" applyProtection="1">
      <alignment horizontal="center" vertical="center"/>
      <protection locked="0"/>
    </xf>
    <xf numFmtId="0" fontId="26" fillId="18" borderId="27" xfId="0" applyFont="1" applyFill="1" applyBorder="1" applyAlignment="1" applyProtection="1">
      <alignment horizontal="center" vertical="center"/>
      <protection locked="0"/>
    </xf>
    <xf numFmtId="0" fontId="26" fillId="19" borderId="31" xfId="0" applyFont="1" applyFill="1" applyBorder="1" applyAlignment="1" applyProtection="1">
      <alignment horizontal="center" vertical="center"/>
      <protection locked="0"/>
    </xf>
    <xf numFmtId="0" fontId="26" fillId="4" borderId="31" xfId="0" applyFont="1" applyFill="1" applyBorder="1" applyAlignment="1" applyProtection="1">
      <alignment horizontal="center" vertical="center"/>
      <protection locked="0"/>
    </xf>
    <xf numFmtId="0" fontId="26" fillId="20" borderId="31" xfId="0" applyFont="1" applyFill="1" applyBorder="1" applyAlignment="1" applyProtection="1">
      <alignment horizontal="center" vertical="center"/>
      <protection locked="0"/>
    </xf>
    <xf numFmtId="0" fontId="26" fillId="21" borderId="31" xfId="0" applyFont="1" applyFill="1" applyBorder="1" applyAlignment="1" applyProtection="1">
      <alignment horizontal="center" vertical="center"/>
      <protection locked="0"/>
    </xf>
    <xf numFmtId="0" fontId="26" fillId="22" borderId="31" xfId="0" applyFont="1" applyFill="1" applyBorder="1" applyAlignment="1" applyProtection="1">
      <alignment horizontal="center" vertical="center"/>
      <protection locked="0"/>
    </xf>
    <xf numFmtId="0" fontId="26" fillId="23" borderId="31" xfId="0" applyFont="1" applyFill="1" applyBorder="1" applyAlignment="1" applyProtection="1">
      <alignment horizontal="center" vertical="center"/>
      <protection locked="0"/>
    </xf>
    <xf numFmtId="0" fontId="26" fillId="24" borderId="31"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6" borderId="31" xfId="0" applyFont="1" applyFill="1" applyBorder="1" applyAlignment="1" applyProtection="1">
      <alignment horizontal="center" vertical="center"/>
      <protection locked="0"/>
    </xf>
    <xf numFmtId="0" fontId="26" fillId="27" borderId="31" xfId="0" applyFont="1" applyFill="1" applyBorder="1" applyAlignment="1" applyProtection="1">
      <alignment horizontal="center" vertical="center"/>
      <protection locked="0"/>
    </xf>
    <xf numFmtId="0" fontId="26" fillId="28" borderId="31" xfId="0" applyFont="1" applyFill="1" applyBorder="1" applyAlignment="1" applyProtection="1">
      <alignment horizontal="center" vertical="center"/>
      <protection locked="0"/>
    </xf>
    <xf numFmtId="0" fontId="26" fillId="29" borderId="31" xfId="0" applyFont="1" applyFill="1" applyBorder="1" applyAlignment="1" applyProtection="1">
      <alignment horizontal="center" vertical="center"/>
      <protection locked="0"/>
    </xf>
    <xf numFmtId="0" fontId="26" fillId="30" borderId="31" xfId="0" applyFont="1" applyFill="1" applyBorder="1" applyAlignment="1" applyProtection="1">
      <alignment horizontal="center" vertical="center"/>
      <protection locked="0"/>
    </xf>
    <xf numFmtId="0" fontId="26" fillId="18" borderId="31" xfId="0" applyFont="1" applyFill="1" applyBorder="1" applyAlignment="1" applyProtection="1">
      <alignment horizontal="center" vertical="center"/>
      <protection locked="0"/>
    </xf>
    <xf numFmtId="0" fontId="3" fillId="18" borderId="69" xfId="0" applyFont="1" applyFill="1" applyBorder="1" applyAlignment="1" applyProtection="1">
      <alignment horizontal="center" vertical="center"/>
      <protection locked="0"/>
    </xf>
    <xf numFmtId="0" fontId="3" fillId="19" borderId="69" xfId="0" applyFont="1" applyFill="1" applyBorder="1" applyAlignment="1" applyProtection="1">
      <alignment horizontal="center" vertical="center"/>
      <protection locked="0"/>
    </xf>
    <xf numFmtId="0" fontId="3" fillId="4" borderId="69" xfId="0" applyFont="1" applyFill="1" applyBorder="1" applyAlignment="1" applyProtection="1">
      <alignment horizontal="center" vertical="center"/>
      <protection locked="0"/>
    </xf>
    <xf numFmtId="0" fontId="3" fillId="20" borderId="69" xfId="0" applyFont="1" applyFill="1" applyBorder="1" applyAlignment="1" applyProtection="1">
      <alignment horizontal="center" vertical="center"/>
      <protection locked="0"/>
    </xf>
    <xf numFmtId="0" fontId="3" fillId="21" borderId="69" xfId="0" applyFont="1" applyFill="1" applyBorder="1" applyAlignment="1" applyProtection="1">
      <alignment horizontal="center" vertical="center"/>
      <protection locked="0"/>
    </xf>
    <xf numFmtId="0" fontId="3" fillId="22" borderId="69" xfId="0" applyFont="1" applyFill="1" applyBorder="1" applyAlignment="1" applyProtection="1">
      <alignment horizontal="center" vertical="center"/>
      <protection locked="0"/>
    </xf>
    <xf numFmtId="0" fontId="3" fillId="23" borderId="69" xfId="0" applyFont="1" applyFill="1" applyBorder="1" applyAlignment="1" applyProtection="1">
      <alignment horizontal="center" vertical="center"/>
      <protection locked="0"/>
    </xf>
    <xf numFmtId="0" fontId="3" fillId="24" borderId="69" xfId="0" applyFont="1" applyFill="1" applyBorder="1" applyAlignment="1" applyProtection="1">
      <alignment horizontal="center" vertical="center"/>
      <protection locked="0"/>
    </xf>
    <xf numFmtId="0" fontId="3" fillId="25" borderId="69" xfId="0" applyFont="1" applyFill="1" applyBorder="1" applyAlignment="1" applyProtection="1">
      <alignment horizontal="center" vertical="center"/>
      <protection locked="0"/>
    </xf>
    <xf numFmtId="0" fontId="3" fillId="26" borderId="69" xfId="0" applyFont="1" applyFill="1" applyBorder="1" applyAlignment="1" applyProtection="1">
      <alignment horizontal="center" vertical="center"/>
      <protection locked="0"/>
    </xf>
    <xf numFmtId="0" fontId="3" fillId="27" borderId="69" xfId="0" applyFont="1" applyFill="1" applyBorder="1" applyAlignment="1" applyProtection="1">
      <alignment horizontal="center" vertical="center"/>
      <protection locked="0"/>
    </xf>
    <xf numFmtId="0" fontId="3" fillId="28" borderId="69" xfId="0" applyFont="1" applyFill="1" applyBorder="1" applyAlignment="1" applyProtection="1">
      <alignment horizontal="center" vertical="center"/>
      <protection locked="0"/>
    </xf>
    <xf numFmtId="0" fontId="3" fillId="29" borderId="69" xfId="0" applyFont="1" applyFill="1" applyBorder="1" applyAlignment="1" applyProtection="1">
      <alignment horizontal="center" vertical="center"/>
      <protection locked="0"/>
    </xf>
    <xf numFmtId="0" fontId="3" fillId="30" borderId="69" xfId="0" applyFont="1" applyFill="1" applyBorder="1" applyAlignment="1" applyProtection="1">
      <alignment horizontal="center" vertical="center"/>
      <protection locked="0"/>
    </xf>
    <xf numFmtId="0" fontId="67" fillId="18" borderId="11" xfId="5" applyFont="1" applyFill="1" applyBorder="1" applyAlignment="1" applyProtection="1">
      <alignment horizontal="center" vertical="center"/>
      <protection locked="0"/>
    </xf>
    <xf numFmtId="0" fontId="67" fillId="30" borderId="11" xfId="5" applyFont="1" applyFill="1" applyBorder="1" applyAlignment="1" applyProtection="1">
      <alignment horizontal="center" vertical="center"/>
      <protection locked="0"/>
    </xf>
    <xf numFmtId="0" fontId="3" fillId="19" borderId="11" xfId="5" applyFont="1" applyFill="1" applyBorder="1" applyAlignment="1" applyProtection="1">
      <alignment horizontal="center" vertical="center"/>
      <protection locked="0"/>
    </xf>
    <xf numFmtId="0" fontId="3" fillId="4" borderId="11" xfId="5" applyFont="1" applyFill="1" applyBorder="1" applyAlignment="1" applyProtection="1">
      <alignment horizontal="center" vertical="center"/>
      <protection locked="0"/>
    </xf>
    <xf numFmtId="0" fontId="3" fillId="20" borderId="11" xfId="5" applyFont="1" applyFill="1" applyBorder="1" applyAlignment="1" applyProtection="1">
      <alignment horizontal="center" vertical="center"/>
      <protection locked="0"/>
    </xf>
    <xf numFmtId="0" fontId="3" fillId="21" borderId="11" xfId="5" applyFont="1" applyFill="1" applyBorder="1" applyAlignment="1" applyProtection="1">
      <alignment horizontal="center" vertical="center"/>
      <protection locked="0"/>
    </xf>
    <xf numFmtId="0" fontId="3" fillId="22" borderId="11" xfId="5" applyFont="1" applyFill="1" applyBorder="1" applyAlignment="1" applyProtection="1">
      <alignment horizontal="center" vertical="center"/>
      <protection locked="0"/>
    </xf>
    <xf numFmtId="0" fontId="3" fillId="23" borderId="11" xfId="5" applyFont="1" applyFill="1" applyBorder="1" applyAlignment="1" applyProtection="1">
      <alignment horizontal="center" vertical="center"/>
      <protection locked="0"/>
    </xf>
    <xf numFmtId="0" fontId="3" fillId="24" borderId="11" xfId="5" applyFont="1" applyFill="1" applyBorder="1" applyAlignment="1" applyProtection="1">
      <alignment horizontal="center" vertical="center"/>
      <protection locked="0"/>
    </xf>
    <xf numFmtId="0" fontId="3" fillId="25" borderId="11" xfId="5" applyFont="1" applyFill="1" applyBorder="1" applyAlignment="1" applyProtection="1">
      <alignment horizontal="center" vertical="center"/>
      <protection locked="0"/>
    </xf>
    <xf numFmtId="0" fontId="3" fillId="26" borderId="11" xfId="5" applyFont="1" applyFill="1" applyBorder="1" applyAlignment="1" applyProtection="1">
      <alignment horizontal="center" vertical="center"/>
      <protection locked="0"/>
    </xf>
    <xf numFmtId="0" fontId="3" fillId="27" borderId="11" xfId="5" applyFont="1" applyFill="1" applyBorder="1" applyAlignment="1" applyProtection="1">
      <alignment horizontal="center" vertical="center"/>
      <protection locked="0"/>
    </xf>
    <xf numFmtId="0" fontId="3" fillId="28" borderId="11" xfId="5" applyFont="1" applyFill="1" applyBorder="1" applyAlignment="1" applyProtection="1">
      <alignment horizontal="center" vertical="center"/>
      <protection locked="0"/>
    </xf>
    <xf numFmtId="0" fontId="3" fillId="29" borderId="11" xfId="5" applyFont="1" applyFill="1" applyBorder="1" applyAlignment="1" applyProtection="1">
      <alignment horizontal="center" vertical="center"/>
      <protection locked="0"/>
    </xf>
    <xf numFmtId="1" fontId="3" fillId="30" borderId="11" xfId="5" applyNumberFormat="1" applyFont="1" applyFill="1" applyBorder="1" applyAlignment="1" applyProtection="1">
      <alignment horizontal="center" vertical="center"/>
      <protection locked="0"/>
    </xf>
    <xf numFmtId="1" fontId="14" fillId="18" borderId="15" xfId="5" applyNumberFormat="1" applyFont="1" applyFill="1" applyBorder="1" applyAlignment="1" applyProtection="1">
      <alignment horizontal="center" vertical="center"/>
      <protection locked="0"/>
    </xf>
    <xf numFmtId="0" fontId="3" fillId="19" borderId="28" xfId="5" applyFont="1" applyFill="1" applyBorder="1" applyAlignment="1" applyProtection="1">
      <alignment horizontal="center" vertical="center"/>
      <protection locked="0"/>
    </xf>
    <xf numFmtId="0" fontId="3" fillId="4" borderId="31" xfId="5" applyFont="1" applyFill="1" applyBorder="1" applyAlignment="1" applyProtection="1">
      <alignment horizontal="center" vertical="center"/>
      <protection locked="0"/>
    </xf>
    <xf numFmtId="0" fontId="3" fillId="20" borderId="31" xfId="5" applyFont="1" applyFill="1" applyBorder="1" applyAlignment="1" applyProtection="1">
      <alignment horizontal="center" vertical="center"/>
      <protection locked="0"/>
    </xf>
    <xf numFmtId="0" fontId="3" fillId="21" borderId="31" xfId="5" applyFont="1" applyFill="1" applyBorder="1" applyAlignment="1" applyProtection="1">
      <alignment horizontal="center" vertical="center"/>
      <protection locked="0"/>
    </xf>
    <xf numFmtId="0" fontId="3" fillId="22" borderId="31" xfId="5" applyFont="1" applyFill="1" applyBorder="1" applyAlignment="1" applyProtection="1">
      <alignment horizontal="center" vertical="center"/>
      <protection locked="0"/>
    </xf>
    <xf numFmtId="0" fontId="3" fillId="23" borderId="31" xfId="5" applyFont="1" applyFill="1" applyBorder="1" applyAlignment="1" applyProtection="1">
      <alignment horizontal="center" vertical="center"/>
      <protection locked="0"/>
    </xf>
    <xf numFmtId="0" fontId="3" fillId="24" borderId="31" xfId="5" applyFont="1" applyFill="1" applyBorder="1" applyAlignment="1" applyProtection="1">
      <alignment horizontal="center" vertical="center"/>
      <protection locked="0"/>
    </xf>
    <xf numFmtId="0" fontId="3" fillId="25" borderId="31" xfId="5" applyFont="1" applyFill="1" applyBorder="1" applyAlignment="1" applyProtection="1">
      <alignment horizontal="center" vertical="center"/>
      <protection locked="0"/>
    </xf>
    <xf numFmtId="0" fontId="3" fillId="26" borderId="31" xfId="5" applyFont="1" applyFill="1" applyBorder="1" applyAlignment="1" applyProtection="1">
      <alignment horizontal="center" vertical="center"/>
      <protection locked="0"/>
    </xf>
    <xf numFmtId="0" fontId="3" fillId="27" borderId="31" xfId="5" applyFont="1" applyFill="1" applyBorder="1" applyAlignment="1" applyProtection="1">
      <alignment horizontal="center" vertical="center"/>
      <protection locked="0"/>
    </xf>
    <xf numFmtId="0" fontId="3" fillId="28" borderId="31" xfId="5" applyFont="1" applyFill="1" applyBorder="1" applyAlignment="1" applyProtection="1">
      <alignment horizontal="center" vertical="center"/>
      <protection locked="0"/>
    </xf>
    <xf numFmtId="0" fontId="3" fillId="29" borderId="27" xfId="5" applyFont="1" applyFill="1" applyBorder="1" applyAlignment="1" applyProtection="1">
      <alignment horizontal="center" vertical="center"/>
      <protection locked="0"/>
    </xf>
    <xf numFmtId="1" fontId="3" fillId="30" borderId="26" xfId="5" applyNumberFormat="1" applyFont="1" applyFill="1" applyBorder="1" applyAlignment="1" applyProtection="1">
      <alignment horizontal="center" vertical="center"/>
      <protection locked="0"/>
    </xf>
    <xf numFmtId="1" fontId="14" fillId="18" borderId="29" xfId="5" applyNumberFormat="1" applyFont="1" applyFill="1" applyBorder="1" applyAlignment="1" applyProtection="1">
      <alignment horizontal="center" vertical="center"/>
      <protection locked="0"/>
    </xf>
    <xf numFmtId="0" fontId="3" fillId="29" borderId="31" xfId="5" applyFont="1" applyFill="1" applyBorder="1" applyAlignment="1" applyProtection="1">
      <alignment horizontal="center" vertical="center"/>
      <protection locked="0"/>
    </xf>
    <xf numFmtId="1" fontId="3" fillId="30" borderId="31" xfId="5" applyNumberFormat="1" applyFont="1" applyFill="1" applyBorder="1" applyAlignment="1" applyProtection="1">
      <alignment horizontal="center" vertical="center"/>
      <protection locked="0"/>
    </xf>
    <xf numFmtId="0" fontId="3" fillId="19" borderId="20" xfId="5" applyFont="1" applyFill="1" applyBorder="1" applyAlignment="1" applyProtection="1">
      <alignment horizontal="center" vertical="center"/>
      <protection locked="0"/>
    </xf>
    <xf numFmtId="0" fontId="3" fillId="4" borderId="20" xfId="5" applyFont="1" applyFill="1" applyBorder="1" applyAlignment="1" applyProtection="1">
      <alignment horizontal="center" vertical="center"/>
      <protection locked="0"/>
    </xf>
    <xf numFmtId="0" fontId="3" fillId="20" borderId="20" xfId="5" applyFont="1" applyFill="1" applyBorder="1" applyAlignment="1" applyProtection="1">
      <alignment horizontal="center" vertical="center"/>
      <protection locked="0"/>
    </xf>
    <xf numFmtId="0" fontId="3" fillId="21" borderId="20" xfId="5" applyFont="1" applyFill="1" applyBorder="1" applyAlignment="1" applyProtection="1">
      <alignment horizontal="center" vertical="center"/>
      <protection locked="0"/>
    </xf>
    <xf numFmtId="0" fontId="3" fillId="22" borderId="20" xfId="5" applyFont="1" applyFill="1" applyBorder="1" applyAlignment="1" applyProtection="1">
      <alignment horizontal="center" vertical="center"/>
      <protection locked="0"/>
    </xf>
    <xf numFmtId="0" fontId="3" fillId="23" borderId="20" xfId="5" applyFont="1" applyFill="1" applyBorder="1" applyAlignment="1" applyProtection="1">
      <alignment horizontal="center" vertical="center"/>
      <protection locked="0"/>
    </xf>
    <xf numFmtId="0" fontId="3" fillId="24" borderId="20" xfId="5" applyFont="1" applyFill="1" applyBorder="1" applyAlignment="1" applyProtection="1">
      <alignment horizontal="center" vertical="center"/>
      <protection locked="0"/>
    </xf>
    <xf numFmtId="0" fontId="3" fillId="25" borderId="20" xfId="5" applyFont="1" applyFill="1" applyBorder="1" applyAlignment="1" applyProtection="1">
      <alignment horizontal="center" vertical="center"/>
      <protection locked="0"/>
    </xf>
    <xf numFmtId="0" fontId="3" fillId="26" borderId="20" xfId="5" applyFont="1" applyFill="1" applyBorder="1" applyAlignment="1" applyProtection="1">
      <alignment horizontal="center" vertical="center"/>
      <protection locked="0"/>
    </xf>
    <xf numFmtId="0" fontId="3" fillId="27" borderId="20" xfId="5" applyFont="1" applyFill="1" applyBorder="1" applyAlignment="1" applyProtection="1">
      <alignment horizontal="center" vertical="center"/>
      <protection locked="0"/>
    </xf>
    <xf numFmtId="0" fontId="3" fillId="28" borderId="20" xfId="5" applyFont="1" applyFill="1" applyBorder="1" applyAlignment="1" applyProtection="1">
      <alignment horizontal="center" vertical="center"/>
      <protection locked="0"/>
    </xf>
    <xf numFmtId="0" fontId="3" fillId="29" borderId="20" xfId="5" applyFont="1" applyFill="1" applyBorder="1" applyAlignment="1" applyProtection="1">
      <alignment horizontal="center" vertical="center"/>
      <protection locked="0"/>
    </xf>
    <xf numFmtId="1" fontId="3" fillId="30" borderId="24" xfId="5" applyNumberFormat="1" applyFont="1" applyFill="1" applyBorder="1" applyAlignment="1" applyProtection="1">
      <alignment horizontal="center" vertical="center"/>
      <protection locked="0"/>
    </xf>
    <xf numFmtId="1" fontId="14" fillId="18" borderId="25" xfId="5" applyNumberFormat="1" applyFont="1" applyFill="1" applyBorder="1" applyAlignment="1" applyProtection="1">
      <alignment horizontal="center" vertical="center"/>
      <protection locked="0"/>
    </xf>
    <xf numFmtId="0" fontId="3" fillId="18" borderId="35" xfId="0" applyFont="1" applyFill="1" applyBorder="1" applyAlignment="1" applyProtection="1">
      <alignment horizontal="center" vertical="center"/>
      <protection locked="0"/>
    </xf>
    <xf numFmtId="0" fontId="3" fillId="19" borderId="35" xfId="0" applyFont="1" applyFill="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20" borderId="35" xfId="0" applyFont="1" applyFill="1" applyBorder="1" applyAlignment="1" applyProtection="1">
      <alignment horizontal="center" vertical="center"/>
      <protection locked="0"/>
    </xf>
    <xf numFmtId="0" fontId="3" fillId="21" borderId="35" xfId="0" applyFont="1" applyFill="1" applyBorder="1" applyAlignment="1" applyProtection="1">
      <alignment horizontal="center" vertical="center"/>
      <protection locked="0"/>
    </xf>
    <xf numFmtId="0" fontId="3" fillId="22" borderId="35" xfId="0" applyFont="1" applyFill="1" applyBorder="1" applyAlignment="1" applyProtection="1">
      <alignment horizontal="center" vertical="center"/>
      <protection locked="0"/>
    </xf>
    <xf numFmtId="0" fontId="3" fillId="23" borderId="35" xfId="0" applyFont="1" applyFill="1" applyBorder="1" applyAlignment="1" applyProtection="1">
      <alignment horizontal="center" vertical="center"/>
      <protection locked="0"/>
    </xf>
    <xf numFmtId="0" fontId="3" fillId="24" borderId="35" xfId="0" applyFont="1" applyFill="1" applyBorder="1" applyAlignment="1" applyProtection="1">
      <alignment horizontal="center" vertical="center"/>
      <protection locked="0"/>
    </xf>
    <xf numFmtId="0" fontId="3" fillId="25" borderId="35" xfId="0" applyFont="1" applyFill="1" applyBorder="1" applyAlignment="1" applyProtection="1">
      <alignment horizontal="center" vertical="center"/>
      <protection locked="0"/>
    </xf>
    <xf numFmtId="0" fontId="3" fillId="26" borderId="35" xfId="0" applyFont="1" applyFill="1" applyBorder="1" applyAlignment="1" applyProtection="1">
      <alignment horizontal="center" vertical="center"/>
      <protection locked="0"/>
    </xf>
    <xf numFmtId="0" fontId="3" fillId="27" borderId="35" xfId="0" applyFont="1" applyFill="1" applyBorder="1" applyAlignment="1" applyProtection="1">
      <alignment horizontal="center" vertical="center"/>
      <protection locked="0"/>
    </xf>
    <xf numFmtId="0" fontId="3" fillId="28" borderId="35" xfId="0" applyFont="1" applyFill="1" applyBorder="1" applyAlignment="1" applyProtection="1">
      <alignment horizontal="center" vertical="center"/>
      <protection locked="0"/>
    </xf>
    <xf numFmtId="0" fontId="3" fillId="29" borderId="35" xfId="0" applyFont="1" applyFill="1" applyBorder="1" applyAlignment="1" applyProtection="1">
      <alignment horizontal="center" vertical="center"/>
      <protection locked="0"/>
    </xf>
    <xf numFmtId="0" fontId="3" fillId="30" borderId="35" xfId="0" applyFont="1" applyFill="1" applyBorder="1" applyAlignment="1" applyProtection="1">
      <alignment horizontal="center" vertical="center"/>
      <protection locked="0"/>
    </xf>
    <xf numFmtId="0" fontId="145" fillId="18" borderId="20" xfId="0" applyFont="1" applyFill="1" applyBorder="1" applyAlignment="1" applyProtection="1">
      <alignment horizontal="center" vertical="center"/>
      <protection locked="0"/>
    </xf>
    <xf numFmtId="0" fontId="145" fillId="19" borderId="20" xfId="0" applyFont="1" applyFill="1" applyBorder="1" applyAlignment="1" applyProtection="1">
      <alignment horizontal="center" vertical="center"/>
      <protection locked="0"/>
    </xf>
    <xf numFmtId="0" fontId="145" fillId="4" borderId="20" xfId="0" applyFont="1" applyFill="1" applyBorder="1" applyAlignment="1" applyProtection="1">
      <alignment horizontal="center" vertical="center"/>
      <protection locked="0"/>
    </xf>
    <xf numFmtId="0" fontId="145" fillId="20" borderId="20" xfId="0" applyFont="1" applyFill="1" applyBorder="1" applyAlignment="1" applyProtection="1">
      <alignment horizontal="center" vertical="center"/>
      <protection locked="0"/>
    </xf>
    <xf numFmtId="0" fontId="145" fillId="21" borderId="20" xfId="0" applyFont="1" applyFill="1" applyBorder="1" applyAlignment="1" applyProtection="1">
      <alignment horizontal="center" vertical="center"/>
      <protection locked="0"/>
    </xf>
    <xf numFmtId="0" fontId="145" fillId="22" borderId="20" xfId="0" applyFont="1" applyFill="1" applyBorder="1" applyAlignment="1" applyProtection="1">
      <alignment horizontal="center" vertical="center"/>
      <protection locked="0"/>
    </xf>
    <xf numFmtId="0" fontId="145" fillId="23" borderId="20" xfId="0" applyFont="1" applyFill="1" applyBorder="1" applyAlignment="1" applyProtection="1">
      <alignment horizontal="center" vertical="center"/>
      <protection locked="0"/>
    </xf>
    <xf numFmtId="0" fontId="145" fillId="24" borderId="20" xfId="0" applyFont="1" applyFill="1" applyBorder="1" applyAlignment="1" applyProtection="1">
      <alignment horizontal="center" vertical="center"/>
      <protection locked="0"/>
    </xf>
    <xf numFmtId="0" fontId="145" fillId="25" borderId="20" xfId="0" applyFont="1" applyFill="1" applyBorder="1" applyAlignment="1" applyProtection="1">
      <alignment horizontal="center" vertical="center"/>
      <protection locked="0"/>
    </xf>
    <xf numFmtId="0" fontId="145" fillId="26" borderId="20" xfId="0" applyFont="1" applyFill="1" applyBorder="1" applyAlignment="1" applyProtection="1">
      <alignment horizontal="center" vertical="center"/>
      <protection locked="0"/>
    </xf>
    <xf numFmtId="0" fontId="145" fillId="27" borderId="20" xfId="0" applyFont="1" applyFill="1" applyBorder="1" applyAlignment="1" applyProtection="1">
      <alignment horizontal="center" vertical="center"/>
      <protection locked="0"/>
    </xf>
    <xf numFmtId="0" fontId="145" fillId="28" borderId="20" xfId="0" applyFont="1" applyFill="1" applyBorder="1" applyAlignment="1" applyProtection="1">
      <alignment horizontal="center" vertical="center"/>
      <protection locked="0"/>
    </xf>
    <xf numFmtId="0" fontId="145" fillId="29" borderId="20" xfId="0" applyFont="1" applyFill="1" applyBorder="1" applyAlignment="1" applyProtection="1">
      <alignment horizontal="center" vertical="center"/>
      <protection locked="0"/>
    </xf>
    <xf numFmtId="0" fontId="145" fillId="30" borderId="20" xfId="0" applyFont="1" applyFill="1" applyBorder="1" applyAlignment="1" applyProtection="1">
      <alignment horizontal="center" vertical="center"/>
      <protection locked="0"/>
    </xf>
    <xf numFmtId="0" fontId="145" fillId="18" borderId="11" xfId="0" applyFont="1" applyFill="1" applyBorder="1" applyAlignment="1" applyProtection="1">
      <alignment horizontal="center" vertical="center"/>
      <protection locked="0"/>
    </xf>
    <xf numFmtId="0" fontId="145" fillId="19" borderId="11" xfId="0" applyFont="1" applyFill="1" applyBorder="1" applyAlignment="1" applyProtection="1">
      <alignment horizontal="center" vertical="center"/>
      <protection locked="0"/>
    </xf>
    <xf numFmtId="0" fontId="145" fillId="4" borderId="11" xfId="0" applyFont="1" applyFill="1" applyBorder="1" applyAlignment="1" applyProtection="1">
      <alignment horizontal="center" vertical="center"/>
      <protection locked="0"/>
    </xf>
    <xf numFmtId="0" fontId="145" fillId="20" borderId="11" xfId="0" applyFont="1" applyFill="1" applyBorder="1" applyAlignment="1" applyProtection="1">
      <alignment horizontal="center" vertical="center"/>
      <protection locked="0"/>
    </xf>
    <xf numFmtId="0" fontId="145" fillId="21" borderId="11" xfId="0" applyFont="1" applyFill="1" applyBorder="1" applyAlignment="1" applyProtection="1">
      <alignment horizontal="center" vertical="center"/>
      <protection locked="0"/>
    </xf>
    <xf numFmtId="0" fontId="145" fillId="22" borderId="11" xfId="0" applyFont="1" applyFill="1" applyBorder="1" applyAlignment="1" applyProtection="1">
      <alignment horizontal="center" vertical="center"/>
      <protection locked="0"/>
    </xf>
    <xf numFmtId="0" fontId="145" fillId="23" borderId="11" xfId="0" applyFont="1" applyFill="1" applyBorder="1" applyAlignment="1" applyProtection="1">
      <alignment horizontal="center" vertical="center"/>
      <protection locked="0"/>
    </xf>
    <xf numFmtId="0" fontId="145" fillId="24" borderId="11" xfId="0" applyFont="1" applyFill="1" applyBorder="1" applyAlignment="1" applyProtection="1">
      <alignment horizontal="center" vertical="center"/>
      <protection locked="0"/>
    </xf>
    <xf numFmtId="0" fontId="145" fillId="25" borderId="11" xfId="0" applyFont="1" applyFill="1" applyBorder="1" applyAlignment="1" applyProtection="1">
      <alignment horizontal="center" vertical="center"/>
      <protection locked="0"/>
    </xf>
    <xf numFmtId="0" fontId="145" fillId="26" borderId="11" xfId="0" applyFont="1" applyFill="1" applyBorder="1" applyAlignment="1" applyProtection="1">
      <alignment horizontal="center" vertical="center"/>
      <protection locked="0"/>
    </xf>
    <xf numFmtId="0" fontId="145" fillId="27" borderId="11" xfId="0" applyFont="1" applyFill="1" applyBorder="1" applyAlignment="1" applyProtection="1">
      <alignment horizontal="center" vertical="center"/>
      <protection locked="0"/>
    </xf>
    <xf numFmtId="0" fontId="145" fillId="28" borderId="11" xfId="0" applyFont="1" applyFill="1" applyBorder="1" applyAlignment="1" applyProtection="1">
      <alignment horizontal="center" vertical="center"/>
      <protection locked="0"/>
    </xf>
    <xf numFmtId="0" fontId="145" fillId="29" borderId="11" xfId="0" applyFont="1" applyFill="1" applyBorder="1" applyAlignment="1" applyProtection="1">
      <alignment horizontal="center" vertical="center"/>
      <protection locked="0"/>
    </xf>
    <xf numFmtId="0" fontId="145" fillId="30" borderId="11" xfId="0" applyFont="1" applyFill="1" applyBorder="1" applyAlignment="1" applyProtection="1">
      <alignment horizontal="center" vertical="center"/>
      <protection locked="0"/>
    </xf>
    <xf numFmtId="1" fontId="69" fillId="18" borderId="29" xfId="2" applyNumberFormat="1" applyFont="1" applyFill="1" applyBorder="1" applyAlignment="1" applyProtection="1">
      <alignment horizontal="center" vertical="center"/>
      <protection locked="0"/>
    </xf>
    <xf numFmtId="0" fontId="67" fillId="19" borderId="11" xfId="2" applyFont="1" applyFill="1" applyBorder="1" applyAlignment="1" applyProtection="1">
      <alignment horizontal="center" vertical="center"/>
      <protection locked="0"/>
    </xf>
    <xf numFmtId="0" fontId="67" fillId="4" borderId="11" xfId="2" applyFont="1" applyFill="1" applyBorder="1" applyAlignment="1" applyProtection="1">
      <alignment horizontal="center" vertical="center"/>
      <protection locked="0"/>
    </xf>
    <xf numFmtId="0" fontId="67" fillId="20" borderId="11" xfId="2" applyFont="1" applyFill="1" applyBorder="1" applyAlignment="1" applyProtection="1">
      <alignment horizontal="center" vertical="center"/>
      <protection locked="0"/>
    </xf>
    <xf numFmtId="0" fontId="67" fillId="21" borderId="11" xfId="2" applyFont="1" applyFill="1" applyBorder="1" applyAlignment="1" applyProtection="1">
      <alignment horizontal="center" vertical="center"/>
      <protection locked="0"/>
    </xf>
    <xf numFmtId="0" fontId="67" fillId="22" borderId="11" xfId="2" applyFont="1" applyFill="1" applyBorder="1" applyAlignment="1" applyProtection="1">
      <alignment horizontal="center" vertical="center"/>
      <protection locked="0"/>
    </xf>
    <xf numFmtId="0" fontId="67" fillId="23" borderId="11" xfId="2" applyFont="1" applyFill="1" applyBorder="1" applyAlignment="1" applyProtection="1">
      <alignment horizontal="center" vertical="center"/>
      <protection locked="0"/>
    </xf>
    <xf numFmtId="0" fontId="67" fillId="24" borderId="11" xfId="2" applyFont="1" applyFill="1" applyBorder="1" applyAlignment="1" applyProtection="1">
      <alignment horizontal="center" vertical="center"/>
      <protection locked="0"/>
    </xf>
    <xf numFmtId="0" fontId="67" fillId="25" borderId="11" xfId="2" applyFont="1" applyFill="1" applyBorder="1" applyAlignment="1" applyProtection="1">
      <alignment horizontal="center" vertical="center"/>
      <protection locked="0"/>
    </xf>
    <xf numFmtId="0" fontId="67" fillId="26" borderId="11" xfId="2" applyFont="1" applyFill="1" applyBorder="1" applyAlignment="1" applyProtection="1">
      <alignment horizontal="center" vertical="center"/>
      <protection locked="0"/>
    </xf>
    <xf numFmtId="0" fontId="67" fillId="27" borderId="11" xfId="2" applyFont="1" applyFill="1" applyBorder="1" applyAlignment="1" applyProtection="1">
      <alignment horizontal="center" vertical="center"/>
      <protection locked="0"/>
    </xf>
    <xf numFmtId="0" fontId="67" fillId="28" borderId="11" xfId="2" applyFont="1" applyFill="1" applyBorder="1" applyAlignment="1" applyProtection="1">
      <alignment horizontal="center" vertical="center"/>
      <protection locked="0"/>
    </xf>
    <xf numFmtId="0" fontId="67" fillId="29" borderId="11" xfId="2" applyFont="1" applyFill="1" applyBorder="1" applyAlignment="1" applyProtection="1">
      <alignment horizontal="center" vertical="center"/>
      <protection locked="0"/>
    </xf>
    <xf numFmtId="1" fontId="67" fillId="30" borderId="11" xfId="2" applyNumberFormat="1" applyFont="1" applyFill="1" applyBorder="1" applyAlignment="1" applyProtection="1">
      <alignment horizontal="center" vertical="center"/>
      <protection locked="0"/>
    </xf>
    <xf numFmtId="1" fontId="69" fillId="18" borderId="15" xfId="2" applyNumberFormat="1" applyFont="1" applyFill="1" applyBorder="1" applyAlignment="1" applyProtection="1">
      <alignment horizontal="center" vertical="center"/>
      <protection locked="0"/>
    </xf>
    <xf numFmtId="1" fontId="69" fillId="18" borderId="58" xfId="2" applyNumberFormat="1" applyFont="1" applyFill="1" applyBorder="1" applyAlignment="1" applyProtection="1">
      <alignment horizontal="center" vertical="center"/>
      <protection locked="0"/>
    </xf>
    <xf numFmtId="0" fontId="67" fillId="19" borderId="9" xfId="2" applyFont="1" applyFill="1" applyBorder="1" applyAlignment="1" applyProtection="1">
      <alignment horizontal="center" vertical="center"/>
      <protection locked="0"/>
    </xf>
    <xf numFmtId="0" fontId="67" fillId="4" borderId="9" xfId="2" applyFont="1" applyFill="1" applyBorder="1" applyAlignment="1" applyProtection="1">
      <alignment horizontal="center" vertical="center"/>
      <protection locked="0"/>
    </xf>
    <xf numFmtId="0" fontId="67" fillId="20" borderId="9" xfId="2" applyFont="1" applyFill="1" applyBorder="1" applyAlignment="1" applyProtection="1">
      <alignment horizontal="center" vertical="center"/>
      <protection locked="0"/>
    </xf>
    <xf numFmtId="0" fontId="67" fillId="21" borderId="9" xfId="2" applyFont="1" applyFill="1" applyBorder="1" applyAlignment="1" applyProtection="1">
      <alignment horizontal="center" vertical="center"/>
      <protection locked="0"/>
    </xf>
    <xf numFmtId="0" fontId="67" fillId="22" borderId="9" xfId="2" applyFont="1" applyFill="1" applyBorder="1" applyAlignment="1" applyProtection="1">
      <alignment horizontal="center" vertical="center"/>
      <protection locked="0"/>
    </xf>
    <xf numFmtId="0" fontId="67" fillId="23" borderId="9" xfId="2" applyFont="1" applyFill="1" applyBorder="1" applyAlignment="1" applyProtection="1">
      <alignment horizontal="center" vertical="center"/>
      <protection locked="0"/>
    </xf>
    <xf numFmtId="0" fontId="67" fillId="24" borderId="9" xfId="2" applyFont="1" applyFill="1" applyBorder="1" applyAlignment="1" applyProtection="1">
      <alignment horizontal="center" vertical="center"/>
      <protection locked="0"/>
    </xf>
    <xf numFmtId="0" fontId="67" fillId="25" borderId="9" xfId="2" applyFont="1" applyFill="1" applyBorder="1" applyAlignment="1" applyProtection="1">
      <alignment horizontal="center" vertical="center"/>
      <protection locked="0"/>
    </xf>
    <xf numFmtId="0" fontId="67" fillId="26" borderId="9" xfId="2" applyFont="1" applyFill="1" applyBorder="1" applyAlignment="1" applyProtection="1">
      <alignment horizontal="center" vertical="center"/>
      <protection locked="0"/>
    </xf>
    <xf numFmtId="0" fontId="67" fillId="27" borderId="9" xfId="2" applyFont="1" applyFill="1" applyBorder="1" applyAlignment="1" applyProtection="1">
      <alignment horizontal="center" vertical="center"/>
      <protection locked="0"/>
    </xf>
    <xf numFmtId="0" fontId="67" fillId="28" borderId="9" xfId="2" applyFont="1" applyFill="1" applyBorder="1" applyAlignment="1" applyProtection="1">
      <alignment horizontal="center" vertical="center"/>
      <protection locked="0"/>
    </xf>
    <xf numFmtId="0" fontId="67" fillId="29" borderId="9" xfId="2" applyFont="1" applyFill="1" applyBorder="1" applyAlignment="1" applyProtection="1">
      <alignment horizontal="center" vertical="center"/>
      <protection locked="0"/>
    </xf>
    <xf numFmtId="1" fontId="67" fillId="30" borderId="9" xfId="2" applyNumberFormat="1" applyFont="1" applyFill="1" applyBorder="1" applyAlignment="1" applyProtection="1">
      <alignment horizontal="center" vertical="center"/>
      <protection locked="0"/>
    </xf>
    <xf numFmtId="1" fontId="69" fillId="18" borderId="16" xfId="2" applyNumberFormat="1" applyFont="1" applyFill="1" applyBorder="1" applyAlignment="1" applyProtection="1">
      <alignment horizontal="center" vertical="center"/>
      <protection locked="0"/>
    </xf>
    <xf numFmtId="0" fontId="67" fillId="18" borderId="20" xfId="5" applyFont="1" applyFill="1" applyBorder="1" applyAlignment="1" applyProtection="1">
      <alignment horizontal="center" vertical="center"/>
      <protection locked="0"/>
    </xf>
    <xf numFmtId="0" fontId="67" fillId="30" borderId="20" xfId="5" applyFont="1" applyFill="1" applyBorder="1" applyAlignment="1" applyProtection="1">
      <alignment horizontal="center" vertical="center"/>
      <protection locked="0"/>
    </xf>
    <xf numFmtId="0" fontId="3" fillId="18" borderId="11" xfId="5" applyFont="1" applyFill="1" applyBorder="1" applyAlignment="1" applyProtection="1">
      <alignment horizontal="center" vertical="center"/>
      <protection locked="0"/>
    </xf>
    <xf numFmtId="0" fontId="3" fillId="30" borderId="11" xfId="5" applyFont="1" applyFill="1" applyBorder="1" applyAlignment="1" applyProtection="1">
      <alignment horizontal="center" vertical="center"/>
      <protection locked="0"/>
    </xf>
    <xf numFmtId="0" fontId="3" fillId="22" borderId="11" xfId="5" applyFont="1" applyFill="1" applyBorder="1" applyProtection="1">
      <protection locked="0"/>
    </xf>
    <xf numFmtId="0" fontId="3" fillId="18" borderId="9" xfId="5" applyFont="1" applyFill="1" applyBorder="1" applyAlignment="1" applyProtection="1">
      <alignment horizontal="center" vertical="center"/>
      <protection locked="0"/>
    </xf>
    <xf numFmtId="0" fontId="3" fillId="19" borderId="9" xfId="5" applyFont="1" applyFill="1" applyBorder="1" applyAlignment="1" applyProtection="1">
      <alignment horizontal="center" vertical="center"/>
      <protection locked="0"/>
    </xf>
    <xf numFmtId="0" fontId="3" fillId="4" borderId="9" xfId="5" applyFont="1" applyFill="1" applyBorder="1" applyAlignment="1" applyProtection="1">
      <alignment horizontal="center" vertical="center"/>
      <protection locked="0"/>
    </xf>
    <xf numFmtId="0" fontId="3" fillId="20" borderId="9" xfId="5" applyFont="1" applyFill="1" applyBorder="1" applyAlignment="1" applyProtection="1">
      <alignment horizontal="center" vertical="center"/>
      <protection locked="0"/>
    </xf>
    <xf numFmtId="0" fontId="3" fillId="21" borderId="9" xfId="5" applyFont="1" applyFill="1" applyBorder="1" applyAlignment="1" applyProtection="1">
      <alignment horizontal="center" vertical="center"/>
      <protection locked="0"/>
    </xf>
    <xf numFmtId="0" fontId="3" fillId="22" borderId="9" xfId="5" applyFont="1" applyFill="1" applyBorder="1" applyAlignment="1" applyProtection="1">
      <alignment horizontal="center" vertical="center"/>
      <protection locked="0"/>
    </xf>
    <xf numFmtId="0" fontId="3" fillId="23" borderId="9" xfId="5" applyFont="1" applyFill="1" applyBorder="1" applyAlignment="1" applyProtection="1">
      <alignment horizontal="center" vertical="center"/>
      <protection locked="0"/>
    </xf>
    <xf numFmtId="0" fontId="3" fillId="24" borderId="9" xfId="5" applyFont="1" applyFill="1" applyBorder="1" applyAlignment="1" applyProtection="1">
      <alignment horizontal="center" vertical="center"/>
      <protection locked="0"/>
    </xf>
    <xf numFmtId="0" fontId="3" fillId="25" borderId="9" xfId="5" applyFont="1" applyFill="1" applyBorder="1" applyAlignment="1" applyProtection="1">
      <alignment horizontal="center" vertical="center"/>
      <protection locked="0"/>
    </xf>
    <xf numFmtId="0" fontId="3" fillId="26" borderId="9" xfId="5" applyFont="1" applyFill="1" applyBorder="1" applyAlignment="1" applyProtection="1">
      <alignment horizontal="center" vertical="center"/>
      <protection locked="0"/>
    </xf>
    <xf numFmtId="0" fontId="3" fillId="27" borderId="9" xfId="5" applyFont="1" applyFill="1" applyBorder="1" applyAlignment="1" applyProtection="1">
      <alignment horizontal="center" vertical="center"/>
      <protection locked="0"/>
    </xf>
    <xf numFmtId="0" fontId="3" fillId="28" borderId="9" xfId="5" applyFont="1" applyFill="1" applyBorder="1" applyAlignment="1" applyProtection="1">
      <alignment horizontal="center" vertical="center"/>
      <protection locked="0"/>
    </xf>
    <xf numFmtId="0" fontId="3" fillId="29" borderId="9" xfId="5" applyFont="1" applyFill="1" applyBorder="1" applyAlignment="1" applyProtection="1">
      <alignment horizontal="center" vertical="center"/>
      <protection locked="0"/>
    </xf>
    <xf numFmtId="0" fontId="3" fillId="30" borderId="9" xfId="5" applyFont="1" applyFill="1" applyBorder="1" applyAlignment="1" applyProtection="1">
      <alignment horizontal="center" vertical="center"/>
      <protection locked="0"/>
    </xf>
    <xf numFmtId="0" fontId="3" fillId="18" borderId="77" xfId="5" applyFont="1" applyFill="1" applyBorder="1" applyAlignment="1" applyProtection="1">
      <alignment horizontal="center" vertical="center"/>
      <protection locked="0"/>
    </xf>
    <xf numFmtId="0" fontId="3" fillId="18" borderId="62" xfId="5" applyFont="1" applyFill="1" applyBorder="1" applyAlignment="1" applyProtection="1">
      <alignment horizontal="center" vertical="center"/>
      <protection locked="0"/>
    </xf>
    <xf numFmtId="0" fontId="3" fillId="19" borderId="62" xfId="5" applyFont="1" applyFill="1" applyBorder="1" applyAlignment="1" applyProtection="1">
      <alignment horizontal="center" vertical="center"/>
      <protection locked="0"/>
    </xf>
    <xf numFmtId="0" fontId="3" fillId="4" borderId="62" xfId="5" applyFont="1" applyFill="1" applyBorder="1" applyAlignment="1" applyProtection="1">
      <alignment horizontal="center" vertical="center"/>
      <protection locked="0"/>
    </xf>
    <xf numFmtId="0" fontId="3" fillId="20" borderId="62" xfId="5" applyFont="1" applyFill="1" applyBorder="1" applyAlignment="1" applyProtection="1">
      <alignment horizontal="center" vertical="center"/>
      <protection locked="0"/>
    </xf>
    <xf numFmtId="0" fontId="3" fillId="21" borderId="62" xfId="5" applyFont="1" applyFill="1" applyBorder="1" applyAlignment="1" applyProtection="1">
      <alignment horizontal="center" vertical="center"/>
      <protection locked="0"/>
    </xf>
    <xf numFmtId="0" fontId="3" fillId="22" borderId="62" xfId="5" applyFont="1" applyFill="1" applyBorder="1" applyAlignment="1" applyProtection="1">
      <alignment horizontal="center" vertical="center"/>
      <protection locked="0"/>
    </xf>
    <xf numFmtId="0" fontId="3" fillId="23" borderId="62" xfId="5" applyFont="1" applyFill="1" applyBorder="1" applyAlignment="1" applyProtection="1">
      <alignment horizontal="center" vertical="center"/>
      <protection locked="0"/>
    </xf>
    <xf numFmtId="0" fontId="3" fillId="24" borderId="62" xfId="5" applyFont="1" applyFill="1" applyBorder="1" applyAlignment="1" applyProtection="1">
      <alignment horizontal="center" vertical="center"/>
      <protection locked="0"/>
    </xf>
    <xf numFmtId="0" fontId="3" fillId="25" borderId="62" xfId="5" applyFont="1" applyFill="1" applyBorder="1" applyAlignment="1" applyProtection="1">
      <alignment horizontal="center" vertical="center"/>
      <protection locked="0"/>
    </xf>
    <xf numFmtId="0" fontId="3" fillId="26" borderId="62" xfId="5" applyFont="1" applyFill="1" applyBorder="1" applyAlignment="1" applyProtection="1">
      <alignment horizontal="center" vertical="center"/>
      <protection locked="0"/>
    </xf>
    <xf numFmtId="0" fontId="3" fillId="27" borderId="62" xfId="5" applyFont="1" applyFill="1" applyBorder="1" applyAlignment="1" applyProtection="1">
      <alignment horizontal="center" vertical="center"/>
      <protection locked="0"/>
    </xf>
    <xf numFmtId="0" fontId="3" fillId="28" borderId="62" xfId="5" applyFont="1" applyFill="1" applyBorder="1" applyAlignment="1" applyProtection="1">
      <alignment horizontal="center" vertical="center"/>
      <protection locked="0"/>
    </xf>
    <xf numFmtId="0" fontId="3" fillId="29" borderId="62" xfId="5" applyFont="1" applyFill="1" applyBorder="1" applyAlignment="1" applyProtection="1">
      <alignment horizontal="center" vertical="center"/>
      <protection locked="0"/>
    </xf>
    <xf numFmtId="0" fontId="3" fillId="30" borderId="62" xfId="5" applyFont="1" applyFill="1" applyBorder="1" applyAlignment="1" applyProtection="1">
      <alignment horizontal="center" vertical="center"/>
      <protection locked="0"/>
    </xf>
    <xf numFmtId="0" fontId="3" fillId="18" borderId="31" xfId="5" applyFont="1" applyFill="1" applyBorder="1" applyAlignment="1" applyProtection="1">
      <alignment horizontal="center" vertical="center"/>
      <protection locked="0"/>
    </xf>
    <xf numFmtId="0" fontId="3" fillId="19" borderId="31" xfId="5" applyFont="1" applyFill="1" applyBorder="1" applyAlignment="1" applyProtection="1">
      <alignment horizontal="center" vertical="center"/>
      <protection locked="0"/>
    </xf>
    <xf numFmtId="0" fontId="3" fillId="30" borderId="31" xfId="5" applyFont="1" applyFill="1" applyBorder="1" applyAlignment="1" applyProtection="1">
      <alignment horizontal="center" vertical="center"/>
      <protection locked="0"/>
    </xf>
    <xf numFmtId="0" fontId="67" fillId="18" borderId="31" xfId="5" applyFont="1" applyFill="1" applyBorder="1" applyAlignment="1" applyProtection="1">
      <alignment horizontal="center" vertical="center"/>
      <protection locked="0"/>
    </xf>
    <xf numFmtId="0" fontId="67" fillId="30" borderId="31" xfId="5" applyFont="1" applyFill="1" applyBorder="1" applyAlignment="1" applyProtection="1">
      <alignment horizontal="center" vertical="center"/>
      <protection locked="0"/>
    </xf>
    <xf numFmtId="0" fontId="3" fillId="18" borderId="20" xfId="5" applyFont="1" applyFill="1" applyBorder="1" applyAlignment="1" applyProtection="1">
      <alignment horizontal="center" vertical="center"/>
      <protection locked="0"/>
    </xf>
    <xf numFmtId="0" fontId="3" fillId="30" borderId="20" xfId="5" applyFont="1" applyFill="1" applyBorder="1" applyAlignment="1" applyProtection="1">
      <alignment horizontal="center" vertical="center"/>
      <protection locked="0"/>
    </xf>
    <xf numFmtId="1" fontId="36" fillId="18" borderId="95" xfId="5" applyNumberFormat="1" applyFont="1" applyFill="1" applyBorder="1" applyAlignment="1" applyProtection="1">
      <alignment horizontal="center" vertical="center"/>
      <protection locked="0"/>
    </xf>
    <xf numFmtId="0" fontId="67" fillId="19" borderId="95" xfId="5" applyFont="1" applyFill="1" applyBorder="1" applyAlignment="1" applyProtection="1">
      <alignment horizontal="center" vertical="center"/>
      <protection locked="0"/>
    </xf>
    <xf numFmtId="0" fontId="67" fillId="4" borderId="95" xfId="5" applyFont="1" applyFill="1" applyBorder="1" applyAlignment="1" applyProtection="1">
      <alignment horizontal="center" vertical="center"/>
      <protection locked="0"/>
    </xf>
    <xf numFmtId="0" fontId="67" fillId="20" borderId="95" xfId="5" applyFont="1" applyFill="1" applyBorder="1" applyAlignment="1" applyProtection="1">
      <alignment horizontal="center" vertical="center"/>
      <protection locked="0"/>
    </xf>
    <xf numFmtId="0" fontId="67" fillId="21" borderId="95" xfId="5" applyFont="1" applyFill="1" applyBorder="1" applyAlignment="1" applyProtection="1">
      <alignment horizontal="center" vertical="center"/>
      <protection locked="0"/>
    </xf>
    <xf numFmtId="0" fontId="67" fillId="22" borderId="95" xfId="5" applyFont="1" applyFill="1" applyBorder="1" applyAlignment="1" applyProtection="1">
      <alignment horizontal="center" vertical="center"/>
      <protection locked="0"/>
    </xf>
    <xf numFmtId="0" fontId="67" fillId="23" borderId="95" xfId="5" applyFont="1" applyFill="1" applyBorder="1" applyAlignment="1" applyProtection="1">
      <alignment horizontal="center" vertical="center"/>
      <protection locked="0"/>
    </xf>
    <xf numFmtId="0" fontId="67" fillId="24" borderId="95" xfId="5" applyFont="1" applyFill="1" applyBorder="1" applyAlignment="1" applyProtection="1">
      <alignment horizontal="center" vertical="center"/>
      <protection locked="0"/>
    </xf>
    <xf numFmtId="0" fontId="67" fillId="25" borderId="95" xfId="5" applyFont="1" applyFill="1" applyBorder="1" applyAlignment="1" applyProtection="1">
      <alignment horizontal="center" vertical="center"/>
      <protection locked="0"/>
    </xf>
    <xf numFmtId="0" fontId="67" fillId="26" borderId="95" xfId="5" applyFont="1" applyFill="1" applyBorder="1" applyAlignment="1" applyProtection="1">
      <alignment horizontal="center" vertical="center"/>
      <protection locked="0"/>
    </xf>
    <xf numFmtId="0" fontId="67" fillId="27" borderId="95" xfId="5" applyFont="1" applyFill="1" applyBorder="1" applyAlignment="1" applyProtection="1">
      <alignment horizontal="center" vertical="center"/>
      <protection locked="0"/>
    </xf>
    <xf numFmtId="0" fontId="67" fillId="28" borderId="95" xfId="5" applyFont="1" applyFill="1" applyBorder="1" applyAlignment="1" applyProtection="1">
      <alignment horizontal="center" vertical="center"/>
      <protection locked="0"/>
    </xf>
    <xf numFmtId="0" fontId="67" fillId="29" borderId="95" xfId="5" applyFont="1" applyFill="1" applyBorder="1" applyAlignment="1" applyProtection="1">
      <alignment horizontal="center" vertical="center"/>
      <protection locked="0"/>
    </xf>
    <xf numFmtId="1" fontId="67" fillId="30" borderId="95" xfId="5" applyNumberFormat="1" applyFont="1" applyFill="1" applyBorder="1" applyAlignment="1" applyProtection="1">
      <alignment horizontal="center" vertical="center"/>
      <protection locked="0"/>
    </xf>
    <xf numFmtId="1" fontId="69" fillId="18" borderId="95" xfId="5" applyNumberFormat="1" applyFont="1" applyFill="1" applyBorder="1" applyAlignment="1" applyProtection="1">
      <alignment horizontal="center" vertical="center"/>
      <protection locked="0"/>
    </xf>
    <xf numFmtId="1" fontId="36" fillId="18" borderId="39" xfId="5" applyNumberFormat="1" applyFont="1" applyFill="1" applyBorder="1" applyAlignment="1" applyProtection="1">
      <alignment horizontal="center" vertical="center"/>
      <protection locked="0"/>
    </xf>
    <xf numFmtId="0" fontId="67" fillId="19" borderId="39" xfId="5" applyFont="1" applyFill="1" applyBorder="1" applyAlignment="1" applyProtection="1">
      <alignment horizontal="center" vertical="center"/>
      <protection locked="0"/>
    </xf>
    <xf numFmtId="0" fontId="67" fillId="4" borderId="39" xfId="5" applyFont="1" applyFill="1" applyBorder="1" applyAlignment="1" applyProtection="1">
      <alignment horizontal="center" vertical="center"/>
      <protection locked="0"/>
    </xf>
    <xf numFmtId="0" fontId="67" fillId="20" borderId="39" xfId="5" applyFont="1" applyFill="1" applyBorder="1" applyAlignment="1" applyProtection="1">
      <alignment horizontal="center" vertical="center"/>
      <protection locked="0"/>
    </xf>
    <xf numFmtId="0" fontId="67" fillId="21" borderId="39" xfId="5" applyFont="1" applyFill="1" applyBorder="1" applyAlignment="1" applyProtection="1">
      <alignment horizontal="center" vertical="center"/>
      <protection locked="0"/>
    </xf>
    <xf numFmtId="0" fontId="67" fillId="22" borderId="39" xfId="5" applyFont="1" applyFill="1" applyBorder="1" applyAlignment="1" applyProtection="1">
      <alignment horizontal="center" vertical="center"/>
      <protection locked="0"/>
    </xf>
    <xf numFmtId="0" fontId="67" fillId="23" borderId="39" xfId="5" applyFont="1" applyFill="1" applyBorder="1" applyAlignment="1" applyProtection="1">
      <alignment horizontal="center" vertical="center"/>
      <protection locked="0"/>
    </xf>
    <xf numFmtId="0" fontId="67" fillId="24" borderId="39" xfId="5" applyFont="1" applyFill="1" applyBorder="1" applyAlignment="1" applyProtection="1">
      <alignment horizontal="center" vertical="center"/>
      <protection locked="0"/>
    </xf>
    <xf numFmtId="0" fontId="67" fillId="25" borderId="39" xfId="5" applyFont="1" applyFill="1" applyBorder="1" applyAlignment="1" applyProtection="1">
      <alignment horizontal="center" vertical="center"/>
      <protection locked="0"/>
    </xf>
    <xf numFmtId="0" fontId="67" fillId="26" borderId="39" xfId="5" applyFont="1" applyFill="1" applyBorder="1" applyAlignment="1" applyProtection="1">
      <alignment horizontal="center" vertical="center"/>
      <protection locked="0"/>
    </xf>
    <xf numFmtId="0" fontId="67" fillId="27" borderId="39" xfId="5" applyFont="1" applyFill="1" applyBorder="1" applyAlignment="1" applyProtection="1">
      <alignment horizontal="center" vertical="center"/>
      <protection locked="0"/>
    </xf>
    <xf numFmtId="0" fontId="67" fillId="28" borderId="39" xfId="5" applyFont="1" applyFill="1" applyBorder="1" applyAlignment="1" applyProtection="1">
      <alignment horizontal="center" vertical="center"/>
      <protection locked="0"/>
    </xf>
    <xf numFmtId="0" fontId="67" fillId="29" borderId="39" xfId="5" applyFont="1" applyFill="1" applyBorder="1" applyAlignment="1" applyProtection="1">
      <alignment horizontal="center" vertical="center"/>
      <protection locked="0"/>
    </xf>
    <xf numFmtId="1" fontId="67" fillId="30" borderId="39" xfId="5" applyNumberFormat="1" applyFont="1" applyFill="1" applyBorder="1" applyAlignment="1" applyProtection="1">
      <alignment horizontal="center" vertical="center"/>
      <protection locked="0"/>
    </xf>
    <xf numFmtId="1" fontId="69" fillId="18" borderId="39" xfId="5" applyNumberFormat="1" applyFont="1" applyFill="1" applyBorder="1" applyAlignment="1" applyProtection="1">
      <alignment horizontal="center" vertical="center"/>
      <protection locked="0"/>
    </xf>
    <xf numFmtId="1" fontId="36" fillId="18" borderId="46" xfId="5" applyNumberFormat="1" applyFont="1" applyFill="1" applyBorder="1" applyAlignment="1" applyProtection="1">
      <alignment horizontal="center" vertical="center"/>
      <protection locked="0"/>
    </xf>
    <xf numFmtId="0" fontId="67" fillId="19" borderId="46" xfId="5" applyFont="1" applyFill="1" applyBorder="1" applyAlignment="1" applyProtection="1">
      <alignment horizontal="center" vertical="center"/>
      <protection locked="0"/>
    </xf>
    <xf numFmtId="0" fontId="67" fillId="4" borderId="46" xfId="5" applyFont="1" applyFill="1" applyBorder="1" applyAlignment="1" applyProtection="1">
      <alignment horizontal="center" vertical="center"/>
      <protection locked="0"/>
    </xf>
    <xf numFmtId="0" fontId="67" fillId="20" borderId="46" xfId="5" applyFont="1" applyFill="1" applyBorder="1" applyAlignment="1" applyProtection="1">
      <alignment horizontal="center" vertical="center"/>
      <protection locked="0"/>
    </xf>
    <xf numFmtId="0" fontId="67" fillId="21" borderId="46" xfId="5" applyFont="1" applyFill="1" applyBorder="1" applyAlignment="1" applyProtection="1">
      <alignment horizontal="center" vertical="center"/>
      <protection locked="0"/>
    </xf>
    <xf numFmtId="0" fontId="67" fillId="22" borderId="46" xfId="5" applyFont="1" applyFill="1" applyBorder="1" applyAlignment="1" applyProtection="1">
      <alignment horizontal="center" vertical="center"/>
      <protection locked="0"/>
    </xf>
    <xf numFmtId="0" fontId="67" fillId="23" borderId="46" xfId="5" applyFont="1" applyFill="1" applyBorder="1" applyAlignment="1" applyProtection="1">
      <alignment horizontal="center" vertical="center"/>
      <protection locked="0"/>
    </xf>
    <xf numFmtId="0" fontId="67" fillId="24" borderId="46" xfId="5" applyFont="1" applyFill="1" applyBorder="1" applyAlignment="1" applyProtection="1">
      <alignment horizontal="center" vertical="center"/>
      <protection locked="0"/>
    </xf>
    <xf numFmtId="0" fontId="67" fillId="25" borderId="46" xfId="5" applyFont="1" applyFill="1" applyBorder="1" applyAlignment="1" applyProtection="1">
      <alignment horizontal="center" vertical="center"/>
      <protection locked="0"/>
    </xf>
    <xf numFmtId="0" fontId="67" fillId="26" borderId="46" xfId="5" applyFont="1" applyFill="1" applyBorder="1" applyAlignment="1" applyProtection="1">
      <alignment horizontal="center" vertical="center"/>
      <protection locked="0"/>
    </xf>
    <xf numFmtId="0" fontId="67" fillId="27" borderId="46" xfId="5" applyFont="1" applyFill="1" applyBorder="1" applyAlignment="1" applyProtection="1">
      <alignment horizontal="center" vertical="center"/>
      <protection locked="0"/>
    </xf>
    <xf numFmtId="0" fontId="67" fillId="28" borderId="46" xfId="5" applyFont="1" applyFill="1" applyBorder="1" applyAlignment="1" applyProtection="1">
      <alignment horizontal="center" vertical="center"/>
      <protection locked="0"/>
    </xf>
    <xf numFmtId="0" fontId="67" fillId="29" borderId="90" xfId="5" applyFont="1" applyFill="1" applyBorder="1" applyAlignment="1" applyProtection="1">
      <alignment horizontal="center" vertical="center"/>
      <protection locked="0"/>
    </xf>
    <xf numFmtId="1" fontId="67" fillId="30" borderId="90" xfId="5" applyNumberFormat="1" applyFont="1" applyFill="1" applyBorder="1" applyAlignment="1" applyProtection="1">
      <alignment horizontal="center" vertical="center"/>
      <protection locked="0"/>
    </xf>
    <xf numFmtId="1" fontId="69" fillId="18" borderId="90" xfId="5" applyNumberFormat="1" applyFont="1" applyFill="1" applyBorder="1" applyAlignment="1" applyProtection="1">
      <alignment horizontal="center" vertical="center"/>
      <protection locked="0"/>
    </xf>
    <xf numFmtId="1" fontId="36" fillId="18" borderId="41" xfId="5" applyNumberFormat="1" applyFont="1" applyFill="1" applyBorder="1" applyAlignment="1" applyProtection="1">
      <alignment horizontal="center" vertical="center"/>
      <protection locked="0"/>
    </xf>
    <xf numFmtId="0" fontId="67" fillId="19" borderId="41" xfId="5" applyFont="1" applyFill="1" applyBorder="1" applyAlignment="1" applyProtection="1">
      <alignment horizontal="center" vertical="center"/>
      <protection locked="0"/>
    </xf>
    <xf numFmtId="0" fontId="67" fillId="4" borderId="41" xfId="5" applyFont="1" applyFill="1" applyBorder="1" applyAlignment="1" applyProtection="1">
      <alignment horizontal="center" vertical="center"/>
      <protection locked="0"/>
    </xf>
    <xf numFmtId="0" fontId="67" fillId="20" borderId="41" xfId="5" applyFont="1" applyFill="1" applyBorder="1" applyAlignment="1" applyProtection="1">
      <alignment horizontal="center" vertical="center"/>
      <protection locked="0"/>
    </xf>
    <xf numFmtId="0" fontId="67" fillId="21" borderId="41" xfId="5" applyFont="1" applyFill="1" applyBorder="1" applyAlignment="1" applyProtection="1">
      <alignment horizontal="center" vertical="center"/>
      <protection locked="0"/>
    </xf>
    <xf numFmtId="0" fontId="67" fillId="22" borderId="41" xfId="5" applyFont="1" applyFill="1" applyBorder="1" applyAlignment="1" applyProtection="1">
      <alignment horizontal="center" vertical="center"/>
      <protection locked="0"/>
    </xf>
    <xf numFmtId="0" fontId="67" fillId="23" borderId="41" xfId="5" applyFont="1" applyFill="1" applyBorder="1" applyAlignment="1" applyProtection="1">
      <alignment horizontal="center" vertical="center"/>
      <protection locked="0"/>
    </xf>
    <xf numFmtId="0" fontId="67" fillId="24" borderId="41" xfId="5" applyFont="1" applyFill="1" applyBorder="1" applyAlignment="1" applyProtection="1">
      <alignment horizontal="center" vertical="center"/>
      <protection locked="0"/>
    </xf>
    <xf numFmtId="0" fontId="67" fillId="25" borderId="41" xfId="5" applyFont="1" applyFill="1" applyBorder="1" applyAlignment="1" applyProtection="1">
      <alignment horizontal="center" vertical="center"/>
      <protection locked="0"/>
    </xf>
    <xf numFmtId="0" fontId="67" fillId="26" borderId="41" xfId="5" applyFont="1" applyFill="1" applyBorder="1" applyAlignment="1" applyProtection="1">
      <alignment horizontal="center" vertical="center"/>
      <protection locked="0"/>
    </xf>
    <xf numFmtId="0" fontId="67" fillId="27" borderId="41" xfId="5" applyFont="1" applyFill="1" applyBorder="1" applyAlignment="1" applyProtection="1">
      <alignment horizontal="center" vertical="center"/>
      <protection locked="0"/>
    </xf>
    <xf numFmtId="0" fontId="67" fillId="28" borderId="41" xfId="5" applyFont="1" applyFill="1" applyBorder="1" applyAlignment="1" applyProtection="1">
      <alignment horizontal="center" vertical="center"/>
      <protection locked="0"/>
    </xf>
    <xf numFmtId="0" fontId="67" fillId="29" borderId="46" xfId="5" applyFont="1" applyFill="1" applyBorder="1" applyAlignment="1" applyProtection="1">
      <alignment horizontal="center" vertical="center"/>
      <protection locked="0"/>
    </xf>
    <xf numFmtId="0" fontId="67" fillId="29" borderId="41" xfId="5" applyFont="1" applyFill="1" applyBorder="1" applyAlignment="1" applyProtection="1">
      <alignment horizontal="center" vertical="center"/>
      <protection locked="0"/>
    </xf>
    <xf numFmtId="0" fontId="67" fillId="27" borderId="90" xfId="5" applyFont="1" applyFill="1" applyBorder="1" applyAlignment="1" applyProtection="1">
      <alignment horizontal="center" vertical="center"/>
      <protection locked="0"/>
    </xf>
    <xf numFmtId="0" fontId="67" fillId="28" borderId="90" xfId="5" applyFont="1" applyFill="1" applyBorder="1" applyAlignment="1" applyProtection="1">
      <alignment horizontal="center" vertical="center"/>
      <protection locked="0"/>
    </xf>
    <xf numFmtId="1" fontId="36" fillId="18" borderId="90" xfId="5" applyNumberFormat="1" applyFont="1" applyFill="1" applyBorder="1" applyAlignment="1" applyProtection="1">
      <alignment horizontal="center" vertical="center"/>
      <protection locked="0"/>
    </xf>
    <xf numFmtId="0" fontId="67" fillId="19" borderId="90" xfId="5" applyFont="1" applyFill="1" applyBorder="1" applyAlignment="1" applyProtection="1">
      <alignment horizontal="center" vertical="center"/>
      <protection locked="0"/>
    </xf>
    <xf numFmtId="0" fontId="67" fillId="4" borderId="90" xfId="5" applyFont="1" applyFill="1" applyBorder="1" applyAlignment="1" applyProtection="1">
      <alignment horizontal="center" vertical="center"/>
      <protection locked="0"/>
    </xf>
    <xf numFmtId="0" fontId="67" fillId="20" borderId="90" xfId="5" applyFont="1" applyFill="1" applyBorder="1" applyAlignment="1" applyProtection="1">
      <alignment horizontal="center" vertical="center"/>
      <protection locked="0"/>
    </xf>
    <xf numFmtId="0" fontId="67" fillId="21" borderId="90" xfId="5" applyFont="1" applyFill="1" applyBorder="1" applyAlignment="1" applyProtection="1">
      <alignment horizontal="center" vertical="center"/>
      <protection locked="0"/>
    </xf>
    <xf numFmtId="0" fontId="67" fillId="22" borderId="90" xfId="5" applyFont="1" applyFill="1" applyBorder="1" applyAlignment="1" applyProtection="1">
      <alignment horizontal="center" vertical="center"/>
      <protection locked="0"/>
    </xf>
    <xf numFmtId="0" fontId="67" fillId="23" borderId="90" xfId="5" applyFont="1" applyFill="1" applyBorder="1" applyAlignment="1" applyProtection="1">
      <alignment horizontal="center" vertical="center"/>
      <protection locked="0"/>
    </xf>
    <xf numFmtId="0" fontId="67" fillId="24" borderId="90" xfId="5" applyFont="1" applyFill="1" applyBorder="1" applyAlignment="1" applyProtection="1">
      <alignment horizontal="center" vertical="center"/>
      <protection locked="0"/>
    </xf>
    <xf numFmtId="0" fontId="67" fillId="25" borderId="90" xfId="5" applyFont="1" applyFill="1" applyBorder="1" applyAlignment="1" applyProtection="1">
      <alignment horizontal="center" vertical="center"/>
      <protection locked="0"/>
    </xf>
    <xf numFmtId="0" fontId="67" fillId="26" borderId="90" xfId="5" applyFont="1" applyFill="1" applyBorder="1" applyAlignment="1" applyProtection="1">
      <alignment horizontal="center" vertical="center"/>
      <protection locked="0"/>
    </xf>
  </cellXfs>
  <cellStyles count="8">
    <cellStyle name="Hiperłącze 2" xfId="7" xr:uid="{00000000-0005-0000-0000-000001000000}"/>
    <cellStyle name="Hyperlink" xfId="1" builtinId="8"/>
    <cellStyle name="Normal" xfId="0" builtinId="0"/>
    <cellStyle name="Normalny 2" xfId="2" xr:uid="{00000000-0005-0000-0000-000003000000}"/>
    <cellStyle name="Normalny 3" xfId="5" xr:uid="{00000000-0005-0000-0000-000004000000}"/>
    <cellStyle name="Per cent" xfId="6" builtinId="5"/>
    <cellStyle name="Procentowy 2" xfId="3" xr:uid="{00000000-0005-0000-0000-000006000000}"/>
    <cellStyle name="Walutowy 2" xfId="4" xr:uid="{00000000-0005-0000-0000-000007000000}"/>
  </cellStyles>
  <dxfs count="0"/>
  <tableStyles count="0" defaultTableStyle="TableStyleMedium9" defaultPivotStyle="PivotStyleLight16"/>
  <colors>
    <mruColors>
      <color rgb="FFCCFF66"/>
      <color rgb="FFCBCBCB"/>
      <color rgb="FFFF99FF"/>
      <color rgb="FF7EE8FA"/>
      <color rgb="FFFF8D81"/>
      <color rgb="FFC9F6AA"/>
      <color rgb="FFF8FC9E"/>
      <color rgb="FF8CE937"/>
      <color rgb="FFC7C7C7"/>
      <color rgb="FFCD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SNAKE!A1"/><Relationship Id="rId13" Type="http://schemas.openxmlformats.org/officeDocument/2006/relationships/image" Target="../media/image7.jpeg"/><Relationship Id="rId18" Type="http://schemas.openxmlformats.org/officeDocument/2006/relationships/hyperlink" Target="#PENTA!A1"/><Relationship Id="rId26" Type="http://schemas.openxmlformats.org/officeDocument/2006/relationships/hyperlink" Target="#CRACK!A1"/><Relationship Id="rId3" Type="http://schemas.openxmlformats.org/officeDocument/2006/relationships/hyperlink" Target="#GEMS!A1"/><Relationship Id="rId21" Type="http://schemas.openxmlformats.org/officeDocument/2006/relationships/image" Target="../media/image11.jpeg"/><Relationship Id="rId7" Type="http://schemas.openxmlformats.org/officeDocument/2006/relationships/image" Target="../media/image4.jpeg"/><Relationship Id="rId12" Type="http://schemas.openxmlformats.org/officeDocument/2006/relationships/hyperlink" Target="#HEART!A1"/><Relationship Id="rId17" Type="http://schemas.openxmlformats.org/officeDocument/2006/relationships/image" Target="../media/image9.jpeg"/><Relationship Id="rId25" Type="http://schemas.openxmlformats.org/officeDocument/2006/relationships/image" Target="../media/image13.jpeg"/><Relationship Id="rId2" Type="http://schemas.openxmlformats.org/officeDocument/2006/relationships/image" Target="../media/image1.jpeg"/><Relationship Id="rId16" Type="http://schemas.openxmlformats.org/officeDocument/2006/relationships/hyperlink" Target="#CROISS!A1"/><Relationship Id="rId20" Type="http://schemas.openxmlformats.org/officeDocument/2006/relationships/hyperlink" Target="#TETRA!A1"/><Relationship Id="rId1" Type="http://schemas.openxmlformats.org/officeDocument/2006/relationships/hyperlink" Target="#'TRIA..  '!A1"/><Relationship Id="rId6" Type="http://schemas.openxmlformats.org/officeDocument/2006/relationships/hyperlink" Target="#IRR!A1"/><Relationship Id="rId11" Type="http://schemas.openxmlformats.org/officeDocument/2006/relationships/image" Target="../media/image6.jpeg"/><Relationship Id="rId24" Type="http://schemas.openxmlformats.org/officeDocument/2006/relationships/hyperlink" Target="#'M PAD'!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jpeg"/><Relationship Id="rId10" Type="http://schemas.openxmlformats.org/officeDocument/2006/relationships/hyperlink" Target="#'Roll&amp;Ball'!A1"/><Relationship Id="rId19" Type="http://schemas.openxmlformats.org/officeDocument/2006/relationships/image" Target="../media/image10.jpeg"/><Relationship Id="rId4" Type="http://schemas.openxmlformats.org/officeDocument/2006/relationships/image" Target="../media/image2.jpeg"/><Relationship Id="rId9" Type="http://schemas.openxmlformats.org/officeDocument/2006/relationships/image" Target="../media/image5.jpeg"/><Relationship Id="rId14" Type="http://schemas.openxmlformats.org/officeDocument/2006/relationships/hyperlink" Target="#RAMPS!A1"/><Relationship Id="rId22" Type="http://schemas.openxmlformats.org/officeDocument/2006/relationships/hyperlink" Target="#HEXA!A1"/><Relationship Id="rId27"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54.jpeg"/><Relationship Id="rId3" Type="http://schemas.openxmlformats.org/officeDocument/2006/relationships/image" Target="../media/image149.jpeg"/><Relationship Id="rId7" Type="http://schemas.openxmlformats.org/officeDocument/2006/relationships/image" Target="../media/image153.jpeg"/><Relationship Id="rId2" Type="http://schemas.openxmlformats.org/officeDocument/2006/relationships/image" Target="../media/image148.jpeg"/><Relationship Id="rId1" Type="http://schemas.openxmlformats.org/officeDocument/2006/relationships/image" Target="../media/image147.jpeg"/><Relationship Id="rId6" Type="http://schemas.openxmlformats.org/officeDocument/2006/relationships/image" Target="../media/image152.jpeg"/><Relationship Id="rId11" Type="http://schemas.openxmlformats.org/officeDocument/2006/relationships/image" Target="../media/image41.jpeg"/><Relationship Id="rId5" Type="http://schemas.openxmlformats.org/officeDocument/2006/relationships/image" Target="../media/image151.jpeg"/><Relationship Id="rId10" Type="http://schemas.openxmlformats.org/officeDocument/2006/relationships/hyperlink" Target="#'START '!A1"/><Relationship Id="rId4" Type="http://schemas.openxmlformats.org/officeDocument/2006/relationships/image" Target="../media/image150.jpeg"/><Relationship Id="rId9"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62.jpeg"/><Relationship Id="rId13" Type="http://schemas.openxmlformats.org/officeDocument/2006/relationships/image" Target="../media/image167.jpeg"/><Relationship Id="rId18" Type="http://schemas.openxmlformats.org/officeDocument/2006/relationships/image" Target="../media/image169.png"/><Relationship Id="rId3" Type="http://schemas.openxmlformats.org/officeDocument/2006/relationships/image" Target="../media/image157.jpeg"/><Relationship Id="rId21" Type="http://schemas.openxmlformats.org/officeDocument/2006/relationships/image" Target="../media/image171.jpeg"/><Relationship Id="rId7" Type="http://schemas.openxmlformats.org/officeDocument/2006/relationships/image" Target="../media/image161.jpeg"/><Relationship Id="rId12" Type="http://schemas.openxmlformats.org/officeDocument/2006/relationships/image" Target="../media/image166.jpeg"/><Relationship Id="rId17" Type="http://schemas.openxmlformats.org/officeDocument/2006/relationships/image" Target="../media/image41.jpeg"/><Relationship Id="rId2" Type="http://schemas.openxmlformats.org/officeDocument/2006/relationships/image" Target="../media/image156.png"/><Relationship Id="rId16" Type="http://schemas.openxmlformats.org/officeDocument/2006/relationships/hyperlink" Target="#'START '!A1"/><Relationship Id="rId20" Type="http://schemas.openxmlformats.org/officeDocument/2006/relationships/image" Target="file:///C:\Users\DELL\Desktop\STRUKTURY%20%20ZMIANA\F1.JPG" TargetMode="External"/><Relationship Id="rId1" Type="http://schemas.openxmlformats.org/officeDocument/2006/relationships/image" Target="../media/image155.png"/><Relationship Id="rId6" Type="http://schemas.openxmlformats.org/officeDocument/2006/relationships/image" Target="../media/image160.jpeg"/><Relationship Id="rId11" Type="http://schemas.openxmlformats.org/officeDocument/2006/relationships/image" Target="../media/image165.jpeg"/><Relationship Id="rId24" Type="http://schemas.openxmlformats.org/officeDocument/2006/relationships/image" Target="file:///C:\Users\DELL\Desktop\STRUKTURY%20%20ZMIANA\F4.JPG" TargetMode="External"/><Relationship Id="rId5" Type="http://schemas.openxmlformats.org/officeDocument/2006/relationships/image" Target="../media/image159.png"/><Relationship Id="rId15" Type="http://schemas.openxmlformats.org/officeDocument/2006/relationships/image" Target="../media/image40.png"/><Relationship Id="rId23" Type="http://schemas.openxmlformats.org/officeDocument/2006/relationships/image" Target="../media/image172.jpeg"/><Relationship Id="rId10" Type="http://schemas.openxmlformats.org/officeDocument/2006/relationships/image" Target="../media/image164.jpeg"/><Relationship Id="rId19" Type="http://schemas.openxmlformats.org/officeDocument/2006/relationships/image" Target="../media/image170.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 Id="rId22" Type="http://schemas.openxmlformats.org/officeDocument/2006/relationships/image" Target="file:///C:\Users\DELL\Desktop\STRUKTURY%20%20ZMIANA\F3.JP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file:///C:\Users\DELL\Desktop\STRUKTURY%20%20ZMIANA\F2.JPG" TargetMode="External"/><Relationship Id="rId2" Type="http://schemas.openxmlformats.org/officeDocument/2006/relationships/image" Target="../media/image174.jpeg"/><Relationship Id="rId1" Type="http://schemas.openxmlformats.org/officeDocument/2006/relationships/image" Target="../media/image173.jpeg"/><Relationship Id="rId6" Type="http://schemas.openxmlformats.org/officeDocument/2006/relationships/image" Target="../media/image175.jpeg"/><Relationship Id="rId5" Type="http://schemas.openxmlformats.org/officeDocument/2006/relationships/image" Target="../media/image41.jpeg"/><Relationship Id="rId4" Type="http://schemas.openxmlformats.org/officeDocument/2006/relationships/hyperlink" Target="#'START '!A1"/></Relationships>
</file>

<file path=xl/drawings/_rels/drawing13.xml.rels><?xml version="1.0" encoding="UTF-8" standalone="yes"?>
<Relationships xmlns="http://schemas.openxmlformats.org/package/2006/relationships"><Relationship Id="rId8" Type="http://schemas.openxmlformats.org/officeDocument/2006/relationships/image" Target="../media/image180.jpeg"/><Relationship Id="rId13" Type="http://schemas.openxmlformats.org/officeDocument/2006/relationships/image" Target="../media/image185.jpeg"/><Relationship Id="rId18" Type="http://schemas.openxmlformats.org/officeDocument/2006/relationships/image" Target="../media/image190.jpeg"/><Relationship Id="rId3" Type="http://schemas.openxmlformats.org/officeDocument/2006/relationships/image" Target="../media/image178.jpeg"/><Relationship Id="rId21" Type="http://schemas.openxmlformats.org/officeDocument/2006/relationships/image" Target="../media/image193.jpeg"/><Relationship Id="rId7" Type="http://schemas.openxmlformats.org/officeDocument/2006/relationships/image" Target="../media/image179.jpeg"/><Relationship Id="rId12" Type="http://schemas.openxmlformats.org/officeDocument/2006/relationships/image" Target="../media/image184.jpeg"/><Relationship Id="rId17" Type="http://schemas.openxmlformats.org/officeDocument/2006/relationships/image" Target="../media/image189.jpeg"/><Relationship Id="rId2" Type="http://schemas.openxmlformats.org/officeDocument/2006/relationships/image" Target="../media/image177.jpeg"/><Relationship Id="rId16" Type="http://schemas.openxmlformats.org/officeDocument/2006/relationships/image" Target="../media/image188.jpeg"/><Relationship Id="rId20" Type="http://schemas.openxmlformats.org/officeDocument/2006/relationships/image" Target="../media/image192.jpeg"/><Relationship Id="rId1" Type="http://schemas.openxmlformats.org/officeDocument/2006/relationships/image" Target="../media/image176.jpeg"/><Relationship Id="rId6" Type="http://schemas.openxmlformats.org/officeDocument/2006/relationships/image" Target="../media/image41.jpeg"/><Relationship Id="rId11" Type="http://schemas.openxmlformats.org/officeDocument/2006/relationships/image" Target="../media/image183.jpeg"/><Relationship Id="rId5" Type="http://schemas.openxmlformats.org/officeDocument/2006/relationships/hyperlink" Target="#'START '!A1"/><Relationship Id="rId15" Type="http://schemas.openxmlformats.org/officeDocument/2006/relationships/image" Target="../media/image187.jpeg"/><Relationship Id="rId23" Type="http://schemas.openxmlformats.org/officeDocument/2006/relationships/image" Target="../media/image195.jpeg"/><Relationship Id="rId10" Type="http://schemas.openxmlformats.org/officeDocument/2006/relationships/image" Target="../media/image182.jpeg"/><Relationship Id="rId19" Type="http://schemas.openxmlformats.org/officeDocument/2006/relationships/image" Target="../media/image191.jpeg"/><Relationship Id="rId4" Type="http://schemas.openxmlformats.org/officeDocument/2006/relationships/image" Target="../media/image40.png"/><Relationship Id="rId9" Type="http://schemas.openxmlformats.org/officeDocument/2006/relationships/image" Target="../media/image181.jpeg"/><Relationship Id="rId14" Type="http://schemas.openxmlformats.org/officeDocument/2006/relationships/image" Target="../media/image186.jpeg"/><Relationship Id="rId22" Type="http://schemas.openxmlformats.org/officeDocument/2006/relationships/image" Target="../media/image194.jpeg"/></Relationships>
</file>

<file path=xl/drawings/_rels/drawing14.xml.rels><?xml version="1.0" encoding="UTF-8" standalone="yes"?>
<Relationships xmlns="http://schemas.openxmlformats.org/package/2006/relationships"><Relationship Id="rId13" Type="http://schemas.openxmlformats.org/officeDocument/2006/relationships/image" Target="../media/image205.jpeg"/><Relationship Id="rId18" Type="http://schemas.openxmlformats.org/officeDocument/2006/relationships/image" Target="../media/image210.jpeg"/><Relationship Id="rId26" Type="http://schemas.openxmlformats.org/officeDocument/2006/relationships/image" Target="../media/image218.jpeg"/><Relationship Id="rId3" Type="http://schemas.openxmlformats.org/officeDocument/2006/relationships/hyperlink" Target="#'START '!A1"/><Relationship Id="rId21" Type="http://schemas.openxmlformats.org/officeDocument/2006/relationships/image" Target="../media/image213.jpeg"/><Relationship Id="rId34" Type="http://schemas.openxmlformats.org/officeDocument/2006/relationships/image" Target="../media/image226.jpeg"/><Relationship Id="rId7" Type="http://schemas.openxmlformats.org/officeDocument/2006/relationships/image" Target="../media/image199.jpeg"/><Relationship Id="rId12" Type="http://schemas.openxmlformats.org/officeDocument/2006/relationships/image" Target="../media/image204.jpeg"/><Relationship Id="rId17" Type="http://schemas.openxmlformats.org/officeDocument/2006/relationships/image" Target="../media/image209.jpeg"/><Relationship Id="rId25" Type="http://schemas.openxmlformats.org/officeDocument/2006/relationships/image" Target="../media/image217.png"/><Relationship Id="rId33" Type="http://schemas.openxmlformats.org/officeDocument/2006/relationships/image" Target="../media/image225.jpeg"/><Relationship Id="rId2" Type="http://schemas.openxmlformats.org/officeDocument/2006/relationships/image" Target="../media/image40.png"/><Relationship Id="rId16" Type="http://schemas.openxmlformats.org/officeDocument/2006/relationships/image" Target="../media/image208.jpeg"/><Relationship Id="rId20" Type="http://schemas.openxmlformats.org/officeDocument/2006/relationships/image" Target="../media/image212.jpeg"/><Relationship Id="rId29" Type="http://schemas.openxmlformats.org/officeDocument/2006/relationships/image" Target="../media/image221.jpeg"/><Relationship Id="rId1" Type="http://schemas.openxmlformats.org/officeDocument/2006/relationships/image" Target="../media/image196.jpeg"/><Relationship Id="rId6" Type="http://schemas.openxmlformats.org/officeDocument/2006/relationships/image" Target="../media/image198.jpeg"/><Relationship Id="rId11" Type="http://schemas.openxmlformats.org/officeDocument/2006/relationships/image" Target="../media/image203.jpeg"/><Relationship Id="rId24" Type="http://schemas.openxmlformats.org/officeDocument/2006/relationships/image" Target="../media/image216.png"/><Relationship Id="rId32" Type="http://schemas.openxmlformats.org/officeDocument/2006/relationships/image" Target="../media/image224.jpeg"/><Relationship Id="rId5" Type="http://schemas.openxmlformats.org/officeDocument/2006/relationships/image" Target="../media/image197.jpeg"/><Relationship Id="rId15" Type="http://schemas.openxmlformats.org/officeDocument/2006/relationships/image" Target="../media/image207.jpeg"/><Relationship Id="rId23" Type="http://schemas.openxmlformats.org/officeDocument/2006/relationships/image" Target="../media/image215.jpeg"/><Relationship Id="rId28" Type="http://schemas.openxmlformats.org/officeDocument/2006/relationships/image" Target="../media/image220.jpeg"/><Relationship Id="rId10" Type="http://schemas.openxmlformats.org/officeDocument/2006/relationships/image" Target="../media/image202.jpeg"/><Relationship Id="rId19" Type="http://schemas.openxmlformats.org/officeDocument/2006/relationships/image" Target="../media/image211.jpeg"/><Relationship Id="rId31" Type="http://schemas.openxmlformats.org/officeDocument/2006/relationships/image" Target="../media/image223.jpeg"/><Relationship Id="rId4" Type="http://schemas.openxmlformats.org/officeDocument/2006/relationships/image" Target="../media/image41.jpeg"/><Relationship Id="rId9" Type="http://schemas.openxmlformats.org/officeDocument/2006/relationships/image" Target="../media/image201.jpeg"/><Relationship Id="rId14" Type="http://schemas.openxmlformats.org/officeDocument/2006/relationships/image" Target="../media/image206.png"/><Relationship Id="rId22" Type="http://schemas.openxmlformats.org/officeDocument/2006/relationships/image" Target="../media/image214.jpeg"/><Relationship Id="rId27" Type="http://schemas.openxmlformats.org/officeDocument/2006/relationships/image" Target="../media/image219.jpeg"/><Relationship Id="rId30" Type="http://schemas.openxmlformats.org/officeDocument/2006/relationships/image" Target="../media/image222.jpeg"/><Relationship Id="rId35" Type="http://schemas.openxmlformats.org/officeDocument/2006/relationships/image" Target="../media/image227.jpeg"/><Relationship Id="rId8" Type="http://schemas.openxmlformats.org/officeDocument/2006/relationships/image" Target="../media/image200.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hyperlink" Target="#'START '!A1"/><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png"/><Relationship Id="rId3" Type="http://schemas.openxmlformats.org/officeDocument/2006/relationships/image" Target="../media/image17.jpeg"/><Relationship Id="rId21" Type="http://schemas.openxmlformats.org/officeDocument/2006/relationships/image" Target="../media/image35.png"/><Relationship Id="rId34" Type="http://schemas.openxmlformats.org/officeDocument/2006/relationships/image" Target="../media/image47.jpeg"/><Relationship Id="rId7" Type="http://schemas.openxmlformats.org/officeDocument/2006/relationships/image" Target="../media/image21.jpe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33" Type="http://schemas.openxmlformats.org/officeDocument/2006/relationships/image" Target="../media/image46.jpeg"/><Relationship Id="rId2" Type="http://schemas.openxmlformats.org/officeDocument/2006/relationships/image" Target="../media/image16.png"/><Relationship Id="rId16" Type="http://schemas.openxmlformats.org/officeDocument/2006/relationships/image" Target="../media/image30.jpeg"/><Relationship Id="rId20" Type="http://schemas.openxmlformats.org/officeDocument/2006/relationships/image" Target="../media/image34.png"/><Relationship Id="rId29" Type="http://schemas.openxmlformats.org/officeDocument/2006/relationships/image" Target="../media/image42.pn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24" Type="http://schemas.openxmlformats.org/officeDocument/2006/relationships/image" Target="../media/image38.jpeg"/><Relationship Id="rId32" Type="http://schemas.openxmlformats.org/officeDocument/2006/relationships/image" Target="../media/image45.jpeg"/><Relationship Id="rId5" Type="http://schemas.openxmlformats.org/officeDocument/2006/relationships/image" Target="../media/image19.jpeg"/><Relationship Id="rId15" Type="http://schemas.openxmlformats.org/officeDocument/2006/relationships/image" Target="../media/image29.jpeg"/><Relationship Id="rId23" Type="http://schemas.openxmlformats.org/officeDocument/2006/relationships/image" Target="../media/image37.png"/><Relationship Id="rId28" Type="http://schemas.openxmlformats.org/officeDocument/2006/relationships/image" Target="../media/image41.jpeg"/><Relationship Id="rId10" Type="http://schemas.openxmlformats.org/officeDocument/2006/relationships/image" Target="../media/image24.jpeg"/><Relationship Id="rId19" Type="http://schemas.openxmlformats.org/officeDocument/2006/relationships/image" Target="../media/image33.jpeg"/><Relationship Id="rId31" Type="http://schemas.openxmlformats.org/officeDocument/2006/relationships/image" Target="../media/image44.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jpeg"/><Relationship Id="rId22" Type="http://schemas.openxmlformats.org/officeDocument/2006/relationships/image" Target="../media/image36.png"/><Relationship Id="rId27" Type="http://schemas.openxmlformats.org/officeDocument/2006/relationships/hyperlink" Target="#'START '!A1"/><Relationship Id="rId30" Type="http://schemas.openxmlformats.org/officeDocument/2006/relationships/image" Target="../media/image43.jpeg"/><Relationship Id="rId8"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8" Type="http://schemas.openxmlformats.org/officeDocument/2006/relationships/hyperlink" Target="#'START '!A1"/><Relationship Id="rId3" Type="http://schemas.openxmlformats.org/officeDocument/2006/relationships/image" Target="../media/image50.jpeg"/><Relationship Id="rId7" Type="http://schemas.openxmlformats.org/officeDocument/2006/relationships/image" Target="../media/image40.png"/><Relationship Id="rId2" Type="http://schemas.openxmlformats.org/officeDocument/2006/relationships/image" Target="../media/image49.jpeg"/><Relationship Id="rId1" Type="http://schemas.openxmlformats.org/officeDocument/2006/relationships/image" Target="../media/image48.jpeg"/><Relationship Id="rId6" Type="http://schemas.openxmlformats.org/officeDocument/2006/relationships/image" Target="../media/image53.jpeg"/><Relationship Id="rId11" Type="http://schemas.openxmlformats.org/officeDocument/2006/relationships/image" Target="../media/image55.jpeg"/><Relationship Id="rId5" Type="http://schemas.openxmlformats.org/officeDocument/2006/relationships/image" Target="../media/image52.jpeg"/><Relationship Id="rId10" Type="http://schemas.openxmlformats.org/officeDocument/2006/relationships/image" Target="../media/image54.jpeg"/><Relationship Id="rId4" Type="http://schemas.openxmlformats.org/officeDocument/2006/relationships/image" Target="../media/image51.jpeg"/><Relationship Id="rId9"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60.jpeg"/><Relationship Id="rId3" Type="http://schemas.openxmlformats.org/officeDocument/2006/relationships/image" Target="../media/image58.jpeg"/><Relationship Id="rId7" Type="http://schemas.openxmlformats.org/officeDocument/2006/relationships/image" Target="../media/image59.jpeg"/><Relationship Id="rId2" Type="http://schemas.openxmlformats.org/officeDocument/2006/relationships/image" Target="../media/image57.jpeg"/><Relationship Id="rId1" Type="http://schemas.openxmlformats.org/officeDocument/2006/relationships/image" Target="../media/image56.jpeg"/><Relationship Id="rId6" Type="http://schemas.openxmlformats.org/officeDocument/2006/relationships/image" Target="../media/image41.jpeg"/><Relationship Id="rId5" Type="http://schemas.openxmlformats.org/officeDocument/2006/relationships/hyperlink" Target="#'START '!A1"/><Relationship Id="rId4" Type="http://schemas.openxmlformats.org/officeDocument/2006/relationships/image" Target="../media/image40.png"/></Relationships>
</file>

<file path=xl/drawings/_rels/drawing5.xml.rels><?xml version="1.0" encoding="UTF-8" standalone="yes"?>
<Relationships xmlns="http://schemas.openxmlformats.org/package/2006/relationships"><Relationship Id="rId8" Type="http://schemas.openxmlformats.org/officeDocument/2006/relationships/image" Target="../media/image68.jpeg"/><Relationship Id="rId13" Type="http://schemas.openxmlformats.org/officeDocument/2006/relationships/image" Target="../media/image73.jpeg"/><Relationship Id="rId18" Type="http://schemas.openxmlformats.org/officeDocument/2006/relationships/image" Target="../media/image78.jpeg"/><Relationship Id="rId3" Type="http://schemas.openxmlformats.org/officeDocument/2006/relationships/image" Target="../media/image63.jpeg"/><Relationship Id="rId21" Type="http://schemas.openxmlformats.org/officeDocument/2006/relationships/image" Target="../media/image41.jpeg"/><Relationship Id="rId7" Type="http://schemas.openxmlformats.org/officeDocument/2006/relationships/image" Target="../media/image67.jpeg"/><Relationship Id="rId12" Type="http://schemas.openxmlformats.org/officeDocument/2006/relationships/image" Target="../media/image72.jpeg"/><Relationship Id="rId17" Type="http://schemas.openxmlformats.org/officeDocument/2006/relationships/image" Target="../media/image77.jpeg"/><Relationship Id="rId2" Type="http://schemas.openxmlformats.org/officeDocument/2006/relationships/image" Target="../media/image62.jpeg"/><Relationship Id="rId16" Type="http://schemas.openxmlformats.org/officeDocument/2006/relationships/image" Target="../media/image76.jpeg"/><Relationship Id="rId20" Type="http://schemas.openxmlformats.org/officeDocument/2006/relationships/hyperlink" Target="#'START '!A1"/><Relationship Id="rId1" Type="http://schemas.openxmlformats.org/officeDocument/2006/relationships/image" Target="../media/image61.jpeg"/><Relationship Id="rId6" Type="http://schemas.openxmlformats.org/officeDocument/2006/relationships/image" Target="../media/image66.jpeg"/><Relationship Id="rId11" Type="http://schemas.openxmlformats.org/officeDocument/2006/relationships/image" Target="../media/image71.jpeg"/><Relationship Id="rId5" Type="http://schemas.openxmlformats.org/officeDocument/2006/relationships/image" Target="../media/image65.jpeg"/><Relationship Id="rId15" Type="http://schemas.openxmlformats.org/officeDocument/2006/relationships/image" Target="../media/image75.jpeg"/><Relationship Id="rId10" Type="http://schemas.openxmlformats.org/officeDocument/2006/relationships/image" Target="../media/image70.jpeg"/><Relationship Id="rId19" Type="http://schemas.openxmlformats.org/officeDocument/2006/relationships/image" Target="../media/image40.png"/><Relationship Id="rId4" Type="http://schemas.openxmlformats.org/officeDocument/2006/relationships/image" Target="../media/image64.jpeg"/><Relationship Id="rId9" Type="http://schemas.openxmlformats.org/officeDocument/2006/relationships/image" Target="../media/image69.jpeg"/><Relationship Id="rId14" Type="http://schemas.openxmlformats.org/officeDocument/2006/relationships/image" Target="../media/image7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83.jpeg"/><Relationship Id="rId13" Type="http://schemas.openxmlformats.org/officeDocument/2006/relationships/image" Target="../media/image88.jpeg"/><Relationship Id="rId18" Type="http://schemas.openxmlformats.org/officeDocument/2006/relationships/image" Target="../media/image93.jpeg"/><Relationship Id="rId3" Type="http://schemas.openxmlformats.org/officeDocument/2006/relationships/image" Target="../media/image81.jpeg"/><Relationship Id="rId21" Type="http://schemas.openxmlformats.org/officeDocument/2006/relationships/image" Target="../media/image96.jpeg"/><Relationship Id="rId7" Type="http://schemas.openxmlformats.org/officeDocument/2006/relationships/image" Target="../media/image82.jpeg"/><Relationship Id="rId12" Type="http://schemas.openxmlformats.org/officeDocument/2006/relationships/image" Target="../media/image87.jpeg"/><Relationship Id="rId17" Type="http://schemas.openxmlformats.org/officeDocument/2006/relationships/image" Target="../media/image92.jpeg"/><Relationship Id="rId25" Type="http://schemas.openxmlformats.org/officeDocument/2006/relationships/image" Target="../media/image99.jpeg"/><Relationship Id="rId2" Type="http://schemas.openxmlformats.org/officeDocument/2006/relationships/image" Target="../media/image80.jpeg"/><Relationship Id="rId16" Type="http://schemas.openxmlformats.org/officeDocument/2006/relationships/image" Target="../media/image91.jpeg"/><Relationship Id="rId20" Type="http://schemas.openxmlformats.org/officeDocument/2006/relationships/image" Target="../media/image95.jpeg"/><Relationship Id="rId1" Type="http://schemas.openxmlformats.org/officeDocument/2006/relationships/image" Target="../media/image79.jpeg"/><Relationship Id="rId6" Type="http://schemas.openxmlformats.org/officeDocument/2006/relationships/image" Target="../media/image41.jpeg"/><Relationship Id="rId11" Type="http://schemas.openxmlformats.org/officeDocument/2006/relationships/image" Target="../media/image86.jpeg"/><Relationship Id="rId24" Type="http://schemas.openxmlformats.org/officeDocument/2006/relationships/image" Target="file:///C:\Users\DELL\Desktop\STRUKTURY%20%20ZMIANA\F5.JPG" TargetMode="External"/><Relationship Id="rId5" Type="http://schemas.openxmlformats.org/officeDocument/2006/relationships/hyperlink" Target="#'START '!A1"/><Relationship Id="rId15" Type="http://schemas.openxmlformats.org/officeDocument/2006/relationships/image" Target="../media/image90.jpeg"/><Relationship Id="rId23" Type="http://schemas.openxmlformats.org/officeDocument/2006/relationships/image" Target="../media/image98.jpeg"/><Relationship Id="rId10" Type="http://schemas.openxmlformats.org/officeDocument/2006/relationships/image" Target="../media/image85.jpeg"/><Relationship Id="rId19" Type="http://schemas.openxmlformats.org/officeDocument/2006/relationships/image" Target="../media/image94.jpeg"/><Relationship Id="rId4" Type="http://schemas.openxmlformats.org/officeDocument/2006/relationships/image" Target="../media/image40.png"/><Relationship Id="rId9" Type="http://schemas.openxmlformats.org/officeDocument/2006/relationships/image" Target="../media/image84.jpeg"/><Relationship Id="rId14" Type="http://schemas.openxmlformats.org/officeDocument/2006/relationships/image" Target="../media/image89.jpeg"/><Relationship Id="rId22" Type="http://schemas.openxmlformats.org/officeDocument/2006/relationships/image" Target="../media/image9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07.jpeg"/><Relationship Id="rId13" Type="http://schemas.openxmlformats.org/officeDocument/2006/relationships/image" Target="../media/image112.jpeg"/><Relationship Id="rId18" Type="http://schemas.openxmlformats.org/officeDocument/2006/relationships/image" Target="../media/image114.jpeg"/><Relationship Id="rId26" Type="http://schemas.openxmlformats.org/officeDocument/2006/relationships/image" Target="../media/image122.jpeg"/><Relationship Id="rId3" Type="http://schemas.openxmlformats.org/officeDocument/2006/relationships/image" Target="../media/image102.jpeg"/><Relationship Id="rId21" Type="http://schemas.openxmlformats.org/officeDocument/2006/relationships/image" Target="../media/image117.jpeg"/><Relationship Id="rId7" Type="http://schemas.openxmlformats.org/officeDocument/2006/relationships/image" Target="../media/image106.jpeg"/><Relationship Id="rId12" Type="http://schemas.openxmlformats.org/officeDocument/2006/relationships/image" Target="../media/image111.jpeg"/><Relationship Id="rId17" Type="http://schemas.openxmlformats.org/officeDocument/2006/relationships/image" Target="../media/image41.jpeg"/><Relationship Id="rId25" Type="http://schemas.openxmlformats.org/officeDocument/2006/relationships/image" Target="../media/image121.jpeg"/><Relationship Id="rId2" Type="http://schemas.openxmlformats.org/officeDocument/2006/relationships/image" Target="../media/image101.jpeg"/><Relationship Id="rId16" Type="http://schemas.openxmlformats.org/officeDocument/2006/relationships/hyperlink" Target="#'START '!A1"/><Relationship Id="rId20" Type="http://schemas.openxmlformats.org/officeDocument/2006/relationships/image" Target="../media/image116.jpeg"/><Relationship Id="rId1" Type="http://schemas.openxmlformats.org/officeDocument/2006/relationships/image" Target="../media/image100.jpeg"/><Relationship Id="rId6" Type="http://schemas.openxmlformats.org/officeDocument/2006/relationships/image" Target="../media/image105.jpeg"/><Relationship Id="rId11" Type="http://schemas.openxmlformats.org/officeDocument/2006/relationships/image" Target="../media/image110.jpeg"/><Relationship Id="rId24" Type="http://schemas.openxmlformats.org/officeDocument/2006/relationships/image" Target="../media/image120.jpeg"/><Relationship Id="rId5" Type="http://schemas.openxmlformats.org/officeDocument/2006/relationships/image" Target="../media/image104.jpeg"/><Relationship Id="rId15" Type="http://schemas.openxmlformats.org/officeDocument/2006/relationships/image" Target="../media/image40.png"/><Relationship Id="rId23" Type="http://schemas.openxmlformats.org/officeDocument/2006/relationships/image" Target="../media/image119.jpeg"/><Relationship Id="rId10" Type="http://schemas.openxmlformats.org/officeDocument/2006/relationships/image" Target="../media/image109.jpeg"/><Relationship Id="rId19" Type="http://schemas.openxmlformats.org/officeDocument/2006/relationships/image" Target="../media/image115.jpeg"/><Relationship Id="rId4" Type="http://schemas.openxmlformats.org/officeDocument/2006/relationships/image" Target="../media/image103.jpeg"/><Relationship Id="rId9" Type="http://schemas.openxmlformats.org/officeDocument/2006/relationships/image" Target="../media/image108.jpeg"/><Relationship Id="rId14" Type="http://schemas.openxmlformats.org/officeDocument/2006/relationships/image" Target="../media/image113.jpeg"/><Relationship Id="rId22" Type="http://schemas.openxmlformats.org/officeDocument/2006/relationships/image" Target="../media/image11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7.jpeg"/><Relationship Id="rId3" Type="http://schemas.openxmlformats.org/officeDocument/2006/relationships/image" Target="../media/image125.jpeg"/><Relationship Id="rId7" Type="http://schemas.openxmlformats.org/officeDocument/2006/relationships/image" Target="../media/image126.jpeg"/><Relationship Id="rId2" Type="http://schemas.openxmlformats.org/officeDocument/2006/relationships/image" Target="../media/image124.jpeg"/><Relationship Id="rId1" Type="http://schemas.openxmlformats.org/officeDocument/2006/relationships/image" Target="../media/image123.jpeg"/><Relationship Id="rId6" Type="http://schemas.openxmlformats.org/officeDocument/2006/relationships/image" Target="../media/image41.jpeg"/><Relationship Id="rId5" Type="http://schemas.openxmlformats.org/officeDocument/2006/relationships/hyperlink" Target="#'START '!A1"/><Relationship Id="rId4" Type="http://schemas.openxmlformats.org/officeDocument/2006/relationships/image" Target="../media/image40.png"/><Relationship Id="rId9" Type="http://schemas.openxmlformats.org/officeDocument/2006/relationships/image" Target="../media/image128.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36.jpeg"/><Relationship Id="rId13" Type="http://schemas.openxmlformats.org/officeDocument/2006/relationships/image" Target="../media/image40.png"/><Relationship Id="rId18" Type="http://schemas.openxmlformats.org/officeDocument/2006/relationships/image" Target="../media/image143.png"/><Relationship Id="rId3" Type="http://schemas.openxmlformats.org/officeDocument/2006/relationships/image" Target="../media/image131.jpeg"/><Relationship Id="rId21" Type="http://schemas.openxmlformats.org/officeDocument/2006/relationships/image" Target="../media/image146.png"/><Relationship Id="rId7" Type="http://schemas.openxmlformats.org/officeDocument/2006/relationships/image" Target="../media/image135.jpeg"/><Relationship Id="rId12" Type="http://schemas.openxmlformats.org/officeDocument/2006/relationships/image" Target="../media/image140.jpeg"/><Relationship Id="rId17" Type="http://schemas.openxmlformats.org/officeDocument/2006/relationships/image" Target="../media/image142.png"/><Relationship Id="rId2" Type="http://schemas.openxmlformats.org/officeDocument/2006/relationships/image" Target="../media/image130.jpeg"/><Relationship Id="rId16" Type="http://schemas.openxmlformats.org/officeDocument/2006/relationships/image" Target="../media/image141.png"/><Relationship Id="rId20" Type="http://schemas.openxmlformats.org/officeDocument/2006/relationships/image" Target="../media/image145.png"/><Relationship Id="rId1" Type="http://schemas.openxmlformats.org/officeDocument/2006/relationships/image" Target="../media/image129.jpeg"/><Relationship Id="rId6" Type="http://schemas.openxmlformats.org/officeDocument/2006/relationships/image" Target="../media/image134.jpeg"/><Relationship Id="rId11" Type="http://schemas.openxmlformats.org/officeDocument/2006/relationships/image" Target="../media/image139.jpeg"/><Relationship Id="rId5" Type="http://schemas.openxmlformats.org/officeDocument/2006/relationships/image" Target="../media/image133.jpeg"/><Relationship Id="rId15" Type="http://schemas.openxmlformats.org/officeDocument/2006/relationships/image" Target="../media/image41.jpeg"/><Relationship Id="rId10" Type="http://schemas.openxmlformats.org/officeDocument/2006/relationships/image" Target="../media/image138.jpeg"/><Relationship Id="rId19" Type="http://schemas.openxmlformats.org/officeDocument/2006/relationships/image" Target="../media/image144.png"/><Relationship Id="rId4" Type="http://schemas.openxmlformats.org/officeDocument/2006/relationships/image" Target="../media/image132.jpeg"/><Relationship Id="rId9" Type="http://schemas.openxmlformats.org/officeDocument/2006/relationships/image" Target="../media/image137.jpeg"/><Relationship Id="rId14" Type="http://schemas.openxmlformats.org/officeDocument/2006/relationships/hyperlink" Target="#'START '!A1"/></Relationships>
</file>

<file path=xl/drawings/drawing1.xml><?xml version="1.0" encoding="utf-8"?>
<xdr:wsDr xmlns:xdr="http://schemas.openxmlformats.org/drawingml/2006/spreadsheetDrawing" xmlns:a="http://schemas.openxmlformats.org/drawingml/2006/main">
  <xdr:twoCellAnchor>
    <xdr:from>
      <xdr:col>1</xdr:col>
      <xdr:colOff>40597</xdr:colOff>
      <xdr:row>7</xdr:row>
      <xdr:rowOff>50799</xdr:rowOff>
    </xdr:from>
    <xdr:to>
      <xdr:col>5</xdr:col>
      <xdr:colOff>556423</xdr:colOff>
      <xdr:row>18</xdr:row>
      <xdr:rowOff>153915</xdr:rowOff>
    </xdr:to>
    <xdr:pic>
      <xdr:nvPicPr>
        <xdr:cNvPr id="2" name="Obraz 1" descr="DSC_7491.jp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stretch>
          <a:fillRect/>
        </a:stretch>
      </xdr:blipFill>
      <xdr:spPr>
        <a:xfrm rot="5400000">
          <a:off x="1144419" y="250844"/>
          <a:ext cx="1965782" cy="2954226"/>
        </a:xfrm>
        <a:prstGeom prst="rect">
          <a:avLst/>
        </a:prstGeom>
      </xdr:spPr>
    </xdr:pic>
    <xdr:clientData/>
  </xdr:twoCellAnchor>
  <xdr:twoCellAnchor>
    <xdr:from>
      <xdr:col>1</xdr:col>
      <xdr:colOff>141813</xdr:colOff>
      <xdr:row>37</xdr:row>
      <xdr:rowOff>76202</xdr:rowOff>
    </xdr:from>
    <xdr:to>
      <xdr:col>5</xdr:col>
      <xdr:colOff>509149</xdr:colOff>
      <xdr:row>48</xdr:row>
      <xdr:rowOff>99137</xdr:rowOff>
    </xdr:to>
    <xdr:pic>
      <xdr:nvPicPr>
        <xdr:cNvPr id="14" name="Obraz 13" descr="DSC_7472 (3).jpg">
          <a:hlinkClick xmlns:r="http://schemas.openxmlformats.org/officeDocument/2006/relationships" r:id="rId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cstate="email"/>
        <a:stretch>
          <a:fillRect/>
        </a:stretch>
      </xdr:blipFill>
      <xdr:spPr>
        <a:xfrm rot="16200000">
          <a:off x="1220793" y="5748542"/>
          <a:ext cx="1866975" cy="2805736"/>
        </a:xfrm>
        <a:prstGeom prst="rect">
          <a:avLst/>
        </a:prstGeom>
      </xdr:spPr>
    </xdr:pic>
    <xdr:clientData/>
  </xdr:twoCellAnchor>
  <xdr:twoCellAnchor editAs="oneCell">
    <xdr:from>
      <xdr:col>22</xdr:col>
      <xdr:colOff>439420</xdr:colOff>
      <xdr:row>1</xdr:row>
      <xdr:rowOff>3175</xdr:rowOff>
    </xdr:from>
    <xdr:to>
      <xdr:col>28</xdr:col>
      <xdr:colOff>113863</xdr:colOff>
      <xdr:row>5</xdr:row>
      <xdr:rowOff>25400</xdr:rowOff>
    </xdr:to>
    <xdr:pic>
      <xdr:nvPicPr>
        <xdr:cNvPr id="21" name="Obraz 20" descr="Czarne napisy bez tła-logo.pn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print"/>
        <a:stretch>
          <a:fillRect/>
        </a:stretch>
      </xdr:blipFill>
      <xdr:spPr>
        <a:xfrm>
          <a:off x="12593320" y="142875"/>
          <a:ext cx="2938343" cy="2879725"/>
        </a:xfrm>
        <a:prstGeom prst="rect">
          <a:avLst/>
        </a:prstGeom>
      </xdr:spPr>
    </xdr:pic>
    <xdr:clientData/>
  </xdr:twoCellAnchor>
  <xdr:twoCellAnchor>
    <xdr:from>
      <xdr:col>7</xdr:col>
      <xdr:colOff>228600</xdr:colOff>
      <xdr:row>22</xdr:row>
      <xdr:rowOff>30480</xdr:rowOff>
    </xdr:from>
    <xdr:to>
      <xdr:col>11</xdr:col>
      <xdr:colOff>364112</xdr:colOff>
      <xdr:row>33</xdr:row>
      <xdr:rowOff>137159</xdr:rowOff>
    </xdr:to>
    <xdr:pic>
      <xdr:nvPicPr>
        <xdr:cNvPr id="18" name="Obraz 17" descr="inr 2.jpg">
          <a:hlinkClick xmlns:r="http://schemas.openxmlformats.org/officeDocument/2006/relationships" r:id="rId6"/>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email"/>
        <a:stretch>
          <a:fillRect/>
        </a:stretch>
      </xdr:blipFill>
      <xdr:spPr>
        <a:xfrm>
          <a:off x="4038600" y="8382000"/>
          <a:ext cx="2573912" cy="1950719"/>
        </a:xfrm>
        <a:prstGeom prst="rect">
          <a:avLst/>
        </a:prstGeom>
      </xdr:spPr>
    </xdr:pic>
    <xdr:clientData/>
  </xdr:twoCellAnchor>
  <xdr:twoCellAnchor>
    <xdr:from>
      <xdr:col>7</xdr:col>
      <xdr:colOff>106681</xdr:colOff>
      <xdr:row>39</xdr:row>
      <xdr:rowOff>150740</xdr:rowOff>
    </xdr:from>
    <xdr:to>
      <xdr:col>11</xdr:col>
      <xdr:colOff>518161</xdr:colOff>
      <xdr:row>46</xdr:row>
      <xdr:rowOff>108585</xdr:rowOff>
    </xdr:to>
    <xdr:pic>
      <xdr:nvPicPr>
        <xdr:cNvPr id="19" name="Obraz 18" descr="Projekt bez nazwy (44).jpg">
          <a:hlinkClick xmlns:r="http://schemas.openxmlformats.org/officeDocument/2006/relationships" r:id="rId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email"/>
        <a:stretch>
          <a:fillRect/>
        </a:stretch>
      </xdr:blipFill>
      <xdr:spPr>
        <a:xfrm>
          <a:off x="3916681" y="11580740"/>
          <a:ext cx="2849880" cy="1131325"/>
        </a:xfrm>
        <a:prstGeom prst="rect">
          <a:avLst/>
        </a:prstGeom>
      </xdr:spPr>
    </xdr:pic>
    <xdr:clientData/>
  </xdr:twoCellAnchor>
  <xdr:twoCellAnchor>
    <xdr:from>
      <xdr:col>13</xdr:col>
      <xdr:colOff>60960</xdr:colOff>
      <xdr:row>22</xdr:row>
      <xdr:rowOff>60961</xdr:rowOff>
    </xdr:from>
    <xdr:to>
      <xdr:col>17</xdr:col>
      <xdr:colOff>515700</xdr:colOff>
      <xdr:row>33</xdr:row>
      <xdr:rowOff>140971</xdr:rowOff>
    </xdr:to>
    <xdr:pic>
      <xdr:nvPicPr>
        <xdr:cNvPr id="22" name="Obraz 21" descr="Projekt bez nazwy (45).jpg">
          <a:hlinkClick xmlns:r="http://schemas.openxmlformats.org/officeDocument/2006/relationships" r:id="rId10"/>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1" cstate="email"/>
        <a:stretch>
          <a:fillRect/>
        </a:stretch>
      </xdr:blipFill>
      <xdr:spPr>
        <a:xfrm>
          <a:off x="7132320" y="8412481"/>
          <a:ext cx="2893140" cy="1924050"/>
        </a:xfrm>
        <a:prstGeom prst="rect">
          <a:avLst/>
        </a:prstGeom>
      </xdr:spPr>
    </xdr:pic>
    <xdr:clientData/>
  </xdr:twoCellAnchor>
  <xdr:twoCellAnchor editAs="oneCell">
    <xdr:from>
      <xdr:col>13</xdr:col>
      <xdr:colOff>317894</xdr:colOff>
      <xdr:row>37</xdr:row>
      <xdr:rowOff>63500</xdr:rowOff>
    </xdr:from>
    <xdr:to>
      <xdr:col>17</xdr:col>
      <xdr:colOff>329805</xdr:colOff>
      <xdr:row>48</xdr:row>
      <xdr:rowOff>91199</xdr:rowOff>
    </xdr:to>
    <xdr:pic>
      <xdr:nvPicPr>
        <xdr:cNvPr id="28" name="Obraz 27" descr="Przechwytywanie h.JPG">
          <a:hlinkClick xmlns:r="http://schemas.openxmlformats.org/officeDocument/2006/relationships" r:id="rId1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3"/>
        <a:stretch>
          <a:fillRect/>
        </a:stretch>
      </xdr:blipFill>
      <xdr:spPr>
        <a:xfrm>
          <a:off x="7239394" y="8902700"/>
          <a:ext cx="2450311" cy="1843799"/>
        </a:xfrm>
        <a:prstGeom prst="rect">
          <a:avLst/>
        </a:prstGeom>
      </xdr:spPr>
    </xdr:pic>
    <xdr:clientData/>
  </xdr:twoCellAnchor>
  <xdr:twoCellAnchor editAs="oneCell">
    <xdr:from>
      <xdr:col>1</xdr:col>
      <xdr:colOff>266700</xdr:colOff>
      <xdr:row>22</xdr:row>
      <xdr:rowOff>76200</xdr:rowOff>
    </xdr:from>
    <xdr:to>
      <xdr:col>5</xdr:col>
      <xdr:colOff>419100</xdr:colOff>
      <xdr:row>33</xdr:row>
      <xdr:rowOff>97583</xdr:rowOff>
    </xdr:to>
    <xdr:pic>
      <xdr:nvPicPr>
        <xdr:cNvPr id="29" name="Obraz 28" descr="RAMP.png">
          <a:hlinkClick xmlns:r="http://schemas.openxmlformats.org/officeDocument/2006/relationships" r:id="rId14"/>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5" cstate="email"/>
        <a:stretch>
          <a:fillRect/>
        </a:stretch>
      </xdr:blipFill>
      <xdr:spPr>
        <a:xfrm>
          <a:off x="812800" y="6299200"/>
          <a:ext cx="2590800" cy="1837483"/>
        </a:xfrm>
        <a:prstGeom prst="rect">
          <a:avLst/>
        </a:prstGeom>
      </xdr:spPr>
    </xdr:pic>
    <xdr:clientData/>
  </xdr:twoCellAnchor>
  <xdr:twoCellAnchor editAs="oneCell">
    <xdr:from>
      <xdr:col>19</xdr:col>
      <xdr:colOff>127015</xdr:colOff>
      <xdr:row>22</xdr:row>
      <xdr:rowOff>50800</xdr:rowOff>
    </xdr:from>
    <xdr:to>
      <xdr:col>23</xdr:col>
      <xdr:colOff>544377</xdr:colOff>
      <xdr:row>33</xdr:row>
      <xdr:rowOff>106700</xdr:rowOff>
    </xdr:to>
    <xdr:pic>
      <xdr:nvPicPr>
        <xdr:cNvPr id="15" name="Obraz 14" descr="croissant.jpg">
          <a:hlinkClick xmlns:r="http://schemas.openxmlformats.org/officeDocument/2006/relationships" r:id="rId1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stretch>
          <a:fillRect/>
        </a:stretch>
      </xdr:blipFill>
      <xdr:spPr>
        <a:xfrm>
          <a:off x="10236215" y="6273800"/>
          <a:ext cx="2855762" cy="1872000"/>
        </a:xfrm>
        <a:prstGeom prst="rect">
          <a:avLst/>
        </a:prstGeom>
      </xdr:spPr>
    </xdr:pic>
    <xdr:clientData/>
  </xdr:twoCellAnchor>
  <xdr:twoCellAnchor editAs="oneCell">
    <xdr:from>
      <xdr:col>14</xdr:col>
      <xdr:colOff>38100</xdr:colOff>
      <xdr:row>7</xdr:row>
      <xdr:rowOff>114300</xdr:rowOff>
    </xdr:from>
    <xdr:to>
      <xdr:col>17</xdr:col>
      <xdr:colOff>23124</xdr:colOff>
      <xdr:row>18</xdr:row>
      <xdr:rowOff>40639</xdr:rowOff>
    </xdr:to>
    <xdr:pic>
      <xdr:nvPicPr>
        <xdr:cNvPr id="20" name="Obraz 19" descr="Przechwytywanie21.JPG">
          <a:hlinkClick xmlns:r="http://schemas.openxmlformats.org/officeDocument/2006/relationships" r:id="rId18"/>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7569200" y="3746500"/>
          <a:ext cx="1813824" cy="1742439"/>
        </a:xfrm>
        <a:prstGeom prst="rect">
          <a:avLst/>
        </a:prstGeom>
      </xdr:spPr>
    </xdr:pic>
    <xdr:clientData/>
  </xdr:twoCellAnchor>
  <xdr:twoCellAnchor editAs="oneCell">
    <xdr:from>
      <xdr:col>7</xdr:col>
      <xdr:colOff>431800</xdr:colOff>
      <xdr:row>7</xdr:row>
      <xdr:rowOff>25400</xdr:rowOff>
    </xdr:from>
    <xdr:to>
      <xdr:col>11</xdr:col>
      <xdr:colOff>342900</xdr:colOff>
      <xdr:row>18</xdr:row>
      <xdr:rowOff>42920</xdr:rowOff>
    </xdr:to>
    <xdr:pic>
      <xdr:nvPicPr>
        <xdr:cNvPr id="24" name="Obraz 23" descr="v6.jpg">
          <a:hlinkClick xmlns:r="http://schemas.openxmlformats.org/officeDocument/2006/relationships" r:id="rId20"/>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cstate="print"/>
        <a:stretch>
          <a:fillRect/>
        </a:stretch>
      </xdr:blipFill>
      <xdr:spPr>
        <a:xfrm>
          <a:off x="4165600" y="3657600"/>
          <a:ext cx="2349500" cy="1833620"/>
        </a:xfrm>
        <a:prstGeom prst="rect">
          <a:avLst/>
        </a:prstGeom>
      </xdr:spPr>
    </xdr:pic>
    <xdr:clientData/>
  </xdr:twoCellAnchor>
  <xdr:twoCellAnchor editAs="oneCell">
    <xdr:from>
      <xdr:col>19</xdr:col>
      <xdr:colOff>304800</xdr:colOff>
      <xdr:row>7</xdr:row>
      <xdr:rowOff>38099</xdr:rowOff>
    </xdr:from>
    <xdr:to>
      <xdr:col>23</xdr:col>
      <xdr:colOff>419100</xdr:colOff>
      <xdr:row>18</xdr:row>
      <xdr:rowOff>114088</xdr:rowOff>
    </xdr:to>
    <xdr:pic>
      <xdr:nvPicPr>
        <xdr:cNvPr id="26" name="Obraz 25" descr="clover.jpg">
          <a:hlinkClick xmlns:r="http://schemas.openxmlformats.org/officeDocument/2006/relationships" r:id="rId22"/>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cstate="print"/>
        <a:stretch>
          <a:fillRect/>
        </a:stretch>
      </xdr:blipFill>
      <xdr:spPr>
        <a:xfrm>
          <a:off x="10414000" y="3670299"/>
          <a:ext cx="2552700" cy="1892089"/>
        </a:xfrm>
        <a:prstGeom prst="rect">
          <a:avLst/>
        </a:prstGeom>
      </xdr:spPr>
    </xdr:pic>
    <xdr:clientData/>
  </xdr:twoCellAnchor>
  <xdr:twoCellAnchor editAs="oneCell">
    <xdr:from>
      <xdr:col>25</xdr:col>
      <xdr:colOff>203201</xdr:colOff>
      <xdr:row>8</xdr:row>
      <xdr:rowOff>76200</xdr:rowOff>
    </xdr:from>
    <xdr:to>
      <xdr:col>29</xdr:col>
      <xdr:colOff>407650</xdr:colOff>
      <xdr:row>18</xdr:row>
      <xdr:rowOff>102600</xdr:rowOff>
    </xdr:to>
    <xdr:pic>
      <xdr:nvPicPr>
        <xdr:cNvPr id="30" name="Obraz 29" descr="pad01.jpg">
          <a:hlinkClick xmlns:r="http://schemas.openxmlformats.org/officeDocument/2006/relationships" r:id="rId24"/>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5" cstate="print"/>
        <a:stretch>
          <a:fillRect/>
        </a:stretch>
      </xdr:blipFill>
      <xdr:spPr>
        <a:xfrm>
          <a:off x="13576301" y="3873500"/>
          <a:ext cx="2642849" cy="1677400"/>
        </a:xfrm>
        <a:prstGeom prst="rect">
          <a:avLst/>
        </a:prstGeom>
      </xdr:spPr>
    </xdr:pic>
    <xdr:clientData/>
  </xdr:twoCellAnchor>
  <xdr:oneCellAnchor>
    <xdr:from>
      <xdr:col>25</xdr:col>
      <xdr:colOff>498163</xdr:colOff>
      <xdr:row>6</xdr:row>
      <xdr:rowOff>52267</xdr:rowOff>
    </xdr:from>
    <xdr:ext cx="2894131" cy="446212"/>
    <xdr:sp macro="" textlink="">
      <xdr:nvSpPr>
        <xdr:cNvPr id="31" name="Prostokąt 30">
          <a:extLst>
            <a:ext uri="{FF2B5EF4-FFF2-40B4-BE49-F238E27FC236}">
              <a16:creationId xmlns:a16="http://schemas.microsoft.com/office/drawing/2014/main" id="{00000000-0008-0000-0000-00001F000000}"/>
            </a:ext>
          </a:extLst>
        </xdr:cNvPr>
        <xdr:cNvSpPr/>
      </xdr:nvSpPr>
      <xdr:spPr>
        <a:xfrm rot="536545">
          <a:off x="13871263" y="3519367"/>
          <a:ext cx="2894131" cy="446212"/>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NEW MODELS</a:t>
          </a:r>
        </a:p>
      </xdr:txBody>
    </xdr:sp>
    <xdr:clientData/>
  </xdr:oneCellAnchor>
  <xdr:twoCellAnchor>
    <xdr:from>
      <xdr:col>19</xdr:col>
      <xdr:colOff>355600</xdr:colOff>
      <xdr:row>37</xdr:row>
      <xdr:rowOff>37219</xdr:rowOff>
    </xdr:from>
    <xdr:to>
      <xdr:col>23</xdr:col>
      <xdr:colOff>444500</xdr:colOff>
      <xdr:row>48</xdr:row>
      <xdr:rowOff>66675</xdr:rowOff>
    </xdr:to>
    <xdr:pic>
      <xdr:nvPicPr>
        <xdr:cNvPr id="33" name="Obraz 32" descr="Crack5.jpg">
          <a:hlinkClick xmlns:r="http://schemas.openxmlformats.org/officeDocument/2006/relationships" r:id="rId26"/>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7" cstate="print"/>
        <a:stretch>
          <a:fillRect/>
        </a:stretch>
      </xdr:blipFill>
      <xdr:spPr>
        <a:xfrm>
          <a:off x="10464800" y="8876419"/>
          <a:ext cx="2527300" cy="1845556"/>
        </a:xfrm>
        <a:prstGeom prst="rect">
          <a:avLst/>
        </a:prstGeom>
      </xdr:spPr>
    </xdr:pic>
    <xdr:clientData/>
  </xdr:twoCellAnchor>
  <xdr:oneCellAnchor>
    <xdr:from>
      <xdr:col>25</xdr:col>
      <xdr:colOff>111958</xdr:colOff>
      <xdr:row>25</xdr:row>
      <xdr:rowOff>7539</xdr:rowOff>
    </xdr:from>
    <xdr:ext cx="2894131" cy="800091"/>
    <xdr:sp macro="" textlink="">
      <xdr:nvSpPr>
        <xdr:cNvPr id="17" name="Prostokąt 16">
          <a:extLst>
            <a:ext uri="{FF2B5EF4-FFF2-40B4-BE49-F238E27FC236}">
              <a16:creationId xmlns:a16="http://schemas.microsoft.com/office/drawing/2014/main" id="{00000000-0008-0000-0000-000011000000}"/>
            </a:ext>
          </a:extLst>
        </xdr:cNvPr>
        <xdr:cNvSpPr/>
      </xdr:nvSpPr>
      <xdr:spPr>
        <a:xfrm rot="1213153">
          <a:off x="13485058" y="6725839"/>
          <a:ext cx="2894131" cy="800091"/>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NEW MODELS</a:t>
          </a:r>
        </a:p>
        <a:p>
          <a:pPr algn="ctr"/>
          <a:r>
            <a:rPr lang="pl-PL"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COMING SOON</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254000</xdr:colOff>
      <xdr:row>4</xdr:row>
      <xdr:rowOff>304800</xdr:rowOff>
    </xdr:from>
    <xdr:to>
      <xdr:col>0</xdr:col>
      <xdr:colOff>2184400</xdr:colOff>
      <xdr:row>4</xdr:row>
      <xdr:rowOff>1778000</xdr:rowOff>
    </xdr:to>
    <xdr:pic>
      <xdr:nvPicPr>
        <xdr:cNvPr id="16" name="image2.jpg">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email"/>
        <a:stretch>
          <a:fillRect/>
        </a:stretch>
      </xdr:blipFill>
      <xdr:spPr>
        <a:xfrm>
          <a:off x="254000" y="4368800"/>
          <a:ext cx="1930400" cy="1473200"/>
        </a:xfrm>
        <a:prstGeom prst="rect">
          <a:avLst/>
        </a:prstGeom>
        <a:noFill/>
      </xdr:spPr>
    </xdr:pic>
    <xdr:clientData/>
  </xdr:twoCellAnchor>
  <xdr:twoCellAnchor>
    <xdr:from>
      <xdr:col>0</xdr:col>
      <xdr:colOff>406400</xdr:colOff>
      <xdr:row>5</xdr:row>
      <xdr:rowOff>279400</xdr:rowOff>
    </xdr:from>
    <xdr:to>
      <xdr:col>0</xdr:col>
      <xdr:colOff>2146300</xdr:colOff>
      <xdr:row>5</xdr:row>
      <xdr:rowOff>1612900</xdr:rowOff>
    </xdr:to>
    <xdr:pic>
      <xdr:nvPicPr>
        <xdr:cNvPr id="17" name="image16.jpg">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2" cstate="email"/>
        <a:stretch>
          <a:fillRect/>
        </a:stretch>
      </xdr:blipFill>
      <xdr:spPr>
        <a:xfrm>
          <a:off x="406400" y="6223000"/>
          <a:ext cx="1739900" cy="1333500"/>
        </a:xfrm>
        <a:prstGeom prst="rect">
          <a:avLst/>
        </a:prstGeom>
        <a:noFill/>
      </xdr:spPr>
    </xdr:pic>
    <xdr:clientData/>
  </xdr:twoCellAnchor>
  <xdr:twoCellAnchor>
    <xdr:from>
      <xdr:col>0</xdr:col>
      <xdr:colOff>387350</xdr:colOff>
      <xdr:row>7</xdr:row>
      <xdr:rowOff>47625</xdr:rowOff>
    </xdr:from>
    <xdr:to>
      <xdr:col>0</xdr:col>
      <xdr:colOff>2654300</xdr:colOff>
      <xdr:row>7</xdr:row>
      <xdr:rowOff>1739900</xdr:rowOff>
    </xdr:to>
    <xdr:pic>
      <xdr:nvPicPr>
        <xdr:cNvPr id="18" name="image12.jpg">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3" cstate="email"/>
        <a:stretch>
          <a:fillRect/>
        </a:stretch>
      </xdr:blipFill>
      <xdr:spPr>
        <a:xfrm>
          <a:off x="387350" y="9686925"/>
          <a:ext cx="2266950" cy="1692275"/>
        </a:xfrm>
        <a:prstGeom prst="rect">
          <a:avLst/>
        </a:prstGeom>
        <a:noFill/>
      </xdr:spPr>
    </xdr:pic>
    <xdr:clientData/>
  </xdr:twoCellAnchor>
  <xdr:twoCellAnchor>
    <xdr:from>
      <xdr:col>0</xdr:col>
      <xdr:colOff>209550</xdr:colOff>
      <xdr:row>6</xdr:row>
      <xdr:rowOff>139700</xdr:rowOff>
    </xdr:from>
    <xdr:to>
      <xdr:col>0</xdr:col>
      <xdr:colOff>2832100</xdr:colOff>
      <xdr:row>6</xdr:row>
      <xdr:rowOff>1803400</xdr:rowOff>
    </xdr:to>
    <xdr:pic>
      <xdr:nvPicPr>
        <xdr:cNvPr id="44" name="image43.jpg">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4" cstate="email"/>
        <a:stretch>
          <a:fillRect/>
        </a:stretch>
      </xdr:blipFill>
      <xdr:spPr>
        <a:xfrm>
          <a:off x="209550" y="7924800"/>
          <a:ext cx="2622550" cy="1663700"/>
        </a:xfrm>
        <a:prstGeom prst="rect">
          <a:avLst/>
        </a:prstGeom>
        <a:noFill/>
      </xdr:spPr>
    </xdr:pic>
    <xdr:clientData/>
  </xdr:twoCellAnchor>
  <xdr:twoCellAnchor>
    <xdr:from>
      <xdr:col>0</xdr:col>
      <xdr:colOff>241300</xdr:colOff>
      <xdr:row>8</xdr:row>
      <xdr:rowOff>139700</xdr:rowOff>
    </xdr:from>
    <xdr:to>
      <xdr:col>0</xdr:col>
      <xdr:colOff>2730500</xdr:colOff>
      <xdr:row>8</xdr:row>
      <xdr:rowOff>1778000</xdr:rowOff>
    </xdr:to>
    <xdr:pic>
      <xdr:nvPicPr>
        <xdr:cNvPr id="127" name="image140.jpg">
          <a:extLst>
            <a:ext uri="{FF2B5EF4-FFF2-40B4-BE49-F238E27FC236}">
              <a16:creationId xmlns:a16="http://schemas.microsoft.com/office/drawing/2014/main" id="{00000000-0008-0000-0900-00007F000000}"/>
            </a:ext>
          </a:extLst>
        </xdr:cNvPr>
        <xdr:cNvPicPr preferRelativeResize="0"/>
      </xdr:nvPicPr>
      <xdr:blipFill>
        <a:blip xmlns:r="http://schemas.openxmlformats.org/officeDocument/2006/relationships" r:embed="rId5" cstate="email"/>
        <a:stretch>
          <a:fillRect/>
        </a:stretch>
      </xdr:blipFill>
      <xdr:spPr>
        <a:xfrm>
          <a:off x="241300" y="11595100"/>
          <a:ext cx="2489200" cy="1638300"/>
        </a:xfrm>
        <a:prstGeom prst="rect">
          <a:avLst/>
        </a:prstGeom>
        <a:noFill/>
      </xdr:spPr>
    </xdr:pic>
    <xdr:clientData/>
  </xdr:twoCellAnchor>
  <xdr:twoCellAnchor>
    <xdr:from>
      <xdr:col>0</xdr:col>
      <xdr:colOff>381000</xdr:colOff>
      <xdr:row>3</xdr:row>
      <xdr:rowOff>177800</xdr:rowOff>
    </xdr:from>
    <xdr:to>
      <xdr:col>0</xdr:col>
      <xdr:colOff>2436168</xdr:colOff>
      <xdr:row>3</xdr:row>
      <xdr:rowOff>1545336</xdr:rowOff>
    </xdr:to>
    <xdr:pic>
      <xdr:nvPicPr>
        <xdr:cNvPr id="144" name="Obraz 143" descr="TSZ_2106 (2).jpg">
          <a:extLst>
            <a:ext uri="{FF2B5EF4-FFF2-40B4-BE49-F238E27FC236}">
              <a16:creationId xmlns:a16="http://schemas.microsoft.com/office/drawing/2014/main" id="{00000000-0008-0000-0900-000090000000}"/>
            </a:ext>
          </a:extLst>
        </xdr:cNvPr>
        <xdr:cNvPicPr preferRelativeResize="0">
          <a:picLocks/>
        </xdr:cNvPicPr>
      </xdr:nvPicPr>
      <xdr:blipFill>
        <a:blip xmlns:r="http://schemas.openxmlformats.org/officeDocument/2006/relationships" r:embed="rId6" cstate="email"/>
        <a:stretch>
          <a:fillRect/>
        </a:stretch>
      </xdr:blipFill>
      <xdr:spPr>
        <a:xfrm>
          <a:off x="381000" y="2425700"/>
          <a:ext cx="2055168" cy="1367536"/>
        </a:xfrm>
        <a:prstGeom prst="rect">
          <a:avLst/>
        </a:prstGeom>
      </xdr:spPr>
    </xdr:pic>
    <xdr:clientData/>
  </xdr:twoCellAnchor>
  <xdr:twoCellAnchor>
    <xdr:from>
      <xdr:col>0</xdr:col>
      <xdr:colOff>38100</xdr:colOff>
      <xdr:row>11</xdr:row>
      <xdr:rowOff>88900</xdr:rowOff>
    </xdr:from>
    <xdr:to>
      <xdr:col>0</xdr:col>
      <xdr:colOff>2952131</xdr:colOff>
      <xdr:row>11</xdr:row>
      <xdr:rowOff>2027936</xdr:rowOff>
    </xdr:to>
    <xdr:pic>
      <xdr:nvPicPr>
        <xdr:cNvPr id="145" name="Obraz 144" descr="DSC_7589.jpg">
          <a:extLst>
            <a:ext uri="{FF2B5EF4-FFF2-40B4-BE49-F238E27FC236}">
              <a16:creationId xmlns:a16="http://schemas.microsoft.com/office/drawing/2014/main" id="{00000000-0008-0000-0900-000091000000}"/>
            </a:ext>
          </a:extLst>
        </xdr:cNvPr>
        <xdr:cNvPicPr preferRelativeResize="0">
          <a:picLocks/>
        </xdr:cNvPicPr>
      </xdr:nvPicPr>
      <xdr:blipFill>
        <a:blip xmlns:r="http://schemas.openxmlformats.org/officeDocument/2006/relationships" r:embed="rId7" cstate="email"/>
        <a:stretch>
          <a:fillRect/>
        </a:stretch>
      </xdr:blipFill>
      <xdr:spPr>
        <a:xfrm>
          <a:off x="38100" y="15367000"/>
          <a:ext cx="2914031" cy="1939036"/>
        </a:xfrm>
        <a:prstGeom prst="rect">
          <a:avLst/>
        </a:prstGeom>
      </xdr:spPr>
    </xdr:pic>
    <xdr:clientData/>
  </xdr:twoCellAnchor>
  <xdr:twoCellAnchor>
    <xdr:from>
      <xdr:col>0</xdr:col>
      <xdr:colOff>76200</xdr:colOff>
      <xdr:row>10</xdr:row>
      <xdr:rowOff>101600</xdr:rowOff>
    </xdr:from>
    <xdr:to>
      <xdr:col>0</xdr:col>
      <xdr:colOff>2806700</xdr:colOff>
      <xdr:row>10</xdr:row>
      <xdr:rowOff>1765300</xdr:rowOff>
    </xdr:to>
    <xdr:pic>
      <xdr:nvPicPr>
        <xdr:cNvPr id="10" name="image132.jp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8" cstate="print"/>
        <a:stretch>
          <a:fillRect/>
        </a:stretch>
      </xdr:blipFill>
      <xdr:spPr>
        <a:xfrm>
          <a:off x="76200" y="13627100"/>
          <a:ext cx="2730500" cy="1663700"/>
        </a:xfrm>
        <a:prstGeom prst="rect">
          <a:avLst/>
        </a:prstGeom>
        <a:noFill/>
      </xdr:spPr>
    </xdr:pic>
    <xdr:clientData/>
  </xdr:twoCellAnchor>
  <xdr:twoCellAnchor editAs="oneCell">
    <xdr:from>
      <xdr:col>0</xdr:col>
      <xdr:colOff>520700</xdr:colOff>
      <xdr:row>0</xdr:row>
      <xdr:rowOff>0</xdr:rowOff>
    </xdr:from>
    <xdr:to>
      <xdr:col>0</xdr:col>
      <xdr:colOff>2074432</xdr:colOff>
      <xdr:row>2</xdr:row>
      <xdr:rowOff>8542</xdr:rowOff>
    </xdr:to>
    <xdr:pic>
      <xdr:nvPicPr>
        <xdr:cNvPr id="12" name="Obraz 11" descr="Czarne napisy bez tła-logo.png">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9" cstate="print"/>
        <a:stretch>
          <a:fillRect/>
        </a:stretch>
      </xdr:blipFill>
      <xdr:spPr>
        <a:xfrm>
          <a:off x="520700" y="0"/>
          <a:ext cx="1553732" cy="1532542"/>
        </a:xfrm>
        <a:prstGeom prst="rect">
          <a:avLst/>
        </a:prstGeom>
      </xdr:spPr>
    </xdr:pic>
    <xdr:clientData/>
  </xdr:twoCellAnchor>
  <xdr:twoCellAnchor editAs="oneCell">
    <xdr:from>
      <xdr:col>23</xdr:col>
      <xdr:colOff>58228</xdr:colOff>
      <xdr:row>0</xdr:row>
      <xdr:rowOff>50800</xdr:rowOff>
    </xdr:from>
    <xdr:to>
      <xdr:col>25</xdr:col>
      <xdr:colOff>463430</xdr:colOff>
      <xdr:row>0</xdr:row>
      <xdr:rowOff>635000</xdr:rowOff>
    </xdr:to>
    <xdr:pic>
      <xdr:nvPicPr>
        <xdr:cNvPr id="14" name="Obraz 13" descr="back.jpg">
          <a:hlinkClick xmlns:r="http://schemas.openxmlformats.org/officeDocument/2006/relationships" r:id="rId10"/>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1"/>
        <a:stretch>
          <a:fillRect/>
        </a:stretch>
      </xdr:blipFill>
      <xdr:spPr>
        <a:xfrm>
          <a:off x="17271808" y="50800"/>
          <a:ext cx="2675962" cy="584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12</xdr:row>
      <xdr:rowOff>38100</xdr:rowOff>
    </xdr:from>
    <xdr:to>
      <xdr:col>0</xdr:col>
      <xdr:colOff>1905133</xdr:colOff>
      <xdr:row>15</xdr:row>
      <xdr:rowOff>147856</xdr:rowOff>
    </xdr:to>
    <xdr:pic>
      <xdr:nvPicPr>
        <xdr:cNvPr id="35" name="Obraz 34" descr="END 132.png">
          <a:extLst>
            <a:ext uri="{FF2B5EF4-FFF2-40B4-BE49-F238E27FC236}">
              <a16:creationId xmlns:a16="http://schemas.microsoft.com/office/drawing/2014/main" id="{00000000-0008-0000-0A00-000023000000}"/>
            </a:ext>
          </a:extLst>
        </xdr:cNvPr>
        <xdr:cNvPicPr preferRelativeResize="0">
          <a:picLocks/>
        </xdr:cNvPicPr>
      </xdr:nvPicPr>
      <xdr:blipFill>
        <a:blip xmlns:r="http://schemas.openxmlformats.org/officeDocument/2006/relationships" r:embed="rId1" cstate="print"/>
        <a:stretch>
          <a:fillRect/>
        </a:stretch>
      </xdr:blipFill>
      <xdr:spPr>
        <a:xfrm>
          <a:off x="381000" y="10071100"/>
          <a:ext cx="1524133" cy="2624356"/>
        </a:xfrm>
        <a:prstGeom prst="rect">
          <a:avLst/>
        </a:prstGeom>
      </xdr:spPr>
    </xdr:pic>
    <xdr:clientData/>
  </xdr:twoCellAnchor>
  <xdr:twoCellAnchor>
    <xdr:from>
      <xdr:col>27</xdr:col>
      <xdr:colOff>594360</xdr:colOff>
      <xdr:row>23</xdr:row>
      <xdr:rowOff>425450</xdr:rowOff>
    </xdr:from>
    <xdr:to>
      <xdr:col>37</xdr:col>
      <xdr:colOff>383036</xdr:colOff>
      <xdr:row>30</xdr:row>
      <xdr:rowOff>114300</xdr:rowOff>
    </xdr:to>
    <xdr:pic>
      <xdr:nvPicPr>
        <xdr:cNvPr id="17" name="Obraz 16" descr="BOA all.png">
          <a:extLst>
            <a:ext uri="{FF2B5EF4-FFF2-40B4-BE49-F238E27FC236}">
              <a16:creationId xmlns:a16="http://schemas.microsoft.com/office/drawing/2014/main" id="{00000000-0008-0000-0A00-000011000000}"/>
            </a:ext>
          </a:extLst>
        </xdr:cNvPr>
        <xdr:cNvPicPr preferRelativeResize="0">
          <a:picLocks/>
        </xdr:cNvPicPr>
      </xdr:nvPicPr>
      <xdr:blipFill>
        <a:blip xmlns:r="http://schemas.openxmlformats.org/officeDocument/2006/relationships" r:embed="rId2" cstate="email"/>
        <a:stretch>
          <a:fillRect/>
        </a:stretch>
      </xdr:blipFill>
      <xdr:spPr>
        <a:xfrm>
          <a:off x="21427440" y="19704050"/>
          <a:ext cx="9389876" cy="5007610"/>
        </a:xfrm>
        <a:prstGeom prst="rect">
          <a:avLst/>
        </a:prstGeom>
      </xdr:spPr>
    </xdr:pic>
    <xdr:clientData fPrintsWithSheet="0"/>
  </xdr:twoCellAnchor>
  <xdr:twoCellAnchor editAs="oneCell">
    <xdr:from>
      <xdr:col>27</xdr:col>
      <xdr:colOff>398780</xdr:colOff>
      <xdr:row>45</xdr:row>
      <xdr:rowOff>793354</xdr:rowOff>
    </xdr:from>
    <xdr:to>
      <xdr:col>37</xdr:col>
      <xdr:colOff>411480</xdr:colOff>
      <xdr:row>52</xdr:row>
      <xdr:rowOff>808989</xdr:rowOff>
    </xdr:to>
    <xdr:pic>
      <xdr:nvPicPr>
        <xdr:cNvPr id="18" name="Obraz 17" descr="COBRA set.jpg">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 cstate="print"/>
        <a:stretch>
          <a:fillRect/>
        </a:stretch>
      </xdr:blipFill>
      <xdr:spPr>
        <a:xfrm>
          <a:off x="21231860" y="38039914"/>
          <a:ext cx="9613900" cy="5181995"/>
        </a:xfrm>
        <a:prstGeom prst="rect">
          <a:avLst/>
        </a:prstGeom>
      </xdr:spPr>
    </xdr:pic>
    <xdr:clientData/>
  </xdr:twoCellAnchor>
  <xdr:twoCellAnchor>
    <xdr:from>
      <xdr:col>0</xdr:col>
      <xdr:colOff>103027</xdr:colOff>
      <xdr:row>7</xdr:row>
      <xdr:rowOff>165099</xdr:rowOff>
    </xdr:from>
    <xdr:to>
      <xdr:col>0</xdr:col>
      <xdr:colOff>2146105</xdr:colOff>
      <xdr:row>10</xdr:row>
      <xdr:rowOff>571503</xdr:rowOff>
    </xdr:to>
    <xdr:pic>
      <xdr:nvPicPr>
        <xdr:cNvPr id="34" name="Obraz 33" descr="Projekt bez nazwy (47).jpg">
          <a:extLst>
            <a:ext uri="{FF2B5EF4-FFF2-40B4-BE49-F238E27FC236}">
              <a16:creationId xmlns:a16="http://schemas.microsoft.com/office/drawing/2014/main" id="{00000000-0008-0000-0A00-000022000000}"/>
            </a:ext>
          </a:extLst>
        </xdr:cNvPr>
        <xdr:cNvPicPr preferRelativeResize="0">
          <a:picLocks/>
        </xdr:cNvPicPr>
      </xdr:nvPicPr>
      <xdr:blipFill>
        <a:blip xmlns:r="http://schemas.openxmlformats.org/officeDocument/2006/relationships" r:embed="rId4"/>
        <a:stretch>
          <a:fillRect/>
        </a:stretch>
      </xdr:blipFill>
      <xdr:spPr>
        <a:xfrm rot="16200000">
          <a:off x="-602636" y="6509562"/>
          <a:ext cx="3454404" cy="2043078"/>
        </a:xfrm>
        <a:prstGeom prst="rect">
          <a:avLst/>
        </a:prstGeom>
      </xdr:spPr>
    </xdr:pic>
    <xdr:clientData/>
  </xdr:twoCellAnchor>
  <xdr:twoCellAnchor>
    <xdr:from>
      <xdr:col>0</xdr:col>
      <xdr:colOff>241300</xdr:colOff>
      <xdr:row>16</xdr:row>
      <xdr:rowOff>177800</xdr:rowOff>
    </xdr:from>
    <xdr:to>
      <xdr:col>0</xdr:col>
      <xdr:colOff>2092728</xdr:colOff>
      <xdr:row>19</xdr:row>
      <xdr:rowOff>76200</xdr:rowOff>
    </xdr:to>
    <xdr:pic>
      <xdr:nvPicPr>
        <xdr:cNvPr id="36" name="Obraz 35" descr="EX 132.png">
          <a:extLst>
            <a:ext uri="{FF2B5EF4-FFF2-40B4-BE49-F238E27FC236}">
              <a16:creationId xmlns:a16="http://schemas.microsoft.com/office/drawing/2014/main" id="{00000000-0008-0000-0A00-000024000000}"/>
            </a:ext>
          </a:extLst>
        </xdr:cNvPr>
        <xdr:cNvPicPr preferRelativeResize="0">
          <a:picLocks/>
        </xdr:cNvPicPr>
      </xdr:nvPicPr>
      <xdr:blipFill>
        <a:blip xmlns:r="http://schemas.openxmlformats.org/officeDocument/2006/relationships" r:embed="rId5"/>
        <a:stretch>
          <a:fillRect/>
        </a:stretch>
      </xdr:blipFill>
      <xdr:spPr>
        <a:xfrm>
          <a:off x="241300" y="12814300"/>
          <a:ext cx="1851428" cy="2413000"/>
        </a:xfrm>
        <a:prstGeom prst="rect">
          <a:avLst/>
        </a:prstGeom>
      </xdr:spPr>
    </xdr:pic>
    <xdr:clientData/>
  </xdr:twoCellAnchor>
  <xdr:twoCellAnchor>
    <xdr:from>
      <xdr:col>0</xdr:col>
      <xdr:colOff>48318</xdr:colOff>
      <xdr:row>29</xdr:row>
      <xdr:rowOff>125714</xdr:rowOff>
    </xdr:from>
    <xdr:to>
      <xdr:col>0</xdr:col>
      <xdr:colOff>2225508</xdr:colOff>
      <xdr:row>32</xdr:row>
      <xdr:rowOff>533402</xdr:rowOff>
    </xdr:to>
    <xdr:pic>
      <xdr:nvPicPr>
        <xdr:cNvPr id="37" name="Obraz 36" descr="Projekt bez nazwy (60).jpg">
          <a:extLst>
            <a:ext uri="{FF2B5EF4-FFF2-40B4-BE49-F238E27FC236}">
              <a16:creationId xmlns:a16="http://schemas.microsoft.com/office/drawing/2014/main" id="{00000000-0008-0000-0A00-000025000000}"/>
            </a:ext>
          </a:extLst>
        </xdr:cNvPr>
        <xdr:cNvPicPr preferRelativeResize="0">
          <a:picLocks/>
        </xdr:cNvPicPr>
      </xdr:nvPicPr>
      <xdr:blipFill>
        <a:blip xmlns:r="http://schemas.openxmlformats.org/officeDocument/2006/relationships" r:embed="rId6"/>
        <a:stretch>
          <a:fillRect/>
        </a:stretch>
      </xdr:blipFill>
      <xdr:spPr>
        <a:xfrm rot="16200000">
          <a:off x="-590931" y="24310763"/>
          <a:ext cx="3455688" cy="2177190"/>
        </a:xfrm>
        <a:prstGeom prst="rect">
          <a:avLst/>
        </a:prstGeom>
      </xdr:spPr>
    </xdr:pic>
    <xdr:clientData/>
  </xdr:twoCellAnchor>
  <xdr:twoCellAnchor>
    <xdr:from>
      <xdr:col>0</xdr:col>
      <xdr:colOff>38100</xdr:colOff>
      <xdr:row>51</xdr:row>
      <xdr:rowOff>70078</xdr:rowOff>
    </xdr:from>
    <xdr:to>
      <xdr:col>0</xdr:col>
      <xdr:colOff>2171244</xdr:colOff>
      <xdr:row>54</xdr:row>
      <xdr:rowOff>793978</xdr:rowOff>
    </xdr:to>
    <xdr:pic>
      <xdr:nvPicPr>
        <xdr:cNvPr id="38" name="Obraz 37" descr="Projekt bez nazwy (61).jpg">
          <a:extLst>
            <a:ext uri="{FF2B5EF4-FFF2-40B4-BE49-F238E27FC236}">
              <a16:creationId xmlns:a16="http://schemas.microsoft.com/office/drawing/2014/main" id="{00000000-0008-0000-0A00-000026000000}"/>
            </a:ext>
          </a:extLst>
        </xdr:cNvPr>
        <xdr:cNvPicPr preferRelativeResize="0">
          <a:picLocks/>
        </xdr:cNvPicPr>
      </xdr:nvPicPr>
      <xdr:blipFill>
        <a:blip xmlns:r="http://schemas.openxmlformats.org/officeDocument/2006/relationships" r:embed="rId7"/>
        <a:stretch>
          <a:fillRect/>
        </a:stretch>
      </xdr:blipFill>
      <xdr:spPr>
        <a:xfrm rot="16200000">
          <a:off x="-514578" y="40665856"/>
          <a:ext cx="3238500" cy="2133144"/>
        </a:xfrm>
        <a:prstGeom prst="rect">
          <a:avLst/>
        </a:prstGeom>
      </xdr:spPr>
    </xdr:pic>
    <xdr:clientData/>
  </xdr:twoCellAnchor>
  <xdr:twoCellAnchor>
    <xdr:from>
      <xdr:col>0</xdr:col>
      <xdr:colOff>723901</xdr:colOff>
      <xdr:row>34</xdr:row>
      <xdr:rowOff>205227</xdr:rowOff>
    </xdr:from>
    <xdr:to>
      <xdr:col>0</xdr:col>
      <xdr:colOff>1778000</xdr:colOff>
      <xdr:row>37</xdr:row>
      <xdr:rowOff>12699</xdr:rowOff>
    </xdr:to>
    <xdr:pic>
      <xdr:nvPicPr>
        <xdr:cNvPr id="39" name="Obraz 38" descr="BL 45.jpg">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8" cstate="print"/>
        <a:stretch>
          <a:fillRect/>
        </a:stretch>
      </xdr:blipFill>
      <xdr:spPr>
        <a:xfrm>
          <a:off x="723901" y="28170627"/>
          <a:ext cx="1054099" cy="2322072"/>
        </a:xfrm>
        <a:prstGeom prst="rect">
          <a:avLst/>
        </a:prstGeom>
      </xdr:spPr>
    </xdr:pic>
    <xdr:clientData/>
  </xdr:twoCellAnchor>
  <xdr:twoCellAnchor>
    <xdr:from>
      <xdr:col>0</xdr:col>
      <xdr:colOff>127001</xdr:colOff>
      <xdr:row>38</xdr:row>
      <xdr:rowOff>114300</xdr:rowOff>
    </xdr:from>
    <xdr:to>
      <xdr:col>0</xdr:col>
      <xdr:colOff>2051327</xdr:colOff>
      <xdr:row>41</xdr:row>
      <xdr:rowOff>3175</xdr:rowOff>
    </xdr:to>
    <xdr:pic>
      <xdr:nvPicPr>
        <xdr:cNvPr id="40" name="Obraz 39" descr="Projekt bez nazwy (49).jpg">
          <a:extLst>
            <a:ext uri="{FF2B5EF4-FFF2-40B4-BE49-F238E27FC236}">
              <a16:creationId xmlns:a16="http://schemas.microsoft.com/office/drawing/2014/main" id="{00000000-0008-0000-0A00-000028000000}"/>
            </a:ext>
          </a:extLst>
        </xdr:cNvPr>
        <xdr:cNvPicPr preferRelativeResize="0">
          <a:picLocks/>
        </xdr:cNvPicPr>
      </xdr:nvPicPr>
      <xdr:blipFill>
        <a:blip xmlns:r="http://schemas.openxmlformats.org/officeDocument/2006/relationships" r:embed="rId9"/>
        <a:stretch>
          <a:fillRect/>
        </a:stretch>
      </xdr:blipFill>
      <xdr:spPr>
        <a:xfrm>
          <a:off x="127001" y="29972000"/>
          <a:ext cx="1924326" cy="2403475"/>
        </a:xfrm>
        <a:prstGeom prst="rect">
          <a:avLst/>
        </a:prstGeom>
      </xdr:spPr>
    </xdr:pic>
    <xdr:clientData/>
  </xdr:twoCellAnchor>
  <xdr:twoCellAnchor>
    <xdr:from>
      <xdr:col>0</xdr:col>
      <xdr:colOff>241300</xdr:colOff>
      <xdr:row>56</xdr:row>
      <xdr:rowOff>113159</xdr:rowOff>
    </xdr:from>
    <xdr:to>
      <xdr:col>0</xdr:col>
      <xdr:colOff>1930400</xdr:colOff>
      <xdr:row>59</xdr:row>
      <xdr:rowOff>171450</xdr:rowOff>
    </xdr:to>
    <xdr:pic>
      <xdr:nvPicPr>
        <xdr:cNvPr id="42" name="Obraz 41" descr="Projekt bez nazwy (51).jpg">
          <a:extLst>
            <a:ext uri="{FF2B5EF4-FFF2-40B4-BE49-F238E27FC236}">
              <a16:creationId xmlns:a16="http://schemas.microsoft.com/office/drawing/2014/main" id="{00000000-0008-0000-0A00-00002A000000}"/>
            </a:ext>
          </a:extLst>
        </xdr:cNvPr>
        <xdr:cNvPicPr preferRelativeResize="0">
          <a:picLocks/>
        </xdr:cNvPicPr>
      </xdr:nvPicPr>
      <xdr:blipFill>
        <a:blip xmlns:r="http://schemas.openxmlformats.org/officeDocument/2006/relationships" r:embed="rId10" cstate="print"/>
        <a:stretch>
          <a:fillRect/>
        </a:stretch>
      </xdr:blipFill>
      <xdr:spPr>
        <a:xfrm>
          <a:off x="241300" y="43864659"/>
          <a:ext cx="1689100" cy="2572891"/>
        </a:xfrm>
        <a:prstGeom prst="rect">
          <a:avLst/>
        </a:prstGeom>
      </xdr:spPr>
    </xdr:pic>
    <xdr:clientData/>
  </xdr:twoCellAnchor>
  <xdr:twoCellAnchor>
    <xdr:from>
      <xdr:col>0</xdr:col>
      <xdr:colOff>177801</xdr:colOff>
      <xdr:row>60</xdr:row>
      <xdr:rowOff>241300</xdr:rowOff>
    </xdr:from>
    <xdr:to>
      <xdr:col>0</xdr:col>
      <xdr:colOff>1983297</xdr:colOff>
      <xdr:row>63</xdr:row>
      <xdr:rowOff>66675</xdr:rowOff>
    </xdr:to>
    <xdr:pic>
      <xdr:nvPicPr>
        <xdr:cNvPr id="43" name="Obraz 42" descr="Projekt bez nazwy (52).jpg">
          <a:extLst>
            <a:ext uri="{FF2B5EF4-FFF2-40B4-BE49-F238E27FC236}">
              <a16:creationId xmlns:a16="http://schemas.microsoft.com/office/drawing/2014/main" id="{00000000-0008-0000-0A00-00002B000000}"/>
            </a:ext>
          </a:extLst>
        </xdr:cNvPr>
        <xdr:cNvPicPr preferRelativeResize="0">
          <a:picLocks/>
        </xdr:cNvPicPr>
      </xdr:nvPicPr>
      <xdr:blipFill>
        <a:blip xmlns:r="http://schemas.openxmlformats.org/officeDocument/2006/relationships" r:embed="rId11"/>
        <a:stretch>
          <a:fillRect/>
        </a:stretch>
      </xdr:blipFill>
      <xdr:spPr>
        <a:xfrm>
          <a:off x="177801" y="47345600"/>
          <a:ext cx="1805496" cy="2339975"/>
        </a:xfrm>
        <a:prstGeom prst="rect">
          <a:avLst/>
        </a:prstGeom>
      </xdr:spPr>
    </xdr:pic>
    <xdr:clientData/>
  </xdr:twoCellAnchor>
  <xdr:twoCellAnchor>
    <xdr:from>
      <xdr:col>0</xdr:col>
      <xdr:colOff>406400</xdr:colOff>
      <xdr:row>20</xdr:row>
      <xdr:rowOff>215900</xdr:rowOff>
    </xdr:from>
    <xdr:to>
      <xdr:col>0</xdr:col>
      <xdr:colOff>1828800</xdr:colOff>
      <xdr:row>22</xdr:row>
      <xdr:rowOff>657968</xdr:rowOff>
    </xdr:to>
    <xdr:pic>
      <xdr:nvPicPr>
        <xdr:cNvPr id="44" name="Obraz 43" descr="AD a.jpg">
          <a:extLst>
            <a:ext uri="{FF2B5EF4-FFF2-40B4-BE49-F238E27FC236}">
              <a16:creationId xmlns:a16="http://schemas.microsoft.com/office/drawing/2014/main" id="{00000000-0008-0000-0A00-00002C000000}"/>
            </a:ext>
          </a:extLst>
        </xdr:cNvPr>
        <xdr:cNvPicPr preferRelativeResize="0">
          <a:picLocks/>
        </xdr:cNvPicPr>
      </xdr:nvPicPr>
      <xdr:blipFill>
        <a:blip xmlns:r="http://schemas.openxmlformats.org/officeDocument/2006/relationships" r:embed="rId12"/>
        <a:stretch>
          <a:fillRect/>
        </a:stretch>
      </xdr:blipFill>
      <xdr:spPr>
        <a:xfrm>
          <a:off x="406400" y="16243300"/>
          <a:ext cx="1422400" cy="2118468"/>
        </a:xfrm>
        <a:prstGeom prst="rect">
          <a:avLst/>
        </a:prstGeom>
      </xdr:spPr>
    </xdr:pic>
    <xdr:clientData/>
  </xdr:twoCellAnchor>
  <xdr:twoCellAnchor>
    <xdr:from>
      <xdr:col>0</xdr:col>
      <xdr:colOff>406400</xdr:colOff>
      <xdr:row>42</xdr:row>
      <xdr:rowOff>304799</xdr:rowOff>
    </xdr:from>
    <xdr:to>
      <xdr:col>0</xdr:col>
      <xdr:colOff>1955800</xdr:colOff>
      <xdr:row>45</xdr:row>
      <xdr:rowOff>140296</xdr:rowOff>
    </xdr:to>
    <xdr:pic>
      <xdr:nvPicPr>
        <xdr:cNvPr id="46" name="Obraz 45" descr="AD b.jpg">
          <a:extLst>
            <a:ext uri="{FF2B5EF4-FFF2-40B4-BE49-F238E27FC236}">
              <a16:creationId xmlns:a16="http://schemas.microsoft.com/office/drawing/2014/main" id="{00000000-0008-0000-0A00-00002E000000}"/>
            </a:ext>
          </a:extLst>
        </xdr:cNvPr>
        <xdr:cNvPicPr preferRelativeResize="0">
          <a:picLocks/>
        </xdr:cNvPicPr>
      </xdr:nvPicPr>
      <xdr:blipFill>
        <a:blip xmlns:r="http://schemas.openxmlformats.org/officeDocument/2006/relationships" r:embed="rId13"/>
        <a:stretch>
          <a:fillRect/>
        </a:stretch>
      </xdr:blipFill>
      <xdr:spPr>
        <a:xfrm>
          <a:off x="406400" y="33515299"/>
          <a:ext cx="1549400" cy="2350097"/>
        </a:xfrm>
        <a:prstGeom prst="rect">
          <a:avLst/>
        </a:prstGeom>
      </xdr:spPr>
    </xdr:pic>
    <xdr:clientData/>
  </xdr:twoCellAnchor>
  <xdr:twoCellAnchor>
    <xdr:from>
      <xdr:col>0</xdr:col>
      <xdr:colOff>317500</xdr:colOff>
      <xdr:row>64</xdr:row>
      <xdr:rowOff>241300</xdr:rowOff>
    </xdr:from>
    <xdr:to>
      <xdr:col>0</xdr:col>
      <xdr:colOff>1895475</xdr:colOff>
      <xdr:row>67</xdr:row>
      <xdr:rowOff>127000</xdr:rowOff>
    </xdr:to>
    <xdr:pic>
      <xdr:nvPicPr>
        <xdr:cNvPr id="48" name="Obraz 47" descr="AD c.jpg">
          <a:extLst>
            <a:ext uri="{FF2B5EF4-FFF2-40B4-BE49-F238E27FC236}">
              <a16:creationId xmlns:a16="http://schemas.microsoft.com/office/drawing/2014/main" id="{00000000-0008-0000-0A00-000030000000}"/>
            </a:ext>
          </a:extLst>
        </xdr:cNvPr>
        <xdr:cNvPicPr preferRelativeResize="0">
          <a:picLocks/>
        </xdr:cNvPicPr>
      </xdr:nvPicPr>
      <xdr:blipFill>
        <a:blip xmlns:r="http://schemas.openxmlformats.org/officeDocument/2006/relationships" r:embed="rId14" cstate="print"/>
        <a:stretch>
          <a:fillRect/>
        </a:stretch>
      </xdr:blipFill>
      <xdr:spPr>
        <a:xfrm>
          <a:off x="317500" y="50698400"/>
          <a:ext cx="1577975" cy="2400300"/>
        </a:xfrm>
        <a:prstGeom prst="rect">
          <a:avLst/>
        </a:prstGeom>
      </xdr:spPr>
    </xdr:pic>
    <xdr:clientData/>
  </xdr:twoCellAnchor>
  <xdr:twoCellAnchor editAs="oneCell">
    <xdr:from>
      <xdr:col>0</xdr:col>
      <xdr:colOff>520700</xdr:colOff>
      <xdr:row>0</xdr:row>
      <xdr:rowOff>0</xdr:rowOff>
    </xdr:from>
    <xdr:to>
      <xdr:col>0</xdr:col>
      <xdr:colOff>2074432</xdr:colOff>
      <xdr:row>2</xdr:row>
      <xdr:rowOff>8542</xdr:rowOff>
    </xdr:to>
    <xdr:pic>
      <xdr:nvPicPr>
        <xdr:cNvPr id="33" name="Obraz 32" descr="Czarne napisy bez tła-logo.png">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15" cstate="print"/>
        <a:stretch>
          <a:fillRect/>
        </a:stretch>
      </xdr:blipFill>
      <xdr:spPr>
        <a:xfrm>
          <a:off x="520700" y="0"/>
          <a:ext cx="1553732" cy="1532542"/>
        </a:xfrm>
        <a:prstGeom prst="rect">
          <a:avLst/>
        </a:prstGeom>
      </xdr:spPr>
    </xdr:pic>
    <xdr:clientData/>
  </xdr:twoCellAnchor>
  <xdr:twoCellAnchor editAs="oneCell">
    <xdr:from>
      <xdr:col>23</xdr:col>
      <xdr:colOff>58228</xdr:colOff>
      <xdr:row>0</xdr:row>
      <xdr:rowOff>50800</xdr:rowOff>
    </xdr:from>
    <xdr:to>
      <xdr:col>25</xdr:col>
      <xdr:colOff>425330</xdr:colOff>
      <xdr:row>0</xdr:row>
      <xdr:rowOff>635000</xdr:rowOff>
    </xdr:to>
    <xdr:pic>
      <xdr:nvPicPr>
        <xdr:cNvPr id="45" name="Obraz 44" descr="back.jpg">
          <a:hlinkClick xmlns:r="http://schemas.openxmlformats.org/officeDocument/2006/relationships" r:id="rId16"/>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7"/>
        <a:stretch>
          <a:fillRect/>
        </a:stretch>
      </xdr:blipFill>
      <xdr:spPr>
        <a:xfrm>
          <a:off x="17271808" y="50800"/>
          <a:ext cx="2675962" cy="584200"/>
        </a:xfrm>
        <a:prstGeom prst="rect">
          <a:avLst/>
        </a:prstGeom>
      </xdr:spPr>
    </xdr:pic>
    <xdr:clientData/>
  </xdr:twoCellAnchor>
  <xdr:twoCellAnchor>
    <xdr:from>
      <xdr:col>27</xdr:col>
      <xdr:colOff>614680</xdr:colOff>
      <xdr:row>3</xdr:row>
      <xdr:rowOff>109221</xdr:rowOff>
    </xdr:from>
    <xdr:to>
      <xdr:col>35</xdr:col>
      <xdr:colOff>513080</xdr:colOff>
      <xdr:row>8</xdr:row>
      <xdr:rowOff>24717</xdr:rowOff>
    </xdr:to>
    <xdr:pic>
      <xdr:nvPicPr>
        <xdr:cNvPr id="41" name="Obraz 40" descr="ANACONDA set.png">
          <a:extLst>
            <a:ext uri="{FF2B5EF4-FFF2-40B4-BE49-F238E27FC236}">
              <a16:creationId xmlns:a16="http://schemas.microsoft.com/office/drawing/2014/main" id="{00000000-0008-0000-0A00-000029000000}"/>
            </a:ext>
          </a:extLst>
        </xdr:cNvPr>
        <xdr:cNvPicPr preferRelativeResize="0">
          <a:picLocks/>
        </xdr:cNvPicPr>
      </xdr:nvPicPr>
      <xdr:blipFill>
        <a:blip xmlns:r="http://schemas.openxmlformats.org/officeDocument/2006/relationships" r:embed="rId18" cstate="email"/>
        <a:stretch>
          <a:fillRect/>
        </a:stretch>
      </xdr:blipFill>
      <xdr:spPr>
        <a:xfrm>
          <a:off x="21447760" y="2395221"/>
          <a:ext cx="7762240" cy="4289376"/>
        </a:xfrm>
        <a:prstGeom prst="rect">
          <a:avLst/>
        </a:prstGeom>
      </xdr:spPr>
    </xdr:pic>
    <xdr:clientData fPrintsWithSheet="0"/>
  </xdr:twoCellAnchor>
  <xdr:twoCellAnchor>
    <xdr:from>
      <xdr:col>0</xdr:col>
      <xdr:colOff>0</xdr:colOff>
      <xdr:row>3</xdr:row>
      <xdr:rowOff>63499</xdr:rowOff>
    </xdr:from>
    <xdr:to>
      <xdr:col>25</xdr:col>
      <xdr:colOff>444500</xdr:colOff>
      <xdr:row>6</xdr:row>
      <xdr:rowOff>746922</xdr:rowOff>
    </xdr:to>
    <xdr:pic>
      <xdr:nvPicPr>
        <xdr:cNvPr id="50" name="F1.JPG" descr="C:\Users\DELL\Desktop\STRUKTURY  ZMIANA\F1.JPG">
          <a:extLst>
            <a:ext uri="{FF2B5EF4-FFF2-40B4-BE49-F238E27FC236}">
              <a16:creationId xmlns:a16="http://schemas.microsoft.com/office/drawing/2014/main" id="{00000000-0008-0000-0A00-000032000000}"/>
            </a:ext>
          </a:extLst>
        </xdr:cNvPr>
        <xdr:cNvPicPr preferRelativeResize="0">
          <a:picLocks/>
        </xdr:cNvPicPr>
      </xdr:nvPicPr>
      <xdr:blipFill>
        <a:blip xmlns:r="http://schemas.openxmlformats.org/officeDocument/2006/relationships" r:embed="rId19" r:link="rId20"/>
        <a:stretch>
          <a:fillRect/>
        </a:stretch>
      </xdr:blipFill>
      <xdr:spPr>
        <a:xfrm>
          <a:off x="0" y="2349499"/>
          <a:ext cx="19672300" cy="3198023"/>
        </a:xfrm>
        <a:prstGeom prst="rect">
          <a:avLst/>
        </a:prstGeom>
      </xdr:spPr>
    </xdr:pic>
    <xdr:clientData/>
  </xdr:twoCellAnchor>
  <xdr:twoCellAnchor>
    <xdr:from>
      <xdr:col>0</xdr:col>
      <xdr:colOff>0</xdr:colOff>
      <xdr:row>25</xdr:row>
      <xdr:rowOff>63500</xdr:rowOff>
    </xdr:from>
    <xdr:to>
      <xdr:col>25</xdr:col>
      <xdr:colOff>381000</xdr:colOff>
      <xdr:row>28</xdr:row>
      <xdr:rowOff>764288</xdr:rowOff>
    </xdr:to>
    <xdr:pic>
      <xdr:nvPicPr>
        <xdr:cNvPr id="51" name="F3.JPG" descr="C:\Users\DELL\Desktop\STRUKTURY  ZMIANA\F3.JPG">
          <a:extLst>
            <a:ext uri="{FF2B5EF4-FFF2-40B4-BE49-F238E27FC236}">
              <a16:creationId xmlns:a16="http://schemas.microsoft.com/office/drawing/2014/main" id="{00000000-0008-0000-0A00-000033000000}"/>
            </a:ext>
          </a:extLst>
        </xdr:cNvPr>
        <xdr:cNvPicPr preferRelativeResize="0">
          <a:picLocks/>
        </xdr:cNvPicPr>
      </xdr:nvPicPr>
      <xdr:blipFill>
        <a:blip xmlns:r="http://schemas.openxmlformats.org/officeDocument/2006/relationships" r:embed="rId21" r:link="rId22"/>
        <a:stretch>
          <a:fillRect/>
        </a:stretch>
      </xdr:blipFill>
      <xdr:spPr>
        <a:xfrm>
          <a:off x="0" y="20256500"/>
          <a:ext cx="19608800" cy="3215388"/>
        </a:xfrm>
        <a:prstGeom prst="rect">
          <a:avLst/>
        </a:prstGeom>
      </xdr:spPr>
    </xdr:pic>
    <xdr:clientData/>
  </xdr:twoCellAnchor>
  <xdr:twoCellAnchor>
    <xdr:from>
      <xdr:col>0</xdr:col>
      <xdr:colOff>38100</xdr:colOff>
      <xdr:row>47</xdr:row>
      <xdr:rowOff>88899</xdr:rowOff>
    </xdr:from>
    <xdr:to>
      <xdr:col>25</xdr:col>
      <xdr:colOff>495300</xdr:colOff>
      <xdr:row>50</xdr:row>
      <xdr:rowOff>682456</xdr:rowOff>
    </xdr:to>
    <xdr:pic>
      <xdr:nvPicPr>
        <xdr:cNvPr id="53" name="F4.JPG" descr="C:\Users\DELL\Desktop\STRUKTURY  ZMIANA\F4.JPG">
          <a:extLst>
            <a:ext uri="{FF2B5EF4-FFF2-40B4-BE49-F238E27FC236}">
              <a16:creationId xmlns:a16="http://schemas.microsoft.com/office/drawing/2014/main" id="{00000000-0008-0000-0A00-000035000000}"/>
            </a:ext>
          </a:extLst>
        </xdr:cNvPr>
        <xdr:cNvPicPr preferRelativeResize="0">
          <a:picLocks/>
        </xdr:cNvPicPr>
      </xdr:nvPicPr>
      <xdr:blipFill>
        <a:blip xmlns:r="http://schemas.openxmlformats.org/officeDocument/2006/relationships" r:embed="rId23" r:link="rId24"/>
        <a:stretch>
          <a:fillRect/>
        </a:stretch>
      </xdr:blipFill>
      <xdr:spPr>
        <a:xfrm>
          <a:off x="38100" y="38239699"/>
          <a:ext cx="19685000" cy="31081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91013</xdr:colOff>
      <xdr:row>4</xdr:row>
      <xdr:rowOff>116659</xdr:rowOff>
    </xdr:from>
    <xdr:to>
      <xdr:col>0</xdr:col>
      <xdr:colOff>3473219</xdr:colOff>
      <xdr:row>4</xdr:row>
      <xdr:rowOff>4341290</xdr:rowOff>
    </xdr:to>
    <xdr:pic>
      <xdr:nvPicPr>
        <xdr:cNvPr id="12" name="Obraz 11" descr="Crack wymiary.jpg">
          <a:extLst>
            <a:ext uri="{FF2B5EF4-FFF2-40B4-BE49-F238E27FC236}">
              <a16:creationId xmlns:a16="http://schemas.microsoft.com/office/drawing/2014/main" id="{00000000-0008-0000-0B00-00000C000000}"/>
            </a:ext>
          </a:extLst>
        </xdr:cNvPr>
        <xdr:cNvPicPr preferRelativeResize="0">
          <a:picLocks/>
        </xdr:cNvPicPr>
      </xdr:nvPicPr>
      <xdr:blipFill>
        <a:blip xmlns:r="http://schemas.openxmlformats.org/officeDocument/2006/relationships" r:embed="rId1" cstate="email"/>
        <a:stretch>
          <a:fillRect/>
        </a:stretch>
      </xdr:blipFill>
      <xdr:spPr>
        <a:xfrm>
          <a:off x="91013" y="2262959"/>
          <a:ext cx="3382206" cy="4224631"/>
        </a:xfrm>
        <a:prstGeom prst="rect">
          <a:avLst/>
        </a:prstGeom>
      </xdr:spPr>
    </xdr:pic>
    <xdr:clientData/>
  </xdr:twoCellAnchor>
  <xdr:twoCellAnchor>
    <xdr:from>
      <xdr:col>0</xdr:col>
      <xdr:colOff>749301</xdr:colOff>
      <xdr:row>6</xdr:row>
      <xdr:rowOff>88900</xdr:rowOff>
    </xdr:from>
    <xdr:to>
      <xdr:col>0</xdr:col>
      <xdr:colOff>2586025</xdr:colOff>
      <xdr:row>6</xdr:row>
      <xdr:rowOff>2540000</xdr:rowOff>
    </xdr:to>
    <xdr:pic>
      <xdr:nvPicPr>
        <xdr:cNvPr id="14" name="Obraz 13" descr="R 2.jpg">
          <a:extLst>
            <a:ext uri="{FF2B5EF4-FFF2-40B4-BE49-F238E27FC236}">
              <a16:creationId xmlns:a16="http://schemas.microsoft.com/office/drawing/2014/main" id="{00000000-0008-0000-0B00-00000E000000}"/>
            </a:ext>
          </a:extLst>
        </xdr:cNvPr>
        <xdr:cNvPicPr preferRelativeResize="0">
          <a:picLocks/>
        </xdr:cNvPicPr>
      </xdr:nvPicPr>
      <xdr:blipFill>
        <a:blip xmlns:r="http://schemas.openxmlformats.org/officeDocument/2006/relationships" r:embed="rId2" cstate="email"/>
        <a:stretch>
          <a:fillRect/>
        </a:stretch>
      </xdr:blipFill>
      <xdr:spPr>
        <a:xfrm>
          <a:off x="749301" y="7277100"/>
          <a:ext cx="1836724" cy="2451100"/>
        </a:xfrm>
        <a:prstGeom prst="rect">
          <a:avLst/>
        </a:prstGeom>
      </xdr:spPr>
    </xdr:pic>
    <xdr:clientData/>
  </xdr:twoCellAnchor>
  <xdr:twoCellAnchor editAs="oneCell">
    <xdr:from>
      <xdr:col>0</xdr:col>
      <xdr:colOff>520700</xdr:colOff>
      <xdr:row>0</xdr:row>
      <xdr:rowOff>0</xdr:rowOff>
    </xdr:from>
    <xdr:to>
      <xdr:col>0</xdr:col>
      <xdr:colOff>2074432</xdr:colOff>
      <xdr:row>2</xdr:row>
      <xdr:rowOff>8542</xdr:rowOff>
    </xdr:to>
    <xdr:pic>
      <xdr:nvPicPr>
        <xdr:cNvPr id="18" name="Obraz 17" descr="Czarne napisy bez tła-logo.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cstate="print"/>
        <a:stretch>
          <a:fillRect/>
        </a:stretch>
      </xdr:blipFill>
      <xdr:spPr>
        <a:xfrm>
          <a:off x="520700" y="0"/>
          <a:ext cx="1553732" cy="1532542"/>
        </a:xfrm>
        <a:prstGeom prst="rect">
          <a:avLst/>
        </a:prstGeom>
      </xdr:spPr>
    </xdr:pic>
    <xdr:clientData/>
  </xdr:twoCellAnchor>
  <xdr:twoCellAnchor editAs="oneCell">
    <xdr:from>
      <xdr:col>22</xdr:col>
      <xdr:colOff>58228</xdr:colOff>
      <xdr:row>0</xdr:row>
      <xdr:rowOff>50800</xdr:rowOff>
    </xdr:from>
    <xdr:to>
      <xdr:col>24</xdr:col>
      <xdr:colOff>285630</xdr:colOff>
      <xdr:row>0</xdr:row>
      <xdr:rowOff>635000</xdr:rowOff>
    </xdr:to>
    <xdr:pic>
      <xdr:nvPicPr>
        <xdr:cNvPr id="19" name="Obraz 18" descr="back.jpg">
          <a:hlinkClick xmlns:r="http://schemas.openxmlformats.org/officeDocument/2006/relationships" r:id="rId4"/>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5"/>
        <a:stretch>
          <a:fillRect/>
        </a:stretch>
      </xdr:blipFill>
      <xdr:spPr>
        <a:xfrm>
          <a:off x="17271808" y="50800"/>
          <a:ext cx="2675962" cy="584200"/>
        </a:xfrm>
        <a:prstGeom prst="rect">
          <a:avLst/>
        </a:prstGeom>
      </xdr:spPr>
    </xdr:pic>
    <xdr:clientData/>
  </xdr:twoCellAnchor>
  <xdr:twoCellAnchor>
    <xdr:from>
      <xdr:col>0</xdr:col>
      <xdr:colOff>330200</xdr:colOff>
      <xdr:row>3</xdr:row>
      <xdr:rowOff>88899</xdr:rowOff>
    </xdr:from>
    <xdr:to>
      <xdr:col>24</xdr:col>
      <xdr:colOff>63500</xdr:colOff>
      <xdr:row>3</xdr:row>
      <xdr:rowOff>3152799</xdr:rowOff>
    </xdr:to>
    <xdr:pic>
      <xdr:nvPicPr>
        <xdr:cNvPr id="15" name="F2.JPG" descr="C:\Users\DELL\Desktop\STRUKTURY  ZMIANA\F2.JPG">
          <a:extLst>
            <a:ext uri="{FF2B5EF4-FFF2-40B4-BE49-F238E27FC236}">
              <a16:creationId xmlns:a16="http://schemas.microsoft.com/office/drawing/2014/main" id="{00000000-0008-0000-0B00-00000F000000}"/>
            </a:ext>
          </a:extLst>
        </xdr:cNvPr>
        <xdr:cNvPicPr preferRelativeResize="0">
          <a:picLocks/>
        </xdr:cNvPicPr>
      </xdr:nvPicPr>
      <xdr:blipFill>
        <a:blip xmlns:r="http://schemas.openxmlformats.org/officeDocument/2006/relationships" r:embed="rId6" r:link="rId7"/>
        <a:stretch>
          <a:fillRect/>
        </a:stretch>
      </xdr:blipFill>
      <xdr:spPr>
        <a:xfrm>
          <a:off x="330200" y="2374899"/>
          <a:ext cx="20167600" cy="3063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69</xdr:row>
      <xdr:rowOff>825500</xdr:rowOff>
    </xdr:from>
    <xdr:to>
      <xdr:col>0</xdr:col>
      <xdr:colOff>3160117</xdr:colOff>
      <xdr:row>71</xdr:row>
      <xdr:rowOff>793750</xdr:rowOff>
    </xdr:to>
    <xdr:pic>
      <xdr:nvPicPr>
        <xdr:cNvPr id="41" name="Obraz 40" descr="Projekt bez nazwy (33).jpg">
          <a:extLst>
            <a:ext uri="{FF2B5EF4-FFF2-40B4-BE49-F238E27FC236}">
              <a16:creationId xmlns:a16="http://schemas.microsoft.com/office/drawing/2014/main" id="{00000000-0008-0000-0C00-000029000000}"/>
            </a:ext>
          </a:extLst>
        </xdr:cNvPr>
        <xdr:cNvPicPr preferRelativeResize="0">
          <a:picLocks/>
        </xdr:cNvPicPr>
      </xdr:nvPicPr>
      <xdr:blipFill>
        <a:blip xmlns:r="http://schemas.openxmlformats.org/officeDocument/2006/relationships" r:embed="rId1" cstate="email"/>
        <a:stretch>
          <a:fillRect/>
        </a:stretch>
      </xdr:blipFill>
      <xdr:spPr>
        <a:xfrm>
          <a:off x="152400" y="67830700"/>
          <a:ext cx="3007717" cy="2000249"/>
        </a:xfrm>
        <a:prstGeom prst="rect">
          <a:avLst/>
        </a:prstGeom>
      </xdr:spPr>
    </xdr:pic>
    <xdr:clientData/>
  </xdr:twoCellAnchor>
  <xdr:twoCellAnchor>
    <xdr:from>
      <xdr:col>0</xdr:col>
      <xdr:colOff>75770</xdr:colOff>
      <xdr:row>3</xdr:row>
      <xdr:rowOff>425988</xdr:rowOff>
    </xdr:from>
    <xdr:to>
      <xdr:col>0</xdr:col>
      <xdr:colOff>3098370</xdr:colOff>
      <xdr:row>5</xdr:row>
      <xdr:rowOff>750548</xdr:rowOff>
    </xdr:to>
    <xdr:pic>
      <xdr:nvPicPr>
        <xdr:cNvPr id="23" name="image141.jpg">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2" cstate="email"/>
        <a:stretch>
          <a:fillRect/>
        </a:stretch>
      </xdr:blipFill>
      <xdr:spPr>
        <a:xfrm>
          <a:off x="75770" y="2711988"/>
          <a:ext cx="3022600" cy="2339340"/>
        </a:xfrm>
        <a:prstGeom prst="rect">
          <a:avLst/>
        </a:prstGeom>
        <a:noFill/>
      </xdr:spPr>
    </xdr:pic>
    <xdr:clientData/>
  </xdr:twoCellAnchor>
  <xdr:twoCellAnchor>
    <xdr:from>
      <xdr:col>0</xdr:col>
      <xdr:colOff>25830</xdr:colOff>
      <xdr:row>47</xdr:row>
      <xdr:rowOff>640140</xdr:rowOff>
    </xdr:from>
    <xdr:to>
      <xdr:col>0</xdr:col>
      <xdr:colOff>3200830</xdr:colOff>
      <xdr:row>49</xdr:row>
      <xdr:rowOff>718778</xdr:rowOff>
    </xdr:to>
    <xdr:pic>
      <xdr:nvPicPr>
        <xdr:cNvPr id="50" name="Obraz 49" descr="Projekt bez nazwy (31).jpg">
          <a:extLst>
            <a:ext uri="{FF2B5EF4-FFF2-40B4-BE49-F238E27FC236}">
              <a16:creationId xmlns:a16="http://schemas.microsoft.com/office/drawing/2014/main" id="{00000000-0008-0000-0C00-000032000000}"/>
            </a:ext>
          </a:extLst>
        </xdr:cNvPr>
        <xdr:cNvPicPr preferRelativeResize="0">
          <a:picLocks/>
        </xdr:cNvPicPr>
      </xdr:nvPicPr>
      <xdr:blipFill>
        <a:blip xmlns:r="http://schemas.openxmlformats.org/officeDocument/2006/relationships" r:embed="rId3" cstate="email"/>
        <a:stretch>
          <a:fillRect/>
        </a:stretch>
      </xdr:blipFill>
      <xdr:spPr>
        <a:xfrm>
          <a:off x="25830" y="11721428"/>
          <a:ext cx="3175000" cy="2093416"/>
        </a:xfrm>
        <a:prstGeom prst="rect">
          <a:avLst/>
        </a:prstGeom>
      </xdr:spPr>
    </xdr:pic>
    <xdr:clientData/>
  </xdr:twoCellAnchor>
  <xdr:twoCellAnchor editAs="oneCell">
    <xdr:from>
      <xdr:col>0</xdr:col>
      <xdr:colOff>520700</xdr:colOff>
      <xdr:row>0</xdr:row>
      <xdr:rowOff>0</xdr:rowOff>
    </xdr:from>
    <xdr:to>
      <xdr:col>0</xdr:col>
      <xdr:colOff>2074432</xdr:colOff>
      <xdr:row>2</xdr:row>
      <xdr:rowOff>8542</xdr:rowOff>
    </xdr:to>
    <xdr:pic>
      <xdr:nvPicPr>
        <xdr:cNvPr id="24" name="Obraz 23" descr="Czarne napisy bez tła-logo.png">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 cstate="print"/>
        <a:stretch>
          <a:fillRect/>
        </a:stretch>
      </xdr:blipFill>
      <xdr:spPr>
        <a:xfrm>
          <a:off x="520700" y="0"/>
          <a:ext cx="1553732" cy="1532542"/>
        </a:xfrm>
        <a:prstGeom prst="rect">
          <a:avLst/>
        </a:prstGeom>
      </xdr:spPr>
    </xdr:pic>
    <xdr:clientData/>
  </xdr:twoCellAnchor>
  <xdr:twoCellAnchor editAs="oneCell">
    <xdr:from>
      <xdr:col>23</xdr:col>
      <xdr:colOff>58228</xdr:colOff>
      <xdr:row>0</xdr:row>
      <xdr:rowOff>50800</xdr:rowOff>
    </xdr:from>
    <xdr:to>
      <xdr:col>25</xdr:col>
      <xdr:colOff>501530</xdr:colOff>
      <xdr:row>0</xdr:row>
      <xdr:rowOff>635000</xdr:rowOff>
    </xdr:to>
    <xdr:pic>
      <xdr:nvPicPr>
        <xdr:cNvPr id="26" name="Obraz 25" descr="back.jpg">
          <a:hlinkClick xmlns:r="http://schemas.openxmlformats.org/officeDocument/2006/relationships" r:id="rId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6"/>
        <a:stretch>
          <a:fillRect/>
        </a:stretch>
      </xdr:blipFill>
      <xdr:spPr>
        <a:xfrm>
          <a:off x="17271808" y="50800"/>
          <a:ext cx="2675962" cy="584200"/>
        </a:xfrm>
        <a:prstGeom prst="rect">
          <a:avLst/>
        </a:prstGeom>
      </xdr:spPr>
    </xdr:pic>
    <xdr:clientData/>
  </xdr:twoCellAnchor>
  <xdr:twoCellAnchor>
    <xdr:from>
      <xdr:col>0</xdr:col>
      <xdr:colOff>89330</xdr:colOff>
      <xdr:row>25</xdr:row>
      <xdr:rowOff>116237</xdr:rowOff>
    </xdr:from>
    <xdr:to>
      <xdr:col>0</xdr:col>
      <xdr:colOff>3200830</xdr:colOff>
      <xdr:row>27</xdr:row>
      <xdr:rowOff>641457</xdr:rowOff>
    </xdr:to>
    <xdr:pic>
      <xdr:nvPicPr>
        <xdr:cNvPr id="9" name="image133.jpg">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7" cstate="email"/>
        <a:stretch>
          <a:fillRect/>
        </a:stretch>
      </xdr:blipFill>
      <xdr:spPr>
        <a:xfrm>
          <a:off x="89330" y="23596169"/>
          <a:ext cx="3111500" cy="2540000"/>
        </a:xfrm>
        <a:prstGeom prst="rect">
          <a:avLst/>
        </a:prstGeom>
        <a:noFill/>
      </xdr:spPr>
    </xdr:pic>
    <xdr:clientData/>
  </xdr:twoCellAnchor>
  <xdr:twoCellAnchor>
    <xdr:from>
      <xdr:col>0</xdr:col>
      <xdr:colOff>0</xdr:colOff>
      <xdr:row>8</xdr:row>
      <xdr:rowOff>584200</xdr:rowOff>
    </xdr:from>
    <xdr:to>
      <xdr:col>0</xdr:col>
      <xdr:colOff>3251200</xdr:colOff>
      <xdr:row>10</xdr:row>
      <xdr:rowOff>817321</xdr:rowOff>
    </xdr:to>
    <xdr:pic>
      <xdr:nvPicPr>
        <xdr:cNvPr id="10" name="image143.jpg">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8" cstate="email"/>
        <a:stretch>
          <a:fillRect/>
        </a:stretch>
      </xdr:blipFill>
      <xdr:spPr>
        <a:xfrm>
          <a:off x="0" y="7259320"/>
          <a:ext cx="3251200" cy="2247900"/>
        </a:xfrm>
        <a:prstGeom prst="rect">
          <a:avLst/>
        </a:prstGeom>
        <a:noFill/>
      </xdr:spPr>
    </xdr:pic>
    <xdr:clientData/>
  </xdr:twoCellAnchor>
  <xdr:twoCellAnchor>
    <xdr:from>
      <xdr:col>0</xdr:col>
      <xdr:colOff>0</xdr:colOff>
      <xdr:row>12</xdr:row>
      <xdr:rowOff>723900</xdr:rowOff>
    </xdr:from>
    <xdr:to>
      <xdr:col>0</xdr:col>
      <xdr:colOff>3073400</xdr:colOff>
      <xdr:row>14</xdr:row>
      <xdr:rowOff>791920</xdr:rowOff>
    </xdr:to>
    <xdr:pic>
      <xdr:nvPicPr>
        <xdr:cNvPr id="11" name="image126.jpg">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9" cstate="email"/>
        <a:stretch>
          <a:fillRect/>
        </a:stretch>
      </xdr:blipFill>
      <xdr:spPr>
        <a:xfrm>
          <a:off x="0" y="11452860"/>
          <a:ext cx="3073400" cy="2082800"/>
        </a:xfrm>
        <a:prstGeom prst="rect">
          <a:avLst/>
        </a:prstGeom>
        <a:noFill/>
      </xdr:spPr>
    </xdr:pic>
    <xdr:clientData/>
  </xdr:twoCellAnchor>
  <xdr:twoCellAnchor>
    <xdr:from>
      <xdr:col>0</xdr:col>
      <xdr:colOff>266485</xdr:colOff>
      <xdr:row>16</xdr:row>
      <xdr:rowOff>723254</xdr:rowOff>
    </xdr:from>
    <xdr:to>
      <xdr:col>0</xdr:col>
      <xdr:colOff>2819185</xdr:colOff>
      <xdr:row>18</xdr:row>
      <xdr:rowOff>753174</xdr:rowOff>
    </xdr:to>
    <xdr:pic>
      <xdr:nvPicPr>
        <xdr:cNvPr id="12" name="image115.jpg">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0" cstate="email"/>
        <a:stretch>
          <a:fillRect/>
        </a:stretch>
      </xdr:blipFill>
      <xdr:spPr>
        <a:xfrm>
          <a:off x="266485" y="15575796"/>
          <a:ext cx="2552700" cy="2044700"/>
        </a:xfrm>
        <a:prstGeom prst="rect">
          <a:avLst/>
        </a:prstGeom>
        <a:noFill/>
      </xdr:spPr>
    </xdr:pic>
    <xdr:clientData/>
  </xdr:twoCellAnchor>
  <xdr:twoCellAnchor>
    <xdr:from>
      <xdr:col>0</xdr:col>
      <xdr:colOff>739775</xdr:colOff>
      <xdr:row>20</xdr:row>
      <xdr:rowOff>762000</xdr:rowOff>
    </xdr:from>
    <xdr:to>
      <xdr:col>0</xdr:col>
      <xdr:colOff>2616200</xdr:colOff>
      <xdr:row>22</xdr:row>
      <xdr:rowOff>804621</xdr:rowOff>
    </xdr:to>
    <xdr:pic>
      <xdr:nvPicPr>
        <xdr:cNvPr id="13" name="image77.jpg">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1" cstate="email"/>
        <a:stretch>
          <a:fillRect/>
        </a:stretch>
      </xdr:blipFill>
      <xdr:spPr>
        <a:xfrm>
          <a:off x="739775" y="19598640"/>
          <a:ext cx="1876425" cy="2057400"/>
        </a:xfrm>
        <a:prstGeom prst="rect">
          <a:avLst/>
        </a:prstGeom>
        <a:noFill/>
      </xdr:spPr>
    </xdr:pic>
    <xdr:clientData/>
  </xdr:twoCellAnchor>
  <xdr:twoCellAnchor>
    <xdr:from>
      <xdr:col>0</xdr:col>
      <xdr:colOff>0</xdr:colOff>
      <xdr:row>35</xdr:row>
      <xdr:rowOff>0</xdr:rowOff>
    </xdr:from>
    <xdr:to>
      <xdr:col>0</xdr:col>
      <xdr:colOff>3187700</xdr:colOff>
      <xdr:row>37</xdr:row>
      <xdr:rowOff>144221</xdr:rowOff>
    </xdr:to>
    <xdr:pic>
      <xdr:nvPicPr>
        <xdr:cNvPr id="14" name="image130.jpg">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2" cstate="email"/>
        <a:stretch>
          <a:fillRect/>
        </a:stretch>
      </xdr:blipFill>
      <xdr:spPr>
        <a:xfrm>
          <a:off x="0" y="32476440"/>
          <a:ext cx="3187700" cy="2159000"/>
        </a:xfrm>
        <a:prstGeom prst="rect">
          <a:avLst/>
        </a:prstGeom>
        <a:noFill/>
      </xdr:spPr>
    </xdr:pic>
    <xdr:clientData/>
  </xdr:twoCellAnchor>
  <xdr:twoCellAnchor>
    <xdr:from>
      <xdr:col>0</xdr:col>
      <xdr:colOff>25400</xdr:colOff>
      <xdr:row>39</xdr:row>
      <xdr:rowOff>177800</xdr:rowOff>
    </xdr:from>
    <xdr:to>
      <xdr:col>0</xdr:col>
      <xdr:colOff>3124200</xdr:colOff>
      <xdr:row>41</xdr:row>
      <xdr:rowOff>156920</xdr:rowOff>
    </xdr:to>
    <xdr:pic>
      <xdr:nvPicPr>
        <xdr:cNvPr id="15" name="image120.jpg">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3" cstate="email"/>
        <a:stretch>
          <a:fillRect/>
        </a:stretch>
      </xdr:blipFill>
      <xdr:spPr>
        <a:xfrm>
          <a:off x="25400" y="36708080"/>
          <a:ext cx="3098800" cy="1993900"/>
        </a:xfrm>
        <a:prstGeom prst="rect">
          <a:avLst/>
        </a:prstGeom>
        <a:noFill/>
      </xdr:spPr>
    </xdr:pic>
    <xdr:clientData/>
  </xdr:twoCellAnchor>
  <xdr:twoCellAnchor>
    <xdr:from>
      <xdr:col>0</xdr:col>
      <xdr:colOff>152400</xdr:colOff>
      <xdr:row>42</xdr:row>
      <xdr:rowOff>546100</xdr:rowOff>
    </xdr:from>
    <xdr:to>
      <xdr:col>0</xdr:col>
      <xdr:colOff>3124200</xdr:colOff>
      <xdr:row>44</xdr:row>
      <xdr:rowOff>931620</xdr:rowOff>
    </xdr:to>
    <xdr:pic>
      <xdr:nvPicPr>
        <xdr:cNvPr id="16" name="image131.jpg">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4" cstate="email"/>
        <a:stretch>
          <a:fillRect/>
        </a:stretch>
      </xdr:blipFill>
      <xdr:spPr>
        <a:xfrm>
          <a:off x="152400" y="40116760"/>
          <a:ext cx="2971800" cy="2400300"/>
        </a:xfrm>
        <a:prstGeom prst="rect">
          <a:avLst/>
        </a:prstGeom>
        <a:noFill/>
      </xdr:spPr>
    </xdr:pic>
    <xdr:clientData/>
  </xdr:twoCellAnchor>
  <xdr:twoCellAnchor>
    <xdr:from>
      <xdr:col>0</xdr:col>
      <xdr:colOff>127000</xdr:colOff>
      <xdr:row>30</xdr:row>
      <xdr:rowOff>1041400</xdr:rowOff>
    </xdr:from>
    <xdr:to>
      <xdr:col>0</xdr:col>
      <xdr:colOff>3200400</xdr:colOff>
      <xdr:row>33</xdr:row>
      <xdr:rowOff>401750</xdr:rowOff>
    </xdr:to>
    <xdr:pic>
      <xdr:nvPicPr>
        <xdr:cNvPr id="17" name="image124.jpg">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5" cstate="email"/>
        <a:stretch>
          <a:fillRect/>
        </a:stretch>
      </xdr:blipFill>
      <xdr:spPr>
        <a:xfrm>
          <a:off x="127000" y="28420060"/>
          <a:ext cx="3073400" cy="2413000"/>
        </a:xfrm>
        <a:prstGeom prst="rect">
          <a:avLst/>
        </a:prstGeom>
        <a:noFill/>
      </xdr:spPr>
    </xdr:pic>
    <xdr:clientData/>
  </xdr:twoCellAnchor>
  <xdr:twoCellAnchor>
    <xdr:from>
      <xdr:col>0</xdr:col>
      <xdr:colOff>301624</xdr:colOff>
      <xdr:row>52</xdr:row>
      <xdr:rowOff>1076325</xdr:rowOff>
    </xdr:from>
    <xdr:to>
      <xdr:col>0</xdr:col>
      <xdr:colOff>3111500</xdr:colOff>
      <xdr:row>55</xdr:row>
      <xdr:rowOff>28371</xdr:rowOff>
    </xdr:to>
    <xdr:pic>
      <xdr:nvPicPr>
        <xdr:cNvPr id="18" name="image86.jpg">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6" cstate="email"/>
        <a:stretch>
          <a:fillRect/>
        </a:stretch>
      </xdr:blipFill>
      <xdr:spPr>
        <a:xfrm>
          <a:off x="301624" y="49699545"/>
          <a:ext cx="2809876" cy="2035175"/>
        </a:xfrm>
        <a:prstGeom prst="rect">
          <a:avLst/>
        </a:prstGeom>
        <a:noFill/>
      </xdr:spPr>
    </xdr:pic>
    <xdr:clientData/>
  </xdr:twoCellAnchor>
  <xdr:twoCellAnchor>
    <xdr:from>
      <xdr:col>0</xdr:col>
      <xdr:colOff>304800</xdr:colOff>
      <xdr:row>56</xdr:row>
      <xdr:rowOff>987424</xdr:rowOff>
    </xdr:from>
    <xdr:to>
      <xdr:col>0</xdr:col>
      <xdr:colOff>2959100</xdr:colOff>
      <xdr:row>59</xdr:row>
      <xdr:rowOff>127430</xdr:rowOff>
    </xdr:to>
    <xdr:pic>
      <xdr:nvPicPr>
        <xdr:cNvPr id="19" name="image100.jpg">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7" cstate="email"/>
        <a:stretch>
          <a:fillRect/>
        </a:stretch>
      </xdr:blipFill>
      <xdr:spPr>
        <a:xfrm>
          <a:off x="304800" y="53725444"/>
          <a:ext cx="2654300" cy="2162176"/>
        </a:xfrm>
        <a:prstGeom prst="rect">
          <a:avLst/>
        </a:prstGeom>
        <a:noFill/>
      </xdr:spPr>
    </xdr:pic>
    <xdr:clientData/>
  </xdr:twoCellAnchor>
  <xdr:twoCellAnchor>
    <xdr:from>
      <xdr:col>0</xdr:col>
      <xdr:colOff>0</xdr:colOff>
      <xdr:row>60</xdr:row>
      <xdr:rowOff>914399</xdr:rowOff>
    </xdr:from>
    <xdr:to>
      <xdr:col>0</xdr:col>
      <xdr:colOff>2844800</xdr:colOff>
      <xdr:row>63</xdr:row>
      <xdr:rowOff>38530</xdr:rowOff>
    </xdr:to>
    <xdr:pic>
      <xdr:nvPicPr>
        <xdr:cNvPr id="20" name="image94.jpg">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8" cstate="email"/>
        <a:stretch>
          <a:fillRect/>
        </a:stretch>
      </xdr:blipFill>
      <xdr:spPr>
        <a:xfrm>
          <a:off x="0" y="57706259"/>
          <a:ext cx="2844800" cy="2146301"/>
        </a:xfrm>
        <a:prstGeom prst="rect">
          <a:avLst/>
        </a:prstGeom>
        <a:noFill/>
      </xdr:spPr>
    </xdr:pic>
    <xdr:clientData/>
  </xdr:twoCellAnchor>
  <xdr:twoCellAnchor>
    <xdr:from>
      <xdr:col>0</xdr:col>
      <xdr:colOff>457200</xdr:colOff>
      <xdr:row>64</xdr:row>
      <xdr:rowOff>774700</xdr:rowOff>
    </xdr:from>
    <xdr:to>
      <xdr:col>0</xdr:col>
      <xdr:colOff>2565400</xdr:colOff>
      <xdr:row>66</xdr:row>
      <xdr:rowOff>906221</xdr:rowOff>
    </xdr:to>
    <xdr:pic>
      <xdr:nvPicPr>
        <xdr:cNvPr id="21" name="image134.jpg">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9" cstate="email"/>
        <a:stretch>
          <a:fillRect/>
        </a:stretch>
      </xdr:blipFill>
      <xdr:spPr>
        <a:xfrm>
          <a:off x="457200" y="61620400"/>
          <a:ext cx="2108200" cy="2146300"/>
        </a:xfrm>
        <a:prstGeom prst="rect">
          <a:avLst/>
        </a:prstGeom>
        <a:noFill/>
      </xdr:spPr>
    </xdr:pic>
    <xdr:clientData/>
  </xdr:twoCellAnchor>
  <xdr:twoCellAnchor>
    <xdr:from>
      <xdr:col>0</xdr:col>
      <xdr:colOff>165100</xdr:colOff>
      <xdr:row>74</xdr:row>
      <xdr:rowOff>889000</xdr:rowOff>
    </xdr:from>
    <xdr:to>
      <xdr:col>0</xdr:col>
      <xdr:colOff>3162300</xdr:colOff>
      <xdr:row>77</xdr:row>
      <xdr:rowOff>38531</xdr:rowOff>
    </xdr:to>
    <xdr:pic>
      <xdr:nvPicPr>
        <xdr:cNvPr id="29" name="image142.jpg">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0" cstate="email"/>
        <a:stretch>
          <a:fillRect/>
        </a:stretch>
      </xdr:blipFill>
      <xdr:spPr>
        <a:xfrm>
          <a:off x="165100" y="70558660"/>
          <a:ext cx="2997200" cy="2171700"/>
        </a:xfrm>
        <a:prstGeom prst="rect">
          <a:avLst/>
        </a:prstGeom>
        <a:noFill/>
      </xdr:spPr>
    </xdr:pic>
    <xdr:clientData/>
  </xdr:twoCellAnchor>
  <xdr:twoCellAnchor>
    <xdr:from>
      <xdr:col>0</xdr:col>
      <xdr:colOff>63500</xdr:colOff>
      <xdr:row>78</xdr:row>
      <xdr:rowOff>1003300</xdr:rowOff>
    </xdr:from>
    <xdr:to>
      <xdr:col>0</xdr:col>
      <xdr:colOff>3073400</xdr:colOff>
      <xdr:row>81</xdr:row>
      <xdr:rowOff>140130</xdr:rowOff>
    </xdr:to>
    <xdr:pic>
      <xdr:nvPicPr>
        <xdr:cNvPr id="30" name="image135.jpg">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21" cstate="email"/>
        <a:stretch>
          <a:fillRect/>
        </a:stretch>
      </xdr:blipFill>
      <xdr:spPr>
        <a:xfrm>
          <a:off x="63500" y="74726800"/>
          <a:ext cx="3009900" cy="2159000"/>
        </a:xfrm>
        <a:prstGeom prst="rect">
          <a:avLst/>
        </a:prstGeom>
        <a:noFill/>
      </xdr:spPr>
    </xdr:pic>
    <xdr:clientData/>
  </xdr:twoCellAnchor>
  <xdr:twoCellAnchor>
    <xdr:from>
      <xdr:col>0</xdr:col>
      <xdr:colOff>0</xdr:colOff>
      <xdr:row>82</xdr:row>
      <xdr:rowOff>749300</xdr:rowOff>
    </xdr:from>
    <xdr:to>
      <xdr:col>0</xdr:col>
      <xdr:colOff>3213100</xdr:colOff>
      <xdr:row>84</xdr:row>
      <xdr:rowOff>779221</xdr:rowOff>
    </xdr:to>
    <xdr:pic>
      <xdr:nvPicPr>
        <xdr:cNvPr id="31" name="image87.jpg">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22" cstate="email"/>
        <a:stretch>
          <a:fillRect/>
        </a:stretch>
      </xdr:blipFill>
      <xdr:spPr>
        <a:xfrm>
          <a:off x="0" y="78526640"/>
          <a:ext cx="3213100" cy="2044700"/>
        </a:xfrm>
        <a:prstGeom prst="rect">
          <a:avLst/>
        </a:prstGeom>
        <a:noFill/>
      </xdr:spPr>
    </xdr:pic>
    <xdr:clientData/>
  </xdr:twoCellAnchor>
  <xdr:twoCellAnchor>
    <xdr:from>
      <xdr:col>0</xdr:col>
      <xdr:colOff>139270</xdr:colOff>
      <xdr:row>86</xdr:row>
      <xdr:rowOff>868766</xdr:rowOff>
    </xdr:from>
    <xdr:to>
      <xdr:col>0</xdr:col>
      <xdr:colOff>3022170</xdr:colOff>
      <xdr:row>88</xdr:row>
      <xdr:rowOff>822486</xdr:rowOff>
    </xdr:to>
    <xdr:pic>
      <xdr:nvPicPr>
        <xdr:cNvPr id="32" name="image89.jpg">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23" cstate="email"/>
        <a:stretch>
          <a:fillRect/>
        </a:stretch>
      </xdr:blipFill>
      <xdr:spPr>
        <a:xfrm>
          <a:off x="139270" y="82854800"/>
          <a:ext cx="2882900" cy="19685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127000</xdr:colOff>
      <xdr:row>3</xdr:row>
      <xdr:rowOff>152400</xdr:rowOff>
    </xdr:from>
    <xdr:to>
      <xdr:col>7</xdr:col>
      <xdr:colOff>178137</xdr:colOff>
      <xdr:row>3</xdr:row>
      <xdr:rowOff>2603500</xdr:rowOff>
    </xdr:to>
    <xdr:pic>
      <xdr:nvPicPr>
        <xdr:cNvPr id="45" name="Obraz 44" descr="al..jpg">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a:stretch>
          <a:fillRect/>
        </a:stretch>
      </xdr:blipFill>
      <xdr:spPr>
        <a:xfrm>
          <a:off x="3314700" y="1943100"/>
          <a:ext cx="4559637" cy="2451100"/>
        </a:xfrm>
        <a:prstGeom prst="rect">
          <a:avLst/>
        </a:prstGeom>
      </xdr:spPr>
    </xdr:pic>
    <xdr:clientData/>
  </xdr:twoCellAnchor>
  <xdr:twoCellAnchor editAs="oneCell">
    <xdr:from>
      <xdr:col>0</xdr:col>
      <xdr:colOff>203200</xdr:colOff>
      <xdr:row>0</xdr:row>
      <xdr:rowOff>0</xdr:rowOff>
    </xdr:from>
    <xdr:to>
      <xdr:col>0</xdr:col>
      <xdr:colOff>1511300</xdr:colOff>
      <xdr:row>2</xdr:row>
      <xdr:rowOff>32960</xdr:rowOff>
    </xdr:to>
    <xdr:pic>
      <xdr:nvPicPr>
        <xdr:cNvPr id="15" name="Obraz 14" descr="Czarne napisy bez tła-logo.png">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2" cstate="print"/>
        <a:stretch>
          <a:fillRect/>
        </a:stretch>
      </xdr:blipFill>
      <xdr:spPr>
        <a:xfrm>
          <a:off x="203200" y="0"/>
          <a:ext cx="1308100" cy="1290260"/>
        </a:xfrm>
        <a:prstGeom prst="rect">
          <a:avLst/>
        </a:prstGeom>
      </xdr:spPr>
    </xdr:pic>
    <xdr:clientData/>
  </xdr:twoCellAnchor>
  <xdr:twoCellAnchor editAs="oneCell">
    <xdr:from>
      <xdr:col>23</xdr:col>
      <xdr:colOff>286828</xdr:colOff>
      <xdr:row>0</xdr:row>
      <xdr:rowOff>0</xdr:rowOff>
    </xdr:from>
    <xdr:to>
      <xdr:col>25</xdr:col>
      <xdr:colOff>165100</xdr:colOff>
      <xdr:row>0</xdr:row>
      <xdr:rowOff>482600</xdr:rowOff>
    </xdr:to>
    <xdr:pic>
      <xdr:nvPicPr>
        <xdr:cNvPr id="18" name="Obraz 17" descr="back.jpg">
          <a:hlinkClick xmlns:r="http://schemas.openxmlformats.org/officeDocument/2006/relationships" r:id="rId3"/>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4"/>
        <a:stretch>
          <a:fillRect/>
        </a:stretch>
      </xdr:blipFill>
      <xdr:spPr>
        <a:xfrm>
          <a:off x="18092228" y="0"/>
          <a:ext cx="2164272" cy="482600"/>
        </a:xfrm>
        <a:prstGeom prst="rect">
          <a:avLst/>
        </a:prstGeom>
      </xdr:spPr>
    </xdr:pic>
    <xdr:clientData/>
  </xdr:twoCellAnchor>
  <xdr:twoCellAnchor editAs="oneCell">
    <xdr:from>
      <xdr:col>59</xdr:col>
      <xdr:colOff>0</xdr:colOff>
      <xdr:row>3</xdr:row>
      <xdr:rowOff>381000</xdr:rowOff>
    </xdr:from>
    <xdr:to>
      <xdr:col>62</xdr:col>
      <xdr:colOff>544988</xdr:colOff>
      <xdr:row>3</xdr:row>
      <xdr:rowOff>2171700</xdr:rowOff>
    </xdr:to>
    <xdr:pic>
      <xdr:nvPicPr>
        <xdr:cNvPr id="77" name="Obraz 76" descr="MP 04.jpg">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5" cstate="print"/>
        <a:stretch>
          <a:fillRect/>
        </a:stretch>
      </xdr:blipFill>
      <xdr:spPr>
        <a:xfrm>
          <a:off x="55041800" y="2667000"/>
          <a:ext cx="3135788" cy="1790700"/>
        </a:xfrm>
        <a:prstGeom prst="rect">
          <a:avLst/>
        </a:prstGeom>
      </xdr:spPr>
    </xdr:pic>
    <xdr:clientData/>
  </xdr:twoCellAnchor>
  <xdr:twoCellAnchor editAs="oneCell">
    <xdr:from>
      <xdr:col>59</xdr:col>
      <xdr:colOff>50800</xdr:colOff>
      <xdr:row>0</xdr:row>
      <xdr:rowOff>501650</xdr:rowOff>
    </xdr:from>
    <xdr:to>
      <xdr:col>62</xdr:col>
      <xdr:colOff>595788</xdr:colOff>
      <xdr:row>3</xdr:row>
      <xdr:rowOff>494030</xdr:rowOff>
    </xdr:to>
    <xdr:pic>
      <xdr:nvPicPr>
        <xdr:cNvPr id="78" name="Obraz 77" descr="MP 04.jpg">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6" cstate="print"/>
        <a:stretch>
          <a:fillRect/>
        </a:stretch>
      </xdr:blipFill>
      <xdr:spPr>
        <a:xfrm>
          <a:off x="55092600" y="501650"/>
          <a:ext cx="3135788" cy="1790700"/>
        </a:xfrm>
        <a:prstGeom prst="rect">
          <a:avLst/>
        </a:prstGeom>
      </xdr:spPr>
    </xdr:pic>
    <xdr:clientData/>
  </xdr:twoCellAnchor>
  <xdr:twoCellAnchor editAs="oneCell">
    <xdr:from>
      <xdr:col>63</xdr:col>
      <xdr:colOff>533400</xdr:colOff>
      <xdr:row>0</xdr:row>
      <xdr:rowOff>539750</xdr:rowOff>
    </xdr:from>
    <xdr:to>
      <xdr:col>67</xdr:col>
      <xdr:colOff>184150</xdr:colOff>
      <xdr:row>3</xdr:row>
      <xdr:rowOff>476534</xdr:rowOff>
    </xdr:to>
    <xdr:pic>
      <xdr:nvPicPr>
        <xdr:cNvPr id="79" name="Obraz 78" descr="MP 05.jpg">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7" cstate="print"/>
        <a:stretch>
          <a:fillRect/>
        </a:stretch>
      </xdr:blipFill>
      <xdr:spPr>
        <a:xfrm>
          <a:off x="59029600" y="539750"/>
          <a:ext cx="3105150" cy="1773204"/>
        </a:xfrm>
        <a:prstGeom prst="rect">
          <a:avLst/>
        </a:prstGeom>
      </xdr:spPr>
    </xdr:pic>
    <xdr:clientData/>
  </xdr:twoCellAnchor>
  <xdr:twoCellAnchor editAs="oneCell">
    <xdr:from>
      <xdr:col>63</xdr:col>
      <xdr:colOff>355600</xdr:colOff>
      <xdr:row>3</xdr:row>
      <xdr:rowOff>450850</xdr:rowOff>
    </xdr:from>
    <xdr:to>
      <xdr:col>67</xdr:col>
      <xdr:colOff>103707</xdr:colOff>
      <xdr:row>3</xdr:row>
      <xdr:rowOff>2279650</xdr:rowOff>
    </xdr:to>
    <xdr:pic>
      <xdr:nvPicPr>
        <xdr:cNvPr id="80" name="Obraz 79" descr="MT 05.jp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8"/>
        <a:stretch>
          <a:fillRect/>
        </a:stretch>
      </xdr:blipFill>
      <xdr:spPr>
        <a:xfrm>
          <a:off x="58851800" y="2736850"/>
          <a:ext cx="3202507" cy="1828800"/>
        </a:xfrm>
        <a:prstGeom prst="rect">
          <a:avLst/>
        </a:prstGeom>
      </xdr:spPr>
    </xdr:pic>
    <xdr:clientData/>
  </xdr:twoCellAnchor>
  <xdr:twoCellAnchor editAs="oneCell">
    <xdr:from>
      <xdr:col>67</xdr:col>
      <xdr:colOff>767080</xdr:colOff>
      <xdr:row>0</xdr:row>
      <xdr:rowOff>331466</xdr:rowOff>
    </xdr:from>
    <xdr:to>
      <xdr:col>71</xdr:col>
      <xdr:colOff>284480</xdr:colOff>
      <xdr:row>3</xdr:row>
      <xdr:rowOff>259080</xdr:rowOff>
    </xdr:to>
    <xdr:pic>
      <xdr:nvPicPr>
        <xdr:cNvPr id="81" name="Obraz 80" descr="MP 06.jp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9" cstate="print"/>
        <a:stretch>
          <a:fillRect/>
        </a:stretch>
      </xdr:blipFill>
      <xdr:spPr>
        <a:xfrm>
          <a:off x="62717680" y="331466"/>
          <a:ext cx="2971800" cy="1718314"/>
        </a:xfrm>
        <a:prstGeom prst="rect">
          <a:avLst/>
        </a:prstGeom>
      </xdr:spPr>
    </xdr:pic>
    <xdr:clientData/>
  </xdr:twoCellAnchor>
  <xdr:twoCellAnchor editAs="oneCell">
    <xdr:from>
      <xdr:col>67</xdr:col>
      <xdr:colOff>772160</xdr:colOff>
      <xdr:row>3</xdr:row>
      <xdr:rowOff>258372</xdr:rowOff>
    </xdr:from>
    <xdr:to>
      <xdr:col>71</xdr:col>
      <xdr:colOff>259080</xdr:colOff>
      <xdr:row>3</xdr:row>
      <xdr:rowOff>1938020</xdr:rowOff>
    </xdr:to>
    <xdr:pic>
      <xdr:nvPicPr>
        <xdr:cNvPr id="82" name="Obraz 81" descr="MT 07.jp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10" cstate="print"/>
        <a:stretch>
          <a:fillRect/>
        </a:stretch>
      </xdr:blipFill>
      <xdr:spPr>
        <a:xfrm>
          <a:off x="62722760" y="2544372"/>
          <a:ext cx="2941320" cy="1679648"/>
        </a:xfrm>
        <a:prstGeom prst="rect">
          <a:avLst/>
        </a:prstGeom>
      </xdr:spPr>
    </xdr:pic>
    <xdr:clientData/>
  </xdr:twoCellAnchor>
  <xdr:twoCellAnchor editAs="oneCell">
    <xdr:from>
      <xdr:col>55</xdr:col>
      <xdr:colOff>152400</xdr:colOff>
      <xdr:row>0</xdr:row>
      <xdr:rowOff>381000</xdr:rowOff>
    </xdr:from>
    <xdr:to>
      <xdr:col>58</xdr:col>
      <xdr:colOff>479814</xdr:colOff>
      <xdr:row>3</xdr:row>
      <xdr:rowOff>474980</xdr:rowOff>
    </xdr:to>
    <xdr:pic>
      <xdr:nvPicPr>
        <xdr:cNvPr id="89" name="Obraz 88" descr="MP 03.jpg">
          <a:extLst>
            <a:ext uri="{FF2B5EF4-FFF2-40B4-BE49-F238E27FC236}">
              <a16:creationId xmlns:a16="http://schemas.microsoft.com/office/drawing/2014/main" id="{00000000-0008-0000-0D00-000059000000}"/>
            </a:ext>
          </a:extLst>
        </xdr:cNvPr>
        <xdr:cNvPicPr>
          <a:picLocks noChangeAspect="1"/>
        </xdr:cNvPicPr>
      </xdr:nvPicPr>
      <xdr:blipFill>
        <a:blip xmlns:r="http://schemas.openxmlformats.org/officeDocument/2006/relationships" r:embed="rId11"/>
        <a:stretch>
          <a:fillRect/>
        </a:stretch>
      </xdr:blipFill>
      <xdr:spPr>
        <a:xfrm>
          <a:off x="51739800" y="381000"/>
          <a:ext cx="2918214" cy="1884680"/>
        </a:xfrm>
        <a:prstGeom prst="rect">
          <a:avLst/>
        </a:prstGeom>
      </xdr:spPr>
    </xdr:pic>
    <xdr:clientData/>
  </xdr:twoCellAnchor>
  <xdr:twoCellAnchor editAs="oneCell">
    <xdr:from>
      <xdr:col>54</xdr:col>
      <xdr:colOff>838200</xdr:colOff>
      <xdr:row>3</xdr:row>
      <xdr:rowOff>337395</xdr:rowOff>
    </xdr:from>
    <xdr:to>
      <xdr:col>58</xdr:col>
      <xdr:colOff>330200</xdr:colOff>
      <xdr:row>3</xdr:row>
      <xdr:rowOff>2240278</xdr:rowOff>
    </xdr:to>
    <xdr:pic>
      <xdr:nvPicPr>
        <xdr:cNvPr id="90" name="Obraz 89" descr="MT 03.jpg">
          <a:extLst>
            <a:ext uri="{FF2B5EF4-FFF2-40B4-BE49-F238E27FC236}">
              <a16:creationId xmlns:a16="http://schemas.microsoft.com/office/drawing/2014/main" id="{00000000-0008-0000-0D00-00005A000000}"/>
            </a:ext>
          </a:extLst>
        </xdr:cNvPr>
        <xdr:cNvPicPr>
          <a:picLocks noChangeAspect="1"/>
        </xdr:cNvPicPr>
      </xdr:nvPicPr>
      <xdr:blipFill>
        <a:blip xmlns:r="http://schemas.openxmlformats.org/officeDocument/2006/relationships" r:embed="rId12"/>
        <a:stretch>
          <a:fillRect/>
        </a:stretch>
      </xdr:blipFill>
      <xdr:spPr>
        <a:xfrm>
          <a:off x="51562000" y="2623395"/>
          <a:ext cx="2946400" cy="1902883"/>
        </a:xfrm>
        <a:prstGeom prst="rect">
          <a:avLst/>
        </a:prstGeom>
      </xdr:spPr>
    </xdr:pic>
    <xdr:clientData/>
  </xdr:twoCellAnchor>
  <xdr:twoCellAnchor editAs="oneCell">
    <xdr:from>
      <xdr:col>20</xdr:col>
      <xdr:colOff>76200</xdr:colOff>
      <xdr:row>3</xdr:row>
      <xdr:rowOff>139700</xdr:rowOff>
    </xdr:from>
    <xdr:to>
      <xdr:col>25</xdr:col>
      <xdr:colOff>163099</xdr:colOff>
      <xdr:row>3</xdr:row>
      <xdr:rowOff>2508250</xdr:rowOff>
    </xdr:to>
    <xdr:pic>
      <xdr:nvPicPr>
        <xdr:cNvPr id="34" name="Obraz 33" descr="pad01.jpg">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3" cstate="print"/>
        <a:stretch>
          <a:fillRect/>
        </a:stretch>
      </xdr:blipFill>
      <xdr:spPr>
        <a:xfrm>
          <a:off x="16522700" y="1930400"/>
          <a:ext cx="3731799" cy="2368550"/>
        </a:xfrm>
        <a:prstGeom prst="rect">
          <a:avLst/>
        </a:prstGeom>
      </xdr:spPr>
    </xdr:pic>
    <xdr:clientData/>
  </xdr:twoCellAnchor>
  <xdr:oneCellAnchor>
    <xdr:from>
      <xdr:col>23</xdr:col>
      <xdr:colOff>644080</xdr:colOff>
      <xdr:row>3</xdr:row>
      <xdr:rowOff>1943100</xdr:rowOff>
    </xdr:from>
    <xdr:ext cx="1997520" cy="564193"/>
    <xdr:sp macro="" textlink="">
      <xdr:nvSpPr>
        <xdr:cNvPr id="35" name="Prostokąt 34">
          <a:extLst>
            <a:ext uri="{FF2B5EF4-FFF2-40B4-BE49-F238E27FC236}">
              <a16:creationId xmlns:a16="http://schemas.microsoft.com/office/drawing/2014/main" id="{00000000-0008-0000-0D00-000023000000}"/>
            </a:ext>
          </a:extLst>
        </xdr:cNvPr>
        <xdr:cNvSpPr/>
      </xdr:nvSpPr>
      <xdr:spPr>
        <a:xfrm>
          <a:off x="18449480" y="3733800"/>
          <a:ext cx="1997520" cy="564193"/>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32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TOP</a:t>
          </a:r>
        </a:p>
      </xdr:txBody>
    </xdr:sp>
    <xdr:clientData/>
  </xdr:oneCellAnchor>
  <xdr:oneCellAnchor>
    <xdr:from>
      <xdr:col>24</xdr:col>
      <xdr:colOff>72580</xdr:colOff>
      <xdr:row>3</xdr:row>
      <xdr:rowOff>660400</xdr:rowOff>
    </xdr:from>
    <xdr:ext cx="1616520" cy="564193"/>
    <xdr:sp macro="" textlink="">
      <xdr:nvSpPr>
        <xdr:cNvPr id="36" name="Prostokąt 35">
          <a:extLst>
            <a:ext uri="{FF2B5EF4-FFF2-40B4-BE49-F238E27FC236}">
              <a16:creationId xmlns:a16="http://schemas.microsoft.com/office/drawing/2014/main" id="{00000000-0008-0000-0D00-000024000000}"/>
            </a:ext>
          </a:extLst>
        </xdr:cNvPr>
        <xdr:cNvSpPr/>
      </xdr:nvSpPr>
      <xdr:spPr>
        <a:xfrm>
          <a:off x="18627280" y="2451100"/>
          <a:ext cx="1616520" cy="564193"/>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32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PAD</a:t>
          </a:r>
        </a:p>
      </xdr:txBody>
    </xdr:sp>
    <xdr:clientData/>
  </xdr:oneCellAnchor>
  <xdr:oneCellAnchor>
    <xdr:from>
      <xdr:col>5</xdr:col>
      <xdr:colOff>50507</xdr:colOff>
      <xdr:row>3</xdr:row>
      <xdr:rowOff>1155097</xdr:rowOff>
    </xdr:from>
    <xdr:ext cx="740524" cy="313547"/>
    <xdr:sp macro="" textlink="">
      <xdr:nvSpPr>
        <xdr:cNvPr id="39" name="Prostokąt 38">
          <a:extLst>
            <a:ext uri="{FF2B5EF4-FFF2-40B4-BE49-F238E27FC236}">
              <a16:creationId xmlns:a16="http://schemas.microsoft.com/office/drawing/2014/main" id="{00000000-0008-0000-0D00-000027000000}"/>
            </a:ext>
          </a:extLst>
        </xdr:cNvPr>
        <xdr:cNvSpPr/>
      </xdr:nvSpPr>
      <xdr:spPr>
        <a:xfrm rot="20217166">
          <a:off x="6959307" y="2945797"/>
          <a:ext cx="740524" cy="313547"/>
        </a:xfrm>
        <a:prstGeom prst="rect">
          <a:avLst/>
        </a:prstGeom>
        <a:noFill/>
      </xdr:spPr>
      <xdr:txBody>
        <a:bodyPr wrap="none" lIns="91440" tIns="45720" rIns="91440" bIns="45720">
          <a:spAutoFit/>
        </a:bodyPr>
        <a:lstStyle/>
        <a:p>
          <a:pPr algn="ctr"/>
          <a:r>
            <a:rPr lang="pl-PL" sz="1500" b="1" cap="none" spc="0">
              <a:ln w="10541" cmpd="sng">
                <a:solidFill>
                  <a:schemeClr val="tx1"/>
                </a:solidFill>
                <a:prstDash val="solid"/>
              </a:ln>
              <a:solidFill>
                <a:sysClr val="windowText" lastClr="000000"/>
              </a:solidFill>
              <a:effectLst/>
            </a:rPr>
            <a:t>MP 01</a:t>
          </a:r>
        </a:p>
      </xdr:txBody>
    </xdr:sp>
    <xdr:clientData/>
  </xdr:oneCellAnchor>
  <xdr:oneCellAnchor>
    <xdr:from>
      <xdr:col>3</xdr:col>
      <xdr:colOff>1050480</xdr:colOff>
      <xdr:row>3</xdr:row>
      <xdr:rowOff>837594</xdr:rowOff>
    </xdr:from>
    <xdr:ext cx="740524" cy="313547"/>
    <xdr:sp macro="" textlink="">
      <xdr:nvSpPr>
        <xdr:cNvPr id="41" name="Prostokąt 40">
          <a:extLst>
            <a:ext uri="{FF2B5EF4-FFF2-40B4-BE49-F238E27FC236}">
              <a16:creationId xmlns:a16="http://schemas.microsoft.com/office/drawing/2014/main" id="{00000000-0008-0000-0D00-000029000000}"/>
            </a:ext>
          </a:extLst>
        </xdr:cNvPr>
        <xdr:cNvSpPr/>
      </xdr:nvSpPr>
      <xdr:spPr>
        <a:xfrm rot="20581199">
          <a:off x="6066980" y="2628294"/>
          <a:ext cx="740524" cy="313547"/>
        </a:xfrm>
        <a:prstGeom prst="rect">
          <a:avLst/>
        </a:prstGeom>
        <a:noFill/>
      </xdr:spPr>
      <xdr:txBody>
        <a:bodyPr wrap="none" lIns="91440" tIns="45720" rIns="91440" bIns="45720">
          <a:spAutoFit/>
        </a:bodyPr>
        <a:lstStyle/>
        <a:p>
          <a:pPr algn="ctr"/>
          <a:r>
            <a:rPr lang="pl-PL" sz="1500" b="1" cap="none" spc="0">
              <a:ln w="10541" cmpd="sng">
                <a:solidFill>
                  <a:sysClr val="windowText" lastClr="000000"/>
                </a:solidFill>
                <a:prstDash val="solid"/>
              </a:ln>
              <a:solidFill>
                <a:sysClr val="windowText" lastClr="000000"/>
              </a:solidFill>
              <a:effectLst/>
            </a:rPr>
            <a:t>MP 02</a:t>
          </a:r>
        </a:p>
      </xdr:txBody>
    </xdr:sp>
    <xdr:clientData/>
  </xdr:oneCellAnchor>
  <xdr:oneCellAnchor>
    <xdr:from>
      <xdr:col>3</xdr:col>
      <xdr:colOff>355156</xdr:colOff>
      <xdr:row>3</xdr:row>
      <xdr:rowOff>545497</xdr:rowOff>
    </xdr:from>
    <xdr:ext cx="740524" cy="313547"/>
    <xdr:sp macro="" textlink="">
      <xdr:nvSpPr>
        <xdr:cNvPr id="42" name="Prostokąt 41">
          <a:extLst>
            <a:ext uri="{FF2B5EF4-FFF2-40B4-BE49-F238E27FC236}">
              <a16:creationId xmlns:a16="http://schemas.microsoft.com/office/drawing/2014/main" id="{00000000-0008-0000-0D00-00002A000000}"/>
            </a:ext>
          </a:extLst>
        </xdr:cNvPr>
        <xdr:cNvSpPr/>
      </xdr:nvSpPr>
      <xdr:spPr>
        <a:xfrm rot="20336068">
          <a:off x="5371656" y="2336197"/>
          <a:ext cx="740524" cy="313547"/>
        </a:xfrm>
        <a:prstGeom prst="rect">
          <a:avLst/>
        </a:prstGeom>
        <a:noFill/>
      </xdr:spPr>
      <xdr:txBody>
        <a:bodyPr wrap="none" lIns="91440" tIns="45720" rIns="91440" bIns="45720">
          <a:spAutoFit/>
        </a:bodyPr>
        <a:lstStyle/>
        <a:p>
          <a:pPr algn="ctr"/>
          <a:r>
            <a:rPr lang="pl-PL" sz="1500" b="1" cap="none" spc="0">
              <a:ln w="10541" cmpd="sng">
                <a:solidFill>
                  <a:schemeClr val="tx1"/>
                </a:solidFill>
                <a:prstDash val="solid"/>
              </a:ln>
              <a:solidFill>
                <a:sysClr val="windowText" lastClr="000000"/>
              </a:solidFill>
              <a:effectLst/>
            </a:rPr>
            <a:t>MP 03</a:t>
          </a:r>
        </a:p>
      </xdr:txBody>
    </xdr:sp>
    <xdr:clientData/>
  </xdr:oneCellAnchor>
  <xdr:oneCellAnchor>
    <xdr:from>
      <xdr:col>2</xdr:col>
      <xdr:colOff>520257</xdr:colOff>
      <xdr:row>3</xdr:row>
      <xdr:rowOff>342299</xdr:rowOff>
    </xdr:from>
    <xdr:ext cx="740524" cy="313547"/>
    <xdr:sp macro="" textlink="">
      <xdr:nvSpPr>
        <xdr:cNvPr id="43" name="Prostokąt 42">
          <a:extLst>
            <a:ext uri="{FF2B5EF4-FFF2-40B4-BE49-F238E27FC236}">
              <a16:creationId xmlns:a16="http://schemas.microsoft.com/office/drawing/2014/main" id="{00000000-0008-0000-0D00-00002B000000}"/>
            </a:ext>
          </a:extLst>
        </xdr:cNvPr>
        <xdr:cNvSpPr/>
      </xdr:nvSpPr>
      <xdr:spPr>
        <a:xfrm rot="20051751">
          <a:off x="4812857" y="2132999"/>
          <a:ext cx="740524" cy="313547"/>
        </a:xfrm>
        <a:prstGeom prst="rect">
          <a:avLst/>
        </a:prstGeom>
        <a:noFill/>
      </xdr:spPr>
      <xdr:txBody>
        <a:bodyPr wrap="none" lIns="91440" tIns="45720" rIns="91440" bIns="45720">
          <a:spAutoFit/>
        </a:bodyPr>
        <a:lstStyle/>
        <a:p>
          <a:pPr algn="ctr"/>
          <a:r>
            <a:rPr lang="pl-PL" sz="1500" b="1" cap="none" spc="0">
              <a:ln w="10541" cmpd="sng">
                <a:solidFill>
                  <a:schemeClr val="tx1"/>
                </a:solidFill>
                <a:prstDash val="solid"/>
              </a:ln>
              <a:solidFill>
                <a:sysClr val="windowText" lastClr="000000"/>
              </a:solidFill>
              <a:effectLst/>
            </a:rPr>
            <a:t>MP</a:t>
          </a:r>
          <a:r>
            <a:rPr lang="pl-PL" sz="1500" b="1" cap="none" spc="0" baseline="0">
              <a:ln w="10541" cmpd="sng">
                <a:solidFill>
                  <a:schemeClr val="tx1"/>
                </a:solidFill>
                <a:prstDash val="solid"/>
              </a:ln>
              <a:solidFill>
                <a:sysClr val="windowText" lastClr="000000"/>
              </a:solidFill>
              <a:effectLst/>
            </a:rPr>
            <a:t> 04</a:t>
          </a:r>
          <a:endParaRPr lang="pl-PL" sz="1500" b="1" cap="none" spc="0">
            <a:ln w="10541" cmpd="sng">
              <a:solidFill>
                <a:schemeClr val="tx1"/>
              </a:solidFill>
              <a:prstDash val="solid"/>
            </a:ln>
            <a:solidFill>
              <a:sysClr val="windowText" lastClr="000000"/>
            </a:solidFill>
            <a:effectLst/>
          </a:endParaRPr>
        </a:p>
      </xdr:txBody>
    </xdr:sp>
    <xdr:clientData/>
  </xdr:oneCellAnchor>
  <xdr:oneCellAnchor>
    <xdr:from>
      <xdr:col>2</xdr:col>
      <xdr:colOff>75754</xdr:colOff>
      <xdr:row>3</xdr:row>
      <xdr:rowOff>227998</xdr:rowOff>
    </xdr:from>
    <xdr:ext cx="740524" cy="313547"/>
    <xdr:sp macro="" textlink="">
      <xdr:nvSpPr>
        <xdr:cNvPr id="44" name="Prostokąt 43">
          <a:extLst>
            <a:ext uri="{FF2B5EF4-FFF2-40B4-BE49-F238E27FC236}">
              <a16:creationId xmlns:a16="http://schemas.microsoft.com/office/drawing/2014/main" id="{00000000-0008-0000-0D00-00002C000000}"/>
            </a:ext>
          </a:extLst>
        </xdr:cNvPr>
        <xdr:cNvSpPr/>
      </xdr:nvSpPr>
      <xdr:spPr>
        <a:xfrm rot="20158164">
          <a:off x="4368354" y="2018698"/>
          <a:ext cx="740524" cy="313547"/>
        </a:xfrm>
        <a:prstGeom prst="rect">
          <a:avLst/>
        </a:prstGeom>
        <a:noFill/>
      </xdr:spPr>
      <xdr:txBody>
        <a:bodyPr wrap="none" lIns="91440" tIns="45720" rIns="91440" bIns="45720">
          <a:spAutoFit/>
        </a:bodyPr>
        <a:lstStyle/>
        <a:p>
          <a:pPr algn="ctr"/>
          <a:r>
            <a:rPr lang="pl-PL" sz="1500" b="1" cap="none" spc="0">
              <a:ln w="10541" cmpd="sng">
                <a:solidFill>
                  <a:sysClr val="windowText" lastClr="000000"/>
                </a:solidFill>
                <a:prstDash val="solid"/>
              </a:ln>
              <a:solidFill>
                <a:schemeClr val="tx1"/>
              </a:solidFill>
              <a:effectLst/>
            </a:rPr>
            <a:t>MP 05</a:t>
          </a:r>
        </a:p>
      </xdr:txBody>
    </xdr:sp>
    <xdr:clientData/>
  </xdr:oneCellAnchor>
  <xdr:oneCellAnchor>
    <xdr:from>
      <xdr:col>1</xdr:col>
      <xdr:colOff>736155</xdr:colOff>
      <xdr:row>3</xdr:row>
      <xdr:rowOff>100996</xdr:rowOff>
    </xdr:from>
    <xdr:ext cx="740524" cy="313547"/>
    <xdr:sp macro="" textlink="">
      <xdr:nvSpPr>
        <xdr:cNvPr id="46" name="Prostokąt 45">
          <a:extLst>
            <a:ext uri="{FF2B5EF4-FFF2-40B4-BE49-F238E27FC236}">
              <a16:creationId xmlns:a16="http://schemas.microsoft.com/office/drawing/2014/main" id="{00000000-0008-0000-0D00-00002E000000}"/>
            </a:ext>
          </a:extLst>
        </xdr:cNvPr>
        <xdr:cNvSpPr/>
      </xdr:nvSpPr>
      <xdr:spPr>
        <a:xfrm rot="19942219">
          <a:off x="3923855" y="1891696"/>
          <a:ext cx="740524" cy="313547"/>
        </a:xfrm>
        <a:prstGeom prst="rect">
          <a:avLst/>
        </a:prstGeom>
        <a:noFill/>
      </xdr:spPr>
      <xdr:txBody>
        <a:bodyPr wrap="none" lIns="91440" tIns="45720" rIns="91440" bIns="45720">
          <a:spAutoFit/>
        </a:bodyPr>
        <a:lstStyle/>
        <a:p>
          <a:pPr algn="ctr"/>
          <a:r>
            <a:rPr lang="pl-PL" sz="1500" b="1" cap="none" spc="0">
              <a:ln w="10541" cmpd="sng">
                <a:solidFill>
                  <a:sysClr val="windowText" lastClr="000000"/>
                </a:solidFill>
                <a:prstDash val="solid"/>
              </a:ln>
              <a:solidFill>
                <a:sysClr val="windowText" lastClr="000000"/>
              </a:solidFill>
              <a:effectLst/>
            </a:rPr>
            <a:t>MP 06</a:t>
          </a:r>
        </a:p>
      </xdr:txBody>
    </xdr:sp>
    <xdr:clientData/>
  </xdr:oneCellAnchor>
  <xdr:oneCellAnchor>
    <xdr:from>
      <xdr:col>2</xdr:col>
      <xdr:colOff>317055</xdr:colOff>
      <xdr:row>3</xdr:row>
      <xdr:rowOff>2094896</xdr:rowOff>
    </xdr:from>
    <xdr:ext cx="589841" cy="357790"/>
    <xdr:sp macro="" textlink="">
      <xdr:nvSpPr>
        <xdr:cNvPr id="48" name="Prostokąt 47">
          <a:extLst>
            <a:ext uri="{FF2B5EF4-FFF2-40B4-BE49-F238E27FC236}">
              <a16:creationId xmlns:a16="http://schemas.microsoft.com/office/drawing/2014/main" id="{00000000-0008-0000-0D00-000030000000}"/>
            </a:ext>
          </a:extLst>
        </xdr:cNvPr>
        <xdr:cNvSpPr/>
      </xdr:nvSpPr>
      <xdr:spPr>
        <a:xfrm>
          <a:off x="4609655" y="3885596"/>
          <a:ext cx="589841" cy="357790"/>
        </a:xfrm>
        <a:prstGeom prst="rect">
          <a:avLst/>
        </a:prstGeom>
        <a:noFill/>
      </xdr:spPr>
      <xdr:txBody>
        <a:bodyPr wrap="none" lIns="91440" tIns="45720" rIns="91440" bIns="45720">
          <a:spAutoFit/>
        </a:bodyPr>
        <a:lstStyle/>
        <a:p>
          <a:pPr algn="ctr"/>
          <a:r>
            <a:rPr lang="pl-PL" sz="1800" b="1" cap="none" spc="0">
              <a:ln w="10541" cmpd="sng">
                <a:solidFill>
                  <a:schemeClr val="tx1"/>
                </a:solidFill>
                <a:prstDash val="solid"/>
              </a:ln>
              <a:solidFill>
                <a:sysClr val="windowText" lastClr="000000"/>
              </a:solidFill>
              <a:effectLst/>
            </a:rPr>
            <a:t>10 </a:t>
          </a:r>
          <a:r>
            <a:rPr lang="pl-PL"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º</a:t>
          </a:r>
          <a:endParaRPr lang="pl-PL" sz="1800" b="1" cap="none" spc="0">
            <a:ln w="12700">
              <a:solidFill>
                <a:schemeClr val="tx1"/>
              </a:solidFill>
              <a:prstDash val="solid"/>
            </a:ln>
            <a:solidFill>
              <a:sysClr val="windowText" lastClr="000000"/>
            </a:solidFill>
            <a:effectLst/>
          </a:endParaRPr>
        </a:p>
      </xdr:txBody>
    </xdr:sp>
    <xdr:clientData/>
  </xdr:oneCellAnchor>
  <xdr:oneCellAnchor>
    <xdr:from>
      <xdr:col>2</xdr:col>
      <xdr:colOff>215900</xdr:colOff>
      <xdr:row>3</xdr:row>
      <xdr:rowOff>1816100</xdr:rowOff>
    </xdr:from>
    <xdr:ext cx="589841" cy="357790"/>
    <xdr:sp macro="" textlink="">
      <xdr:nvSpPr>
        <xdr:cNvPr id="49" name="Prostokąt 48">
          <a:extLst>
            <a:ext uri="{FF2B5EF4-FFF2-40B4-BE49-F238E27FC236}">
              <a16:creationId xmlns:a16="http://schemas.microsoft.com/office/drawing/2014/main" id="{00000000-0008-0000-0D00-000031000000}"/>
            </a:ext>
          </a:extLst>
        </xdr:cNvPr>
        <xdr:cNvSpPr/>
      </xdr:nvSpPr>
      <xdr:spPr>
        <a:xfrm>
          <a:off x="4508500" y="3606800"/>
          <a:ext cx="589841" cy="357790"/>
        </a:xfrm>
        <a:prstGeom prst="rect">
          <a:avLst/>
        </a:prstGeom>
        <a:noFill/>
      </xdr:spPr>
      <xdr:txBody>
        <a:bodyPr wrap="none" lIns="91440" tIns="45720" rIns="91440" bIns="45720">
          <a:spAutoFit/>
        </a:bodyPr>
        <a:lstStyle/>
        <a:p>
          <a:pPr algn="ctr"/>
          <a:r>
            <a:rPr lang="pl-PL" sz="1800" b="1" cap="none" spc="0">
              <a:ln w="10541" cmpd="sng">
                <a:solidFill>
                  <a:schemeClr val="tx1"/>
                </a:solidFill>
                <a:prstDash val="solid"/>
              </a:ln>
              <a:solidFill>
                <a:sysClr val="windowText" lastClr="000000"/>
              </a:solidFill>
              <a:effectLst/>
            </a:rPr>
            <a:t>10 </a:t>
          </a:r>
          <a:r>
            <a:rPr lang="pl-PL" sz="1800" b="1" cap="none" spc="0">
              <a:ln w="12700">
                <a:solidFill>
                  <a:schemeClr val="tx1"/>
                </a:solidFill>
                <a:prstDash val="solid"/>
              </a:ln>
              <a:solidFill>
                <a:sysClr val="windowText" lastClr="000000"/>
              </a:solidFill>
              <a:effectLst>
                <a:outerShdw blurRad="41275" dist="20320" dir="1800000" algn="tl" rotWithShape="0">
                  <a:srgbClr val="000000">
                    <a:alpha val="40000"/>
                  </a:srgbClr>
                </a:outerShdw>
              </a:effectLst>
            </a:rPr>
            <a:t>º</a:t>
          </a:r>
          <a:endParaRPr lang="pl-PL" sz="1800" b="1" cap="none" spc="0">
            <a:ln w="12700">
              <a:solidFill>
                <a:schemeClr val="tx1"/>
              </a:solidFill>
              <a:prstDash val="solid"/>
            </a:ln>
            <a:solidFill>
              <a:sysClr val="windowText" lastClr="000000"/>
            </a:solidFill>
            <a:effectLst/>
          </a:endParaRPr>
        </a:p>
      </xdr:txBody>
    </xdr:sp>
    <xdr:clientData/>
  </xdr:oneCellAnchor>
  <xdr:oneCellAnchor>
    <xdr:from>
      <xdr:col>2</xdr:col>
      <xdr:colOff>63056</xdr:colOff>
      <xdr:row>3</xdr:row>
      <xdr:rowOff>1536096</xdr:rowOff>
    </xdr:from>
    <xdr:ext cx="589841" cy="357790"/>
    <xdr:sp macro="" textlink="">
      <xdr:nvSpPr>
        <xdr:cNvPr id="50" name="Prostokąt 49">
          <a:extLst>
            <a:ext uri="{FF2B5EF4-FFF2-40B4-BE49-F238E27FC236}">
              <a16:creationId xmlns:a16="http://schemas.microsoft.com/office/drawing/2014/main" id="{00000000-0008-0000-0D00-000032000000}"/>
            </a:ext>
          </a:extLst>
        </xdr:cNvPr>
        <xdr:cNvSpPr/>
      </xdr:nvSpPr>
      <xdr:spPr>
        <a:xfrm rot="21033440">
          <a:off x="4355656" y="3326796"/>
          <a:ext cx="589841" cy="357790"/>
        </a:xfrm>
        <a:prstGeom prst="rect">
          <a:avLst/>
        </a:prstGeom>
        <a:noFill/>
      </xdr:spPr>
      <xdr:txBody>
        <a:bodyPr wrap="none" lIns="91440" tIns="45720" rIns="91440" bIns="45720">
          <a:spAutoFit/>
        </a:bodyPr>
        <a:lstStyle/>
        <a:p>
          <a:pPr algn="ctr"/>
          <a:r>
            <a:rPr lang="pl-PL" sz="1800" b="1" cap="none" spc="0">
              <a:ln w="10541" cmpd="sng">
                <a:solidFill>
                  <a:schemeClr val="tx1"/>
                </a:solidFill>
                <a:prstDash val="solid"/>
              </a:ln>
              <a:solidFill>
                <a:sysClr val="windowText" lastClr="000000"/>
              </a:solidFill>
              <a:effectLst/>
            </a:rPr>
            <a:t>15 º</a:t>
          </a:r>
        </a:p>
      </xdr:txBody>
    </xdr:sp>
    <xdr:clientData/>
  </xdr:oneCellAnchor>
  <xdr:twoCellAnchor editAs="oneCell">
    <xdr:from>
      <xdr:col>1</xdr:col>
      <xdr:colOff>888556</xdr:colOff>
      <xdr:row>3</xdr:row>
      <xdr:rowOff>1243996</xdr:rowOff>
    </xdr:from>
    <xdr:to>
      <xdr:col>2</xdr:col>
      <xdr:colOff>466467</xdr:colOff>
      <xdr:row>3</xdr:row>
      <xdr:rowOff>1591498</xdr:rowOff>
    </xdr:to>
    <xdr:pic>
      <xdr:nvPicPr>
        <xdr:cNvPr id="52" name="Obraz 5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4"/>
        <a:stretch>
          <a:fillRect/>
        </a:stretch>
      </xdr:blipFill>
      <xdr:spPr>
        <a:xfrm rot="20825550">
          <a:off x="4076256" y="3034696"/>
          <a:ext cx="682811" cy="347502"/>
        </a:xfrm>
        <a:prstGeom prst="rect">
          <a:avLst/>
        </a:prstGeom>
      </xdr:spPr>
    </xdr:pic>
    <xdr:clientData/>
  </xdr:twoCellAnchor>
  <xdr:twoCellAnchor editAs="oneCell">
    <xdr:from>
      <xdr:col>1</xdr:col>
      <xdr:colOff>609156</xdr:colOff>
      <xdr:row>3</xdr:row>
      <xdr:rowOff>1104296</xdr:rowOff>
    </xdr:from>
    <xdr:to>
      <xdr:col>2</xdr:col>
      <xdr:colOff>187067</xdr:colOff>
      <xdr:row>3</xdr:row>
      <xdr:rowOff>1451798</xdr:rowOff>
    </xdr:to>
    <xdr:pic>
      <xdr:nvPicPr>
        <xdr:cNvPr id="53" name="Obraz 52">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4"/>
        <a:stretch>
          <a:fillRect/>
        </a:stretch>
      </xdr:blipFill>
      <xdr:spPr>
        <a:xfrm rot="20489977">
          <a:off x="3796856" y="2894996"/>
          <a:ext cx="682811" cy="347502"/>
        </a:xfrm>
        <a:prstGeom prst="rect">
          <a:avLst/>
        </a:prstGeom>
      </xdr:spPr>
    </xdr:pic>
    <xdr:clientData/>
  </xdr:twoCellAnchor>
  <xdr:oneCellAnchor>
    <xdr:from>
      <xdr:col>1</xdr:col>
      <xdr:colOff>317055</xdr:colOff>
      <xdr:row>3</xdr:row>
      <xdr:rowOff>1002697</xdr:rowOff>
    </xdr:from>
    <xdr:ext cx="525721" cy="357790"/>
    <xdr:sp macro="" textlink="">
      <xdr:nvSpPr>
        <xdr:cNvPr id="54" name="Prostokąt 53">
          <a:extLst>
            <a:ext uri="{FF2B5EF4-FFF2-40B4-BE49-F238E27FC236}">
              <a16:creationId xmlns:a16="http://schemas.microsoft.com/office/drawing/2014/main" id="{00000000-0008-0000-0D00-000036000000}"/>
            </a:ext>
          </a:extLst>
        </xdr:cNvPr>
        <xdr:cNvSpPr/>
      </xdr:nvSpPr>
      <xdr:spPr>
        <a:xfrm rot="20675193">
          <a:off x="3504755" y="2793397"/>
          <a:ext cx="525721" cy="357790"/>
        </a:xfrm>
        <a:prstGeom prst="rect">
          <a:avLst/>
        </a:prstGeom>
        <a:noFill/>
      </xdr:spPr>
      <xdr:txBody>
        <a:bodyPr wrap="none" lIns="91440" tIns="45720" rIns="91440" bIns="45720">
          <a:spAutoFit/>
        </a:bodyPr>
        <a:lstStyle/>
        <a:p>
          <a:pPr algn="ctr"/>
          <a:r>
            <a:rPr lang="pl-PL" sz="1800" b="1" cap="none" spc="0">
              <a:ln w="10541" cmpd="sng">
                <a:solidFill>
                  <a:schemeClr val="tx1"/>
                </a:solidFill>
                <a:prstDash val="solid"/>
              </a:ln>
              <a:solidFill>
                <a:sysClr val="windowText" lastClr="000000"/>
              </a:solidFill>
              <a:effectLst/>
            </a:rPr>
            <a:t>25º</a:t>
          </a:r>
        </a:p>
      </xdr:txBody>
    </xdr:sp>
    <xdr:clientData/>
  </xdr:oneCellAnchor>
  <xdr:twoCellAnchor editAs="oneCell">
    <xdr:from>
      <xdr:col>7</xdr:col>
      <xdr:colOff>444500</xdr:colOff>
      <xdr:row>3</xdr:row>
      <xdr:rowOff>88900</xdr:rowOff>
    </xdr:from>
    <xdr:to>
      <xdr:col>11</xdr:col>
      <xdr:colOff>334192</xdr:colOff>
      <xdr:row>3</xdr:row>
      <xdr:rowOff>2552700</xdr:rowOff>
    </xdr:to>
    <xdr:pic>
      <xdr:nvPicPr>
        <xdr:cNvPr id="55" name="Obraz 54" descr="PAD stocked.jpg">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5" cstate="print"/>
        <a:stretch>
          <a:fillRect/>
        </a:stretch>
      </xdr:blipFill>
      <xdr:spPr>
        <a:xfrm>
          <a:off x="8140700" y="1879600"/>
          <a:ext cx="2569392" cy="2463800"/>
        </a:xfrm>
        <a:prstGeom prst="rect">
          <a:avLst/>
        </a:prstGeom>
      </xdr:spPr>
    </xdr:pic>
    <xdr:clientData/>
  </xdr:twoCellAnchor>
  <xdr:oneCellAnchor>
    <xdr:from>
      <xdr:col>8</xdr:col>
      <xdr:colOff>402780</xdr:colOff>
      <xdr:row>3</xdr:row>
      <xdr:rowOff>113696</xdr:rowOff>
    </xdr:from>
    <xdr:ext cx="7623620" cy="888641"/>
    <xdr:sp macro="" textlink="">
      <xdr:nvSpPr>
        <xdr:cNvPr id="56" name="Prostokąt 55">
          <a:extLst>
            <a:ext uri="{FF2B5EF4-FFF2-40B4-BE49-F238E27FC236}">
              <a16:creationId xmlns:a16="http://schemas.microsoft.com/office/drawing/2014/main" id="{00000000-0008-0000-0D00-000038000000}"/>
            </a:ext>
          </a:extLst>
        </xdr:cNvPr>
        <xdr:cNvSpPr/>
      </xdr:nvSpPr>
      <xdr:spPr>
        <a:xfrm>
          <a:off x="8759380" y="1904396"/>
          <a:ext cx="7623620" cy="888641"/>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pl-PL"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11</xdr:col>
      <xdr:colOff>580581</xdr:colOff>
      <xdr:row>3</xdr:row>
      <xdr:rowOff>660400</xdr:rowOff>
    </xdr:from>
    <xdr:ext cx="5197919" cy="1036053"/>
    <xdr:sp macro="" textlink="">
      <xdr:nvSpPr>
        <xdr:cNvPr id="57" name="Prostokąt 56">
          <a:extLst>
            <a:ext uri="{FF2B5EF4-FFF2-40B4-BE49-F238E27FC236}">
              <a16:creationId xmlns:a16="http://schemas.microsoft.com/office/drawing/2014/main" id="{00000000-0008-0000-0D00-000039000000}"/>
            </a:ext>
          </a:extLst>
        </xdr:cNvPr>
        <xdr:cNvSpPr/>
      </xdr:nvSpPr>
      <xdr:spPr>
        <a:xfrm>
          <a:off x="10956481" y="2451100"/>
          <a:ext cx="5197919" cy="1036053"/>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32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Each PAD has its own individual TOP </a:t>
          </a:r>
        </a:p>
      </xdr:txBody>
    </xdr:sp>
    <xdr:clientData/>
  </xdr:oneCellAnchor>
  <xdr:oneCellAnchor>
    <xdr:from>
      <xdr:col>4</xdr:col>
      <xdr:colOff>364680</xdr:colOff>
      <xdr:row>3</xdr:row>
      <xdr:rowOff>50196</xdr:rowOff>
    </xdr:from>
    <xdr:ext cx="1665970" cy="888641"/>
    <xdr:sp macro="" textlink="">
      <xdr:nvSpPr>
        <xdr:cNvPr id="58" name="Prostokąt 57">
          <a:extLst>
            <a:ext uri="{FF2B5EF4-FFF2-40B4-BE49-F238E27FC236}">
              <a16:creationId xmlns:a16="http://schemas.microsoft.com/office/drawing/2014/main" id="{00000000-0008-0000-0D00-00003A000000}"/>
            </a:ext>
          </a:extLst>
        </xdr:cNvPr>
        <xdr:cNvSpPr/>
      </xdr:nvSpPr>
      <xdr:spPr>
        <a:xfrm>
          <a:off x="6447980" y="1840896"/>
          <a:ext cx="1665970" cy="888641"/>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pl-PL" sz="5400" b="1" cap="none" spc="50">
              <a:ln w="11430">
                <a:solidFill>
                  <a:schemeClr val="tx1"/>
                </a:solidFill>
              </a:ln>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PAD</a:t>
          </a:r>
        </a:p>
      </xdr:txBody>
    </xdr:sp>
    <xdr:clientData/>
  </xdr:oneCellAnchor>
  <xdr:twoCellAnchor>
    <xdr:from>
      <xdr:col>0</xdr:col>
      <xdr:colOff>0</xdr:colOff>
      <xdr:row>4</xdr:row>
      <xdr:rowOff>128266</xdr:rowOff>
    </xdr:from>
    <xdr:to>
      <xdr:col>0</xdr:col>
      <xdr:colOff>3157390</xdr:colOff>
      <xdr:row>6</xdr:row>
      <xdr:rowOff>787400</xdr:rowOff>
    </xdr:to>
    <xdr:pic>
      <xdr:nvPicPr>
        <xdr:cNvPr id="59" name="Obraz 58" descr="M 01 PAD (1).jpg">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6"/>
        <a:stretch>
          <a:fillRect/>
        </a:stretch>
      </xdr:blipFill>
      <xdr:spPr>
        <a:xfrm>
          <a:off x="0" y="4573266"/>
          <a:ext cx="3157390" cy="2411734"/>
        </a:xfrm>
        <a:prstGeom prst="rect">
          <a:avLst/>
        </a:prstGeom>
      </xdr:spPr>
    </xdr:pic>
    <xdr:clientData/>
  </xdr:twoCellAnchor>
  <xdr:twoCellAnchor editAs="oneCell">
    <xdr:from>
      <xdr:col>0</xdr:col>
      <xdr:colOff>190500</xdr:colOff>
      <xdr:row>7</xdr:row>
      <xdr:rowOff>368300</xdr:rowOff>
    </xdr:from>
    <xdr:to>
      <xdr:col>0</xdr:col>
      <xdr:colOff>3031116</xdr:colOff>
      <xdr:row>9</xdr:row>
      <xdr:rowOff>514350</xdr:rowOff>
    </xdr:to>
    <xdr:pic>
      <xdr:nvPicPr>
        <xdr:cNvPr id="60" name="Obraz 59" descr="M 01 Pp.jpg">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7"/>
        <a:stretch>
          <a:fillRect/>
        </a:stretch>
      </xdr:blipFill>
      <xdr:spPr>
        <a:xfrm>
          <a:off x="190500" y="7442200"/>
          <a:ext cx="2840616" cy="1898650"/>
        </a:xfrm>
        <a:prstGeom prst="rect">
          <a:avLst/>
        </a:prstGeom>
      </xdr:spPr>
    </xdr:pic>
    <xdr:clientData/>
  </xdr:twoCellAnchor>
  <xdr:twoCellAnchor editAs="oneCell">
    <xdr:from>
      <xdr:col>0</xdr:col>
      <xdr:colOff>226363</xdr:colOff>
      <xdr:row>10</xdr:row>
      <xdr:rowOff>135883</xdr:rowOff>
    </xdr:from>
    <xdr:to>
      <xdr:col>0</xdr:col>
      <xdr:colOff>2844799</xdr:colOff>
      <xdr:row>13</xdr:row>
      <xdr:rowOff>914400</xdr:rowOff>
    </xdr:to>
    <xdr:pic>
      <xdr:nvPicPr>
        <xdr:cNvPr id="62" name="Obraz 61" descr="M 01 TOP A.jpg">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8"/>
        <a:stretch>
          <a:fillRect/>
        </a:stretch>
      </xdr:blipFill>
      <xdr:spPr>
        <a:xfrm rot="5400000">
          <a:off x="-320528" y="10385574"/>
          <a:ext cx="3712217" cy="2618436"/>
        </a:xfrm>
        <a:prstGeom prst="rect">
          <a:avLst/>
        </a:prstGeom>
      </xdr:spPr>
    </xdr:pic>
    <xdr:clientData/>
  </xdr:twoCellAnchor>
  <xdr:twoCellAnchor editAs="oneCell">
    <xdr:from>
      <xdr:col>0</xdr:col>
      <xdr:colOff>571501</xdr:colOff>
      <xdr:row>14</xdr:row>
      <xdr:rowOff>33192</xdr:rowOff>
    </xdr:from>
    <xdr:to>
      <xdr:col>0</xdr:col>
      <xdr:colOff>2781300</xdr:colOff>
      <xdr:row>15</xdr:row>
      <xdr:rowOff>622300</xdr:rowOff>
    </xdr:to>
    <xdr:pic>
      <xdr:nvPicPr>
        <xdr:cNvPr id="63" name="Obraz 62" descr="M 01 TpA.jpg">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9" cstate="print"/>
        <a:stretch>
          <a:fillRect/>
        </a:stretch>
      </xdr:blipFill>
      <xdr:spPr>
        <a:xfrm>
          <a:off x="571501" y="13647592"/>
          <a:ext cx="2209799" cy="1440008"/>
        </a:xfrm>
        <a:prstGeom prst="rect">
          <a:avLst/>
        </a:prstGeom>
      </xdr:spPr>
    </xdr:pic>
    <xdr:clientData/>
  </xdr:twoCellAnchor>
  <xdr:twoCellAnchor editAs="oneCell">
    <xdr:from>
      <xdr:col>0</xdr:col>
      <xdr:colOff>469900</xdr:colOff>
      <xdr:row>16</xdr:row>
      <xdr:rowOff>48517</xdr:rowOff>
    </xdr:from>
    <xdr:to>
      <xdr:col>0</xdr:col>
      <xdr:colOff>2843908</xdr:colOff>
      <xdr:row>19</xdr:row>
      <xdr:rowOff>871763</xdr:rowOff>
    </xdr:to>
    <xdr:pic>
      <xdr:nvPicPr>
        <xdr:cNvPr id="64" name="Obraz 63" descr="M 01 TOP B.jpg">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20"/>
        <a:stretch>
          <a:fillRect/>
        </a:stretch>
      </xdr:blipFill>
      <xdr:spPr>
        <a:xfrm rot="5400000">
          <a:off x="-145369" y="15979986"/>
          <a:ext cx="3604546" cy="2374008"/>
        </a:xfrm>
        <a:prstGeom prst="rect">
          <a:avLst/>
        </a:prstGeom>
      </xdr:spPr>
    </xdr:pic>
    <xdr:clientData/>
  </xdr:twoCellAnchor>
  <xdr:twoCellAnchor editAs="oneCell">
    <xdr:from>
      <xdr:col>0</xdr:col>
      <xdr:colOff>330201</xdr:colOff>
      <xdr:row>20</xdr:row>
      <xdr:rowOff>25401</xdr:rowOff>
    </xdr:from>
    <xdr:to>
      <xdr:col>0</xdr:col>
      <xdr:colOff>2641600</xdr:colOff>
      <xdr:row>21</xdr:row>
      <xdr:rowOff>646023</xdr:rowOff>
    </xdr:to>
    <xdr:pic>
      <xdr:nvPicPr>
        <xdr:cNvPr id="65" name="Obraz 64" descr="M 01 TpB.jpg">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21" cstate="print"/>
        <a:stretch>
          <a:fillRect/>
        </a:stretch>
      </xdr:blipFill>
      <xdr:spPr>
        <a:xfrm>
          <a:off x="330201" y="19050001"/>
          <a:ext cx="2311399" cy="1522322"/>
        </a:xfrm>
        <a:prstGeom prst="rect">
          <a:avLst/>
        </a:prstGeom>
      </xdr:spPr>
    </xdr:pic>
    <xdr:clientData/>
  </xdr:twoCellAnchor>
  <xdr:twoCellAnchor editAs="oneCell">
    <xdr:from>
      <xdr:col>0</xdr:col>
      <xdr:colOff>0</xdr:colOff>
      <xdr:row>22</xdr:row>
      <xdr:rowOff>390215</xdr:rowOff>
    </xdr:from>
    <xdr:to>
      <xdr:col>0</xdr:col>
      <xdr:colOff>3060699</xdr:colOff>
      <xdr:row>26</xdr:row>
      <xdr:rowOff>190500</xdr:rowOff>
    </xdr:to>
    <xdr:pic>
      <xdr:nvPicPr>
        <xdr:cNvPr id="66" name="Obraz 65" descr="M 02 PAD.jpg">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22"/>
        <a:stretch>
          <a:fillRect/>
        </a:stretch>
      </xdr:blipFill>
      <xdr:spPr>
        <a:xfrm>
          <a:off x="0" y="21218215"/>
          <a:ext cx="3060699" cy="2137085"/>
        </a:xfrm>
        <a:prstGeom prst="rect">
          <a:avLst/>
        </a:prstGeom>
      </xdr:spPr>
    </xdr:pic>
    <xdr:clientData/>
  </xdr:twoCellAnchor>
  <xdr:twoCellAnchor editAs="oneCell">
    <xdr:from>
      <xdr:col>0</xdr:col>
      <xdr:colOff>698500</xdr:colOff>
      <xdr:row>27</xdr:row>
      <xdr:rowOff>50800</xdr:rowOff>
    </xdr:from>
    <xdr:to>
      <xdr:col>0</xdr:col>
      <xdr:colOff>2396181</xdr:colOff>
      <xdr:row>27</xdr:row>
      <xdr:rowOff>1192876</xdr:rowOff>
    </xdr:to>
    <xdr:pic>
      <xdr:nvPicPr>
        <xdr:cNvPr id="67" name="Obraz 66" descr="M02 Pp.jpg">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23"/>
        <a:stretch>
          <a:fillRect/>
        </a:stretch>
      </xdr:blipFill>
      <xdr:spPr>
        <a:xfrm>
          <a:off x="698500" y="23799800"/>
          <a:ext cx="1697681" cy="1142076"/>
        </a:xfrm>
        <a:prstGeom prst="rect">
          <a:avLst/>
        </a:prstGeom>
      </xdr:spPr>
    </xdr:pic>
    <xdr:clientData/>
  </xdr:twoCellAnchor>
  <xdr:twoCellAnchor editAs="oneCell">
    <xdr:from>
      <xdr:col>0</xdr:col>
      <xdr:colOff>139701</xdr:colOff>
      <xdr:row>29</xdr:row>
      <xdr:rowOff>50800</xdr:rowOff>
    </xdr:from>
    <xdr:to>
      <xdr:col>0</xdr:col>
      <xdr:colOff>2916569</xdr:colOff>
      <xdr:row>32</xdr:row>
      <xdr:rowOff>94267</xdr:rowOff>
    </xdr:to>
    <xdr:pic>
      <xdr:nvPicPr>
        <xdr:cNvPr id="68" name="Obraz 67" descr="M02 top A.png">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24"/>
        <a:stretch>
          <a:fillRect/>
        </a:stretch>
      </xdr:blipFill>
      <xdr:spPr>
        <a:xfrm rot="10800000">
          <a:off x="139701" y="25857200"/>
          <a:ext cx="2776868" cy="1796067"/>
        </a:xfrm>
        <a:prstGeom prst="rect">
          <a:avLst/>
        </a:prstGeom>
      </xdr:spPr>
    </xdr:pic>
    <xdr:clientData/>
  </xdr:twoCellAnchor>
  <xdr:twoCellAnchor editAs="oneCell">
    <xdr:from>
      <xdr:col>0</xdr:col>
      <xdr:colOff>736601</xdr:colOff>
      <xdr:row>33</xdr:row>
      <xdr:rowOff>86383</xdr:rowOff>
    </xdr:from>
    <xdr:to>
      <xdr:col>0</xdr:col>
      <xdr:colOff>2527301</xdr:colOff>
      <xdr:row>33</xdr:row>
      <xdr:rowOff>1244600</xdr:rowOff>
    </xdr:to>
    <xdr:pic>
      <xdr:nvPicPr>
        <xdr:cNvPr id="70" name="Obraz 69" descr="M02 Tp A.png">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25" cstate="print"/>
        <a:stretch>
          <a:fillRect/>
        </a:stretch>
      </xdr:blipFill>
      <xdr:spPr>
        <a:xfrm>
          <a:off x="736601" y="28229583"/>
          <a:ext cx="1790700" cy="1158217"/>
        </a:xfrm>
        <a:prstGeom prst="rect">
          <a:avLst/>
        </a:prstGeom>
      </xdr:spPr>
    </xdr:pic>
    <xdr:clientData/>
  </xdr:twoCellAnchor>
  <xdr:twoCellAnchor editAs="oneCell">
    <xdr:from>
      <xdr:col>0</xdr:col>
      <xdr:colOff>0</xdr:colOff>
      <xdr:row>34</xdr:row>
      <xdr:rowOff>431800</xdr:rowOff>
    </xdr:from>
    <xdr:to>
      <xdr:col>0</xdr:col>
      <xdr:colOff>3092552</xdr:colOff>
      <xdr:row>37</xdr:row>
      <xdr:rowOff>450850</xdr:rowOff>
    </xdr:to>
    <xdr:pic>
      <xdr:nvPicPr>
        <xdr:cNvPr id="61" name="Obraz 60" descr="M 02 top B.jpg">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26"/>
        <a:stretch>
          <a:fillRect/>
        </a:stretch>
      </xdr:blipFill>
      <xdr:spPr>
        <a:xfrm rot="10800000">
          <a:off x="0" y="30149800"/>
          <a:ext cx="3092552" cy="2000250"/>
        </a:xfrm>
        <a:prstGeom prst="rect">
          <a:avLst/>
        </a:prstGeom>
      </xdr:spPr>
    </xdr:pic>
    <xdr:clientData/>
  </xdr:twoCellAnchor>
  <xdr:twoCellAnchor editAs="oneCell">
    <xdr:from>
      <xdr:col>0</xdr:col>
      <xdr:colOff>596901</xdr:colOff>
      <xdr:row>39</xdr:row>
      <xdr:rowOff>50800</xdr:rowOff>
    </xdr:from>
    <xdr:to>
      <xdr:col>0</xdr:col>
      <xdr:colOff>2815685</xdr:colOff>
      <xdr:row>39</xdr:row>
      <xdr:rowOff>1485900</xdr:rowOff>
    </xdr:to>
    <xdr:pic>
      <xdr:nvPicPr>
        <xdr:cNvPr id="69" name="Obraz 68" descr="M 02 tpB.jpg">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27" cstate="print"/>
        <a:stretch>
          <a:fillRect/>
        </a:stretch>
      </xdr:blipFill>
      <xdr:spPr>
        <a:xfrm>
          <a:off x="596901" y="33070800"/>
          <a:ext cx="2218784" cy="1435100"/>
        </a:xfrm>
        <a:prstGeom prst="rect">
          <a:avLst/>
        </a:prstGeom>
      </xdr:spPr>
    </xdr:pic>
    <xdr:clientData/>
  </xdr:twoCellAnchor>
  <xdr:twoCellAnchor editAs="oneCell">
    <xdr:from>
      <xdr:col>0</xdr:col>
      <xdr:colOff>152400</xdr:colOff>
      <xdr:row>40</xdr:row>
      <xdr:rowOff>174216</xdr:rowOff>
    </xdr:from>
    <xdr:to>
      <xdr:col>0</xdr:col>
      <xdr:colOff>3048000</xdr:colOff>
      <xdr:row>45</xdr:row>
      <xdr:rowOff>657225</xdr:rowOff>
    </xdr:to>
    <xdr:pic>
      <xdr:nvPicPr>
        <xdr:cNvPr id="71" name="Obraz 70" descr="M 03 PAD.jpg">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28"/>
        <a:stretch>
          <a:fillRect/>
        </a:stretch>
      </xdr:blipFill>
      <xdr:spPr>
        <a:xfrm rot="5400000">
          <a:off x="-641555" y="35715371"/>
          <a:ext cx="4483509" cy="2895600"/>
        </a:xfrm>
        <a:prstGeom prst="rect">
          <a:avLst/>
        </a:prstGeom>
      </xdr:spPr>
    </xdr:pic>
    <xdr:clientData/>
  </xdr:twoCellAnchor>
  <xdr:twoCellAnchor editAs="oneCell">
    <xdr:from>
      <xdr:col>0</xdr:col>
      <xdr:colOff>0</xdr:colOff>
      <xdr:row>46</xdr:row>
      <xdr:rowOff>51722</xdr:rowOff>
    </xdr:from>
    <xdr:to>
      <xdr:col>0</xdr:col>
      <xdr:colOff>3032125</xdr:colOff>
      <xdr:row>51</xdr:row>
      <xdr:rowOff>746126</xdr:rowOff>
    </xdr:to>
    <xdr:pic>
      <xdr:nvPicPr>
        <xdr:cNvPr id="72" name="Obraz 71" descr="M 03 TOP.jpg">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29"/>
        <a:stretch>
          <a:fillRect/>
        </a:stretch>
      </xdr:blipFill>
      <xdr:spPr>
        <a:xfrm rot="5400000">
          <a:off x="-831389" y="40430911"/>
          <a:ext cx="4694904" cy="3032125"/>
        </a:xfrm>
        <a:prstGeom prst="rect">
          <a:avLst/>
        </a:prstGeom>
      </xdr:spPr>
    </xdr:pic>
    <xdr:clientData/>
  </xdr:twoCellAnchor>
  <xdr:twoCellAnchor editAs="oneCell">
    <xdr:from>
      <xdr:col>0</xdr:col>
      <xdr:colOff>231775</xdr:colOff>
      <xdr:row>52</xdr:row>
      <xdr:rowOff>56584</xdr:rowOff>
    </xdr:from>
    <xdr:to>
      <xdr:col>0</xdr:col>
      <xdr:colOff>2794000</xdr:colOff>
      <xdr:row>57</xdr:row>
      <xdr:rowOff>542930</xdr:rowOff>
    </xdr:to>
    <xdr:pic>
      <xdr:nvPicPr>
        <xdr:cNvPr id="73" name="Obraz 72" descr="MP 04.jpg">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30"/>
        <a:stretch>
          <a:fillRect/>
        </a:stretch>
      </xdr:blipFill>
      <xdr:spPr>
        <a:xfrm rot="5400000">
          <a:off x="-730535" y="45367294"/>
          <a:ext cx="4486846" cy="2562225"/>
        </a:xfrm>
        <a:prstGeom prst="rect">
          <a:avLst/>
        </a:prstGeom>
      </xdr:spPr>
    </xdr:pic>
    <xdr:clientData/>
  </xdr:twoCellAnchor>
  <xdr:twoCellAnchor editAs="oneCell">
    <xdr:from>
      <xdr:col>0</xdr:col>
      <xdr:colOff>180975</xdr:colOff>
      <xdr:row>58</xdr:row>
      <xdr:rowOff>152406</xdr:rowOff>
    </xdr:from>
    <xdr:to>
      <xdr:col>0</xdr:col>
      <xdr:colOff>2746501</xdr:colOff>
      <xdr:row>63</xdr:row>
      <xdr:rowOff>644531</xdr:rowOff>
    </xdr:to>
    <xdr:pic>
      <xdr:nvPicPr>
        <xdr:cNvPr id="74" name="Obraz 73" descr="MT 04.jpg">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31"/>
        <a:stretch>
          <a:fillRect/>
        </a:stretch>
      </xdr:blipFill>
      <xdr:spPr>
        <a:xfrm rot="5400000">
          <a:off x="-782575" y="50264956"/>
          <a:ext cx="4492625" cy="2565526"/>
        </a:xfrm>
        <a:prstGeom prst="rect">
          <a:avLst/>
        </a:prstGeom>
      </xdr:spPr>
    </xdr:pic>
    <xdr:clientData/>
  </xdr:twoCellAnchor>
  <xdr:twoCellAnchor editAs="oneCell">
    <xdr:from>
      <xdr:col>0</xdr:col>
      <xdr:colOff>434975</xdr:colOff>
      <xdr:row>64</xdr:row>
      <xdr:rowOff>317499</xdr:rowOff>
    </xdr:from>
    <xdr:to>
      <xdr:col>0</xdr:col>
      <xdr:colOff>3080276</xdr:colOff>
      <xdr:row>69</xdr:row>
      <xdr:rowOff>441324</xdr:rowOff>
    </xdr:to>
    <xdr:pic>
      <xdr:nvPicPr>
        <xdr:cNvPr id="75" name="Obraz 74" descr="MP 05.jpg">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32"/>
        <a:stretch>
          <a:fillRect/>
        </a:stretch>
      </xdr:blipFill>
      <xdr:spPr>
        <a:xfrm rot="5400000">
          <a:off x="-558537" y="55260611"/>
          <a:ext cx="4632325" cy="2645301"/>
        </a:xfrm>
        <a:prstGeom prst="rect">
          <a:avLst/>
        </a:prstGeom>
      </xdr:spPr>
    </xdr:pic>
    <xdr:clientData/>
  </xdr:twoCellAnchor>
  <xdr:twoCellAnchor editAs="oneCell">
    <xdr:from>
      <xdr:col>0</xdr:col>
      <xdr:colOff>282575</xdr:colOff>
      <xdr:row>70</xdr:row>
      <xdr:rowOff>254004</xdr:rowOff>
    </xdr:from>
    <xdr:to>
      <xdr:col>0</xdr:col>
      <xdr:colOff>3109185</xdr:colOff>
      <xdr:row>75</xdr:row>
      <xdr:rowOff>695327</xdr:rowOff>
    </xdr:to>
    <xdr:pic>
      <xdr:nvPicPr>
        <xdr:cNvPr id="76" name="Obraz 75" descr="MT 05.jpg">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33"/>
        <a:stretch>
          <a:fillRect/>
        </a:stretch>
      </xdr:blipFill>
      <xdr:spPr>
        <a:xfrm rot="5400000">
          <a:off x="-779032" y="60675411"/>
          <a:ext cx="4949823" cy="2826610"/>
        </a:xfrm>
        <a:prstGeom prst="rect">
          <a:avLst/>
        </a:prstGeom>
      </xdr:spPr>
    </xdr:pic>
    <xdr:clientData/>
  </xdr:twoCellAnchor>
  <xdr:twoCellAnchor editAs="oneCell">
    <xdr:from>
      <xdr:col>0</xdr:col>
      <xdr:colOff>231774</xdr:colOff>
      <xdr:row>76</xdr:row>
      <xdr:rowOff>63502</xdr:rowOff>
    </xdr:from>
    <xdr:to>
      <xdr:col>0</xdr:col>
      <xdr:colOff>3067451</xdr:colOff>
      <xdr:row>81</xdr:row>
      <xdr:rowOff>520704</xdr:rowOff>
    </xdr:to>
    <xdr:pic>
      <xdr:nvPicPr>
        <xdr:cNvPr id="83" name="Obraz 82" descr="MP 06.jpg">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34"/>
        <a:stretch>
          <a:fillRect/>
        </a:stretch>
      </xdr:blipFill>
      <xdr:spPr>
        <a:xfrm rot="5400000">
          <a:off x="-833238" y="65898514"/>
          <a:ext cx="4965702" cy="2835677"/>
        </a:xfrm>
        <a:prstGeom prst="rect">
          <a:avLst/>
        </a:prstGeom>
      </xdr:spPr>
    </xdr:pic>
    <xdr:clientData/>
  </xdr:twoCellAnchor>
  <xdr:twoCellAnchor editAs="oneCell">
    <xdr:from>
      <xdr:col>0</xdr:col>
      <xdr:colOff>244474</xdr:colOff>
      <xdr:row>82</xdr:row>
      <xdr:rowOff>173703</xdr:rowOff>
    </xdr:from>
    <xdr:to>
      <xdr:col>0</xdr:col>
      <xdr:colOff>3111499</xdr:colOff>
      <xdr:row>87</xdr:row>
      <xdr:rowOff>685800</xdr:rowOff>
    </xdr:to>
    <xdr:pic>
      <xdr:nvPicPr>
        <xdr:cNvPr id="84" name="Obraz 83" descr="MT 06.jpg">
          <a:extLst>
            <a:ext uri="{FF2B5EF4-FFF2-40B4-BE49-F238E27FC236}">
              <a16:creationId xmlns:a16="http://schemas.microsoft.com/office/drawing/2014/main" id="{00000000-0008-0000-0D00-000054000000}"/>
            </a:ext>
          </a:extLst>
        </xdr:cNvPr>
        <xdr:cNvPicPr>
          <a:picLocks noChangeAspect="1"/>
        </xdr:cNvPicPr>
      </xdr:nvPicPr>
      <xdr:blipFill>
        <a:blip xmlns:r="http://schemas.openxmlformats.org/officeDocument/2006/relationships" r:embed="rId35"/>
        <a:stretch>
          <a:fillRect/>
        </a:stretch>
      </xdr:blipFill>
      <xdr:spPr>
        <a:xfrm rot="5400000">
          <a:off x="-832312" y="71430689"/>
          <a:ext cx="5020597" cy="2867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520700</xdr:colOff>
      <xdr:row>0</xdr:row>
      <xdr:rowOff>0</xdr:rowOff>
    </xdr:from>
    <xdr:to>
      <xdr:col>0</xdr:col>
      <xdr:colOff>2074432</xdr:colOff>
      <xdr:row>2</xdr:row>
      <xdr:rowOff>8542</xdr:rowOff>
    </xdr:to>
    <xdr:pic>
      <xdr:nvPicPr>
        <xdr:cNvPr id="5" name="Obraz 4" descr="Czarne napisy bez tła-logo.png">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stretch>
          <a:fillRect/>
        </a:stretch>
      </xdr:blipFill>
      <xdr:spPr>
        <a:xfrm>
          <a:off x="520700" y="0"/>
          <a:ext cx="1553732" cy="1532542"/>
        </a:xfrm>
        <a:prstGeom prst="rect">
          <a:avLst/>
        </a:prstGeom>
      </xdr:spPr>
    </xdr:pic>
    <xdr:clientData/>
  </xdr:twoCellAnchor>
  <xdr:twoCellAnchor editAs="oneCell">
    <xdr:from>
      <xdr:col>23</xdr:col>
      <xdr:colOff>58228</xdr:colOff>
      <xdr:row>0</xdr:row>
      <xdr:rowOff>50800</xdr:rowOff>
    </xdr:from>
    <xdr:to>
      <xdr:col>25</xdr:col>
      <xdr:colOff>501530</xdr:colOff>
      <xdr:row>0</xdr:row>
      <xdr:rowOff>635000</xdr:rowOff>
    </xdr:to>
    <xdr:pic>
      <xdr:nvPicPr>
        <xdr:cNvPr id="6" name="Obraz 5" descr="back.jpg">
          <a:hlinkClick xmlns:r="http://schemas.openxmlformats.org/officeDocument/2006/relationships" r:id="rId2"/>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17911888" y="50800"/>
          <a:ext cx="2782642" cy="58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3</xdr:row>
      <xdr:rowOff>457200</xdr:rowOff>
    </xdr:from>
    <xdr:to>
      <xdr:col>0</xdr:col>
      <xdr:colOff>1952625</xdr:colOff>
      <xdr:row>3</xdr:row>
      <xdr:rowOff>1409700</xdr:rowOff>
    </xdr:to>
    <xdr:pic>
      <xdr:nvPicPr>
        <xdr:cNvPr id="8" name="image19.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email"/>
        <a:stretch>
          <a:fillRect/>
        </a:stretch>
      </xdr:blipFill>
      <xdr:spPr>
        <a:xfrm>
          <a:off x="542925" y="2743200"/>
          <a:ext cx="1409700" cy="952500"/>
        </a:xfrm>
        <a:prstGeom prst="rect">
          <a:avLst/>
        </a:prstGeom>
        <a:noFill/>
        <a:ln>
          <a:noFill/>
        </a:ln>
      </xdr:spPr>
    </xdr:pic>
    <xdr:clientData/>
  </xdr:twoCellAnchor>
  <xdr:twoCellAnchor>
    <xdr:from>
      <xdr:col>0</xdr:col>
      <xdr:colOff>685800</xdr:colOff>
      <xdr:row>4</xdr:row>
      <xdr:rowOff>241299</xdr:rowOff>
    </xdr:from>
    <xdr:to>
      <xdr:col>0</xdr:col>
      <xdr:colOff>1760220</xdr:colOff>
      <xdr:row>4</xdr:row>
      <xdr:rowOff>1277619</xdr:rowOff>
    </xdr:to>
    <xdr:pic>
      <xdr:nvPicPr>
        <xdr:cNvPr id="42" name="Obraz 41" descr="v2.png">
          <a:extLst>
            <a:ext uri="{FF2B5EF4-FFF2-40B4-BE49-F238E27FC236}">
              <a16:creationId xmlns:a16="http://schemas.microsoft.com/office/drawing/2014/main" id="{00000000-0008-0000-0100-00002A000000}"/>
            </a:ext>
          </a:extLst>
        </xdr:cNvPr>
        <xdr:cNvPicPr preferRelativeResize="0">
          <a:picLocks/>
        </xdr:cNvPicPr>
      </xdr:nvPicPr>
      <xdr:blipFill>
        <a:blip xmlns:r="http://schemas.openxmlformats.org/officeDocument/2006/relationships" r:embed="rId2" cstate="email"/>
        <a:stretch>
          <a:fillRect/>
        </a:stretch>
      </xdr:blipFill>
      <xdr:spPr>
        <a:xfrm>
          <a:off x="685800" y="4317999"/>
          <a:ext cx="1074420" cy="1036320"/>
        </a:xfrm>
        <a:prstGeom prst="rect">
          <a:avLst/>
        </a:prstGeom>
        <a:noFill/>
        <a:ln>
          <a:noFill/>
        </a:ln>
      </xdr:spPr>
    </xdr:pic>
    <xdr:clientData/>
  </xdr:twoCellAnchor>
  <xdr:twoCellAnchor>
    <xdr:from>
      <xdr:col>0</xdr:col>
      <xdr:colOff>260350</xdr:colOff>
      <xdr:row>7</xdr:row>
      <xdr:rowOff>161925</xdr:rowOff>
    </xdr:from>
    <xdr:to>
      <xdr:col>0</xdr:col>
      <xdr:colOff>2413000</xdr:colOff>
      <xdr:row>7</xdr:row>
      <xdr:rowOff>1625600</xdr:rowOff>
    </xdr:to>
    <xdr:pic>
      <xdr:nvPicPr>
        <xdr:cNvPr id="20" name="image32.jp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3" cstate="print"/>
        <a:stretch>
          <a:fillRect/>
        </a:stretch>
      </xdr:blipFill>
      <xdr:spPr>
        <a:xfrm>
          <a:off x="260350" y="9458325"/>
          <a:ext cx="2152650" cy="1463675"/>
        </a:xfrm>
        <a:prstGeom prst="rect">
          <a:avLst/>
        </a:prstGeom>
        <a:noFill/>
      </xdr:spPr>
    </xdr:pic>
    <xdr:clientData/>
  </xdr:twoCellAnchor>
  <xdr:twoCellAnchor>
    <xdr:from>
      <xdr:col>0</xdr:col>
      <xdr:colOff>76200</xdr:colOff>
      <xdr:row>11</xdr:row>
      <xdr:rowOff>12700</xdr:rowOff>
    </xdr:from>
    <xdr:to>
      <xdr:col>0</xdr:col>
      <xdr:colOff>2501900</xdr:colOff>
      <xdr:row>11</xdr:row>
      <xdr:rowOff>1676400</xdr:rowOff>
    </xdr:to>
    <xdr:pic>
      <xdr:nvPicPr>
        <xdr:cNvPr id="21" name="image21.jp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4" cstate="print"/>
        <a:stretch>
          <a:fillRect/>
        </a:stretch>
      </xdr:blipFill>
      <xdr:spPr>
        <a:xfrm>
          <a:off x="76200" y="16433800"/>
          <a:ext cx="2425700" cy="1663700"/>
        </a:xfrm>
        <a:prstGeom prst="rect">
          <a:avLst/>
        </a:prstGeom>
        <a:noFill/>
      </xdr:spPr>
    </xdr:pic>
    <xdr:clientData/>
  </xdr:twoCellAnchor>
  <xdr:twoCellAnchor>
    <xdr:from>
      <xdr:col>0</xdr:col>
      <xdr:colOff>50800</xdr:colOff>
      <xdr:row>12</xdr:row>
      <xdr:rowOff>60325</xdr:rowOff>
    </xdr:from>
    <xdr:to>
      <xdr:col>0</xdr:col>
      <xdr:colOff>2520950</xdr:colOff>
      <xdr:row>12</xdr:row>
      <xdr:rowOff>1651000</xdr:rowOff>
    </xdr:to>
    <xdr:pic>
      <xdr:nvPicPr>
        <xdr:cNvPr id="22" name="image1.jp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5" cstate="print"/>
        <a:stretch>
          <a:fillRect/>
        </a:stretch>
      </xdr:blipFill>
      <xdr:spPr>
        <a:xfrm>
          <a:off x="50800" y="18132425"/>
          <a:ext cx="2470150" cy="1590675"/>
        </a:xfrm>
        <a:prstGeom prst="rect">
          <a:avLst/>
        </a:prstGeom>
        <a:noFill/>
      </xdr:spPr>
    </xdr:pic>
    <xdr:clientData/>
  </xdr:twoCellAnchor>
  <xdr:twoCellAnchor>
    <xdr:from>
      <xdr:col>0</xdr:col>
      <xdr:colOff>3175</xdr:colOff>
      <xdr:row>14</xdr:row>
      <xdr:rowOff>139700</xdr:rowOff>
    </xdr:from>
    <xdr:to>
      <xdr:col>0</xdr:col>
      <xdr:colOff>2540000</xdr:colOff>
      <xdr:row>14</xdr:row>
      <xdr:rowOff>1689100</xdr:rowOff>
    </xdr:to>
    <xdr:pic>
      <xdr:nvPicPr>
        <xdr:cNvPr id="29" name="image49.jp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6" cstate="print"/>
        <a:stretch>
          <a:fillRect/>
        </a:stretch>
      </xdr:blipFill>
      <xdr:spPr>
        <a:xfrm>
          <a:off x="3175" y="21869400"/>
          <a:ext cx="2536825" cy="1549400"/>
        </a:xfrm>
        <a:prstGeom prst="rect">
          <a:avLst/>
        </a:prstGeom>
        <a:noFill/>
      </xdr:spPr>
    </xdr:pic>
    <xdr:clientData/>
  </xdr:twoCellAnchor>
  <xdr:twoCellAnchor>
    <xdr:from>
      <xdr:col>0</xdr:col>
      <xdr:colOff>263525</xdr:colOff>
      <xdr:row>20</xdr:row>
      <xdr:rowOff>73025</xdr:rowOff>
    </xdr:from>
    <xdr:to>
      <xdr:col>0</xdr:col>
      <xdr:colOff>2311400</xdr:colOff>
      <xdr:row>20</xdr:row>
      <xdr:rowOff>1676401</xdr:rowOff>
    </xdr:to>
    <xdr:pic>
      <xdr:nvPicPr>
        <xdr:cNvPr id="56" name="image51.jpg" descr="V56 (Copy).jp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7" cstate="print"/>
        <a:stretch>
          <a:fillRect/>
        </a:stretch>
      </xdr:blipFill>
      <xdr:spPr>
        <a:xfrm rot="10800000">
          <a:off x="263525" y="32585025"/>
          <a:ext cx="2047875" cy="1603376"/>
        </a:xfrm>
        <a:prstGeom prst="rect">
          <a:avLst/>
        </a:prstGeom>
        <a:noFill/>
      </xdr:spPr>
    </xdr:pic>
    <xdr:clientData/>
  </xdr:twoCellAnchor>
  <xdr:twoCellAnchor>
    <xdr:from>
      <xdr:col>0</xdr:col>
      <xdr:colOff>349250</xdr:colOff>
      <xdr:row>21</xdr:row>
      <xdr:rowOff>60324</xdr:rowOff>
    </xdr:from>
    <xdr:to>
      <xdr:col>0</xdr:col>
      <xdr:colOff>2451100</xdr:colOff>
      <xdr:row>21</xdr:row>
      <xdr:rowOff>1600199</xdr:rowOff>
    </xdr:to>
    <xdr:pic>
      <xdr:nvPicPr>
        <xdr:cNvPr id="57" name="image55.jpg" descr="V57_1 (Copy).jp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8" cstate="print"/>
        <a:stretch>
          <a:fillRect/>
        </a:stretch>
      </xdr:blipFill>
      <xdr:spPr>
        <a:xfrm>
          <a:off x="349250" y="34337624"/>
          <a:ext cx="2101850" cy="1539875"/>
        </a:xfrm>
        <a:prstGeom prst="rect">
          <a:avLst/>
        </a:prstGeom>
        <a:noFill/>
      </xdr:spPr>
    </xdr:pic>
    <xdr:clientData/>
  </xdr:twoCellAnchor>
  <xdr:twoCellAnchor>
    <xdr:from>
      <xdr:col>0</xdr:col>
      <xdr:colOff>152400</xdr:colOff>
      <xdr:row>24</xdr:row>
      <xdr:rowOff>22225</xdr:rowOff>
    </xdr:from>
    <xdr:to>
      <xdr:col>0</xdr:col>
      <xdr:colOff>2240400</xdr:colOff>
      <xdr:row>24</xdr:row>
      <xdr:rowOff>1750225</xdr:rowOff>
    </xdr:to>
    <xdr:pic>
      <xdr:nvPicPr>
        <xdr:cNvPr id="79" name="image78.jpg">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9" cstate="print"/>
        <a:stretch>
          <a:fillRect/>
        </a:stretch>
      </xdr:blipFill>
      <xdr:spPr>
        <a:xfrm>
          <a:off x="152400" y="39633525"/>
          <a:ext cx="2088000" cy="1728000"/>
        </a:xfrm>
        <a:prstGeom prst="rect">
          <a:avLst/>
        </a:prstGeom>
        <a:noFill/>
      </xdr:spPr>
    </xdr:pic>
    <xdr:clientData/>
  </xdr:twoCellAnchor>
  <xdr:twoCellAnchor>
    <xdr:from>
      <xdr:col>0</xdr:col>
      <xdr:colOff>361950</xdr:colOff>
      <xdr:row>25</xdr:row>
      <xdr:rowOff>38100</xdr:rowOff>
    </xdr:from>
    <xdr:to>
      <xdr:col>0</xdr:col>
      <xdr:colOff>1689100</xdr:colOff>
      <xdr:row>25</xdr:row>
      <xdr:rowOff>1663700</xdr:rowOff>
    </xdr:to>
    <xdr:pic>
      <xdr:nvPicPr>
        <xdr:cNvPr id="92" name="image105.jpg">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10" cstate="print"/>
        <a:stretch>
          <a:fillRect/>
        </a:stretch>
      </xdr:blipFill>
      <xdr:spPr>
        <a:xfrm rot="5400000">
          <a:off x="212725" y="41602025"/>
          <a:ext cx="1625600" cy="1327150"/>
        </a:xfrm>
        <a:prstGeom prst="rect">
          <a:avLst/>
        </a:prstGeom>
        <a:noFill/>
      </xdr:spPr>
    </xdr:pic>
    <xdr:clientData/>
  </xdr:twoCellAnchor>
  <xdr:twoCellAnchor>
    <xdr:from>
      <xdr:col>0</xdr:col>
      <xdr:colOff>1</xdr:colOff>
      <xdr:row>5</xdr:row>
      <xdr:rowOff>12700</xdr:rowOff>
    </xdr:from>
    <xdr:to>
      <xdr:col>0</xdr:col>
      <xdr:colOff>2514601</xdr:colOff>
      <xdr:row>5</xdr:row>
      <xdr:rowOff>1739900</xdr:rowOff>
    </xdr:to>
    <xdr:pic>
      <xdr:nvPicPr>
        <xdr:cNvPr id="94" name="image85.jpg">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11" cstate="print"/>
        <a:stretch>
          <a:fillRect/>
        </a:stretch>
      </xdr:blipFill>
      <xdr:spPr>
        <a:xfrm>
          <a:off x="1" y="5778500"/>
          <a:ext cx="2514600" cy="1727200"/>
        </a:xfrm>
        <a:prstGeom prst="rect">
          <a:avLst/>
        </a:prstGeom>
        <a:noFill/>
      </xdr:spPr>
    </xdr:pic>
    <xdr:clientData/>
  </xdr:twoCellAnchor>
  <xdr:twoCellAnchor>
    <xdr:from>
      <xdr:col>0</xdr:col>
      <xdr:colOff>88900</xdr:colOff>
      <xdr:row>8</xdr:row>
      <xdr:rowOff>63500</xdr:rowOff>
    </xdr:from>
    <xdr:to>
      <xdr:col>0</xdr:col>
      <xdr:colOff>2412999</xdr:colOff>
      <xdr:row>8</xdr:row>
      <xdr:rowOff>1701800</xdr:rowOff>
    </xdr:to>
    <xdr:pic>
      <xdr:nvPicPr>
        <xdr:cNvPr id="97" name="image98.jpg">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12" cstate="print"/>
        <a:stretch>
          <a:fillRect/>
        </a:stretch>
      </xdr:blipFill>
      <xdr:spPr>
        <a:xfrm>
          <a:off x="88900" y="11125200"/>
          <a:ext cx="2324099" cy="1638300"/>
        </a:xfrm>
        <a:prstGeom prst="rect">
          <a:avLst/>
        </a:prstGeom>
        <a:noFill/>
      </xdr:spPr>
    </xdr:pic>
    <xdr:clientData/>
  </xdr:twoCellAnchor>
  <xdr:twoCellAnchor>
    <xdr:from>
      <xdr:col>0</xdr:col>
      <xdr:colOff>0</xdr:colOff>
      <xdr:row>9</xdr:row>
      <xdr:rowOff>38100</xdr:rowOff>
    </xdr:from>
    <xdr:to>
      <xdr:col>0</xdr:col>
      <xdr:colOff>2565400</xdr:colOff>
      <xdr:row>9</xdr:row>
      <xdr:rowOff>1612900</xdr:rowOff>
    </xdr:to>
    <xdr:pic>
      <xdr:nvPicPr>
        <xdr:cNvPr id="98" name="image112.jpg">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13" cstate="print"/>
        <a:stretch>
          <a:fillRect/>
        </a:stretch>
      </xdr:blipFill>
      <xdr:spPr>
        <a:xfrm>
          <a:off x="0" y="12903200"/>
          <a:ext cx="2565400" cy="1574800"/>
        </a:xfrm>
        <a:prstGeom prst="rect">
          <a:avLst/>
        </a:prstGeom>
        <a:noFill/>
      </xdr:spPr>
    </xdr:pic>
    <xdr:clientData/>
  </xdr:twoCellAnchor>
  <xdr:twoCellAnchor>
    <xdr:from>
      <xdr:col>0</xdr:col>
      <xdr:colOff>0</xdr:colOff>
      <xdr:row>10</xdr:row>
      <xdr:rowOff>139700</xdr:rowOff>
    </xdr:from>
    <xdr:to>
      <xdr:col>0</xdr:col>
      <xdr:colOff>2565400</xdr:colOff>
      <xdr:row>10</xdr:row>
      <xdr:rowOff>1701800</xdr:rowOff>
    </xdr:to>
    <xdr:pic>
      <xdr:nvPicPr>
        <xdr:cNvPr id="99" name="image96.jpg">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14" cstate="print"/>
        <a:stretch>
          <a:fillRect/>
        </a:stretch>
      </xdr:blipFill>
      <xdr:spPr>
        <a:xfrm>
          <a:off x="0" y="14782800"/>
          <a:ext cx="2565400" cy="1562100"/>
        </a:xfrm>
        <a:prstGeom prst="rect">
          <a:avLst/>
        </a:prstGeom>
        <a:noFill/>
        <a:scene3d>
          <a:camera prst="orthographicFront">
            <a:rot lat="0" lon="0" rev="10799999"/>
          </a:camera>
          <a:lightRig rig="threePt" dir="t"/>
        </a:scene3d>
      </xdr:spPr>
    </xdr:pic>
    <xdr:clientData/>
  </xdr:twoCellAnchor>
  <xdr:twoCellAnchor>
    <xdr:from>
      <xdr:col>0</xdr:col>
      <xdr:colOff>0</xdr:colOff>
      <xdr:row>19</xdr:row>
      <xdr:rowOff>76200</xdr:rowOff>
    </xdr:from>
    <xdr:to>
      <xdr:col>0</xdr:col>
      <xdr:colOff>2590800</xdr:colOff>
      <xdr:row>19</xdr:row>
      <xdr:rowOff>1689100</xdr:rowOff>
    </xdr:to>
    <xdr:pic>
      <xdr:nvPicPr>
        <xdr:cNvPr id="111" name="image107.jp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15" cstate="print"/>
        <a:stretch>
          <a:fillRect/>
        </a:stretch>
      </xdr:blipFill>
      <xdr:spPr>
        <a:xfrm>
          <a:off x="0" y="30810200"/>
          <a:ext cx="2590800" cy="1612900"/>
        </a:xfrm>
        <a:prstGeom prst="rect">
          <a:avLst/>
        </a:prstGeom>
        <a:noFill/>
      </xdr:spPr>
    </xdr:pic>
    <xdr:clientData/>
  </xdr:twoCellAnchor>
  <xdr:twoCellAnchor>
    <xdr:from>
      <xdr:col>0</xdr:col>
      <xdr:colOff>114300</xdr:colOff>
      <xdr:row>22</xdr:row>
      <xdr:rowOff>50800</xdr:rowOff>
    </xdr:from>
    <xdr:to>
      <xdr:col>0</xdr:col>
      <xdr:colOff>2514600</xdr:colOff>
      <xdr:row>22</xdr:row>
      <xdr:rowOff>1730100</xdr:rowOff>
    </xdr:to>
    <xdr:pic>
      <xdr:nvPicPr>
        <xdr:cNvPr id="112" name="image104.jp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16" cstate="print"/>
        <a:stretch>
          <a:fillRect/>
        </a:stretch>
      </xdr:blipFill>
      <xdr:spPr>
        <a:xfrm>
          <a:off x="114300" y="36169600"/>
          <a:ext cx="2400300" cy="1679300"/>
        </a:xfrm>
        <a:prstGeom prst="rect">
          <a:avLst/>
        </a:prstGeom>
        <a:noFill/>
      </xdr:spPr>
    </xdr:pic>
    <xdr:clientData/>
  </xdr:twoCellAnchor>
  <xdr:twoCellAnchor>
    <xdr:from>
      <xdr:col>0</xdr:col>
      <xdr:colOff>482600</xdr:colOff>
      <xdr:row>6</xdr:row>
      <xdr:rowOff>88900</xdr:rowOff>
    </xdr:from>
    <xdr:to>
      <xdr:col>0</xdr:col>
      <xdr:colOff>2057400</xdr:colOff>
      <xdr:row>6</xdr:row>
      <xdr:rowOff>1663700</xdr:rowOff>
    </xdr:to>
    <xdr:pic>
      <xdr:nvPicPr>
        <xdr:cNvPr id="28" name="Obraz 27" descr="Projekt bez nazwy (16).jpg">
          <a:extLst>
            <a:ext uri="{FF2B5EF4-FFF2-40B4-BE49-F238E27FC236}">
              <a16:creationId xmlns:a16="http://schemas.microsoft.com/office/drawing/2014/main" id="{00000000-0008-0000-0100-00001C000000}"/>
            </a:ext>
          </a:extLst>
        </xdr:cNvPr>
        <xdr:cNvPicPr preferRelativeResize="0">
          <a:picLocks/>
        </xdr:cNvPicPr>
      </xdr:nvPicPr>
      <xdr:blipFill>
        <a:blip xmlns:r="http://schemas.openxmlformats.org/officeDocument/2006/relationships" r:embed="rId17" cstate="print"/>
        <a:stretch>
          <a:fillRect/>
        </a:stretch>
      </xdr:blipFill>
      <xdr:spPr>
        <a:xfrm>
          <a:off x="482600" y="7645400"/>
          <a:ext cx="1574800" cy="1574800"/>
        </a:xfrm>
        <a:prstGeom prst="rect">
          <a:avLst/>
        </a:prstGeom>
      </xdr:spPr>
    </xdr:pic>
    <xdr:clientData/>
  </xdr:twoCellAnchor>
  <xdr:twoCellAnchor>
    <xdr:from>
      <xdr:col>0</xdr:col>
      <xdr:colOff>635000</xdr:colOff>
      <xdr:row>15</xdr:row>
      <xdr:rowOff>317500</xdr:rowOff>
    </xdr:from>
    <xdr:to>
      <xdr:col>0</xdr:col>
      <xdr:colOff>1968500</xdr:colOff>
      <xdr:row>15</xdr:row>
      <xdr:rowOff>1651000</xdr:rowOff>
    </xdr:to>
    <xdr:pic>
      <xdr:nvPicPr>
        <xdr:cNvPr id="30" name="Obraz 29" descr="Projekt bez nazwy (17).jpg">
          <a:extLst>
            <a:ext uri="{FF2B5EF4-FFF2-40B4-BE49-F238E27FC236}">
              <a16:creationId xmlns:a16="http://schemas.microsoft.com/office/drawing/2014/main" id="{00000000-0008-0000-0100-00001E000000}"/>
            </a:ext>
          </a:extLst>
        </xdr:cNvPr>
        <xdr:cNvPicPr preferRelativeResize="0">
          <a:picLocks/>
        </xdr:cNvPicPr>
      </xdr:nvPicPr>
      <xdr:blipFill>
        <a:blip xmlns:r="http://schemas.openxmlformats.org/officeDocument/2006/relationships" r:embed="rId18" cstate="print"/>
        <a:stretch>
          <a:fillRect/>
        </a:stretch>
      </xdr:blipFill>
      <xdr:spPr>
        <a:xfrm>
          <a:off x="635000" y="23850600"/>
          <a:ext cx="1333500" cy="1333500"/>
        </a:xfrm>
        <a:prstGeom prst="rect">
          <a:avLst/>
        </a:prstGeom>
      </xdr:spPr>
    </xdr:pic>
    <xdr:clientData/>
  </xdr:twoCellAnchor>
  <xdr:twoCellAnchor>
    <xdr:from>
      <xdr:col>0</xdr:col>
      <xdr:colOff>558800</xdr:colOff>
      <xdr:row>16</xdr:row>
      <xdr:rowOff>279400</xdr:rowOff>
    </xdr:from>
    <xdr:to>
      <xdr:col>0</xdr:col>
      <xdr:colOff>2057400</xdr:colOff>
      <xdr:row>16</xdr:row>
      <xdr:rowOff>1778000</xdr:rowOff>
    </xdr:to>
    <xdr:pic>
      <xdr:nvPicPr>
        <xdr:cNvPr id="32" name="Obraz 31" descr="Projekt bez nazwy (18).jpg">
          <a:extLst>
            <a:ext uri="{FF2B5EF4-FFF2-40B4-BE49-F238E27FC236}">
              <a16:creationId xmlns:a16="http://schemas.microsoft.com/office/drawing/2014/main" id="{00000000-0008-0000-0100-000020000000}"/>
            </a:ext>
          </a:extLst>
        </xdr:cNvPr>
        <xdr:cNvPicPr preferRelativeResize="0">
          <a:picLocks/>
        </xdr:cNvPicPr>
      </xdr:nvPicPr>
      <xdr:blipFill>
        <a:blip xmlns:r="http://schemas.openxmlformats.org/officeDocument/2006/relationships" r:embed="rId19" cstate="print"/>
        <a:stretch>
          <a:fillRect/>
        </a:stretch>
      </xdr:blipFill>
      <xdr:spPr>
        <a:xfrm>
          <a:off x="558800" y="25590500"/>
          <a:ext cx="1498600" cy="1498600"/>
        </a:xfrm>
        <a:prstGeom prst="rect">
          <a:avLst/>
        </a:prstGeom>
      </xdr:spPr>
    </xdr:pic>
    <xdr:clientData/>
  </xdr:twoCellAnchor>
  <xdr:twoCellAnchor>
    <xdr:from>
      <xdr:col>0</xdr:col>
      <xdr:colOff>520700</xdr:colOff>
      <xdr:row>17</xdr:row>
      <xdr:rowOff>63499</xdr:rowOff>
    </xdr:from>
    <xdr:to>
      <xdr:col>0</xdr:col>
      <xdr:colOff>2311400</xdr:colOff>
      <xdr:row>17</xdr:row>
      <xdr:rowOff>1697964</xdr:rowOff>
    </xdr:to>
    <xdr:pic>
      <xdr:nvPicPr>
        <xdr:cNvPr id="35" name="Obraz 34" descr="v30.png">
          <a:extLst>
            <a:ext uri="{FF2B5EF4-FFF2-40B4-BE49-F238E27FC236}">
              <a16:creationId xmlns:a16="http://schemas.microsoft.com/office/drawing/2014/main" id="{00000000-0008-0000-0100-000023000000}"/>
            </a:ext>
          </a:extLst>
        </xdr:cNvPr>
        <xdr:cNvPicPr preferRelativeResize="0">
          <a:picLocks/>
        </xdr:cNvPicPr>
      </xdr:nvPicPr>
      <xdr:blipFill>
        <a:blip xmlns:r="http://schemas.openxmlformats.org/officeDocument/2006/relationships" r:embed="rId20"/>
        <a:stretch>
          <a:fillRect/>
        </a:stretch>
      </xdr:blipFill>
      <xdr:spPr>
        <a:xfrm>
          <a:off x="520700" y="27177999"/>
          <a:ext cx="1790700" cy="1634465"/>
        </a:xfrm>
        <a:prstGeom prst="rect">
          <a:avLst/>
        </a:prstGeom>
      </xdr:spPr>
    </xdr:pic>
    <xdr:clientData/>
  </xdr:twoCellAnchor>
  <xdr:twoCellAnchor>
    <xdr:from>
      <xdr:col>0</xdr:col>
      <xdr:colOff>355600</xdr:colOff>
      <xdr:row>18</xdr:row>
      <xdr:rowOff>50800</xdr:rowOff>
    </xdr:from>
    <xdr:to>
      <xdr:col>0</xdr:col>
      <xdr:colOff>2381260</xdr:colOff>
      <xdr:row>18</xdr:row>
      <xdr:rowOff>1783440</xdr:rowOff>
    </xdr:to>
    <xdr:pic>
      <xdr:nvPicPr>
        <xdr:cNvPr id="36" name="Obraz 35" descr="v31.png">
          <a:extLst>
            <a:ext uri="{FF2B5EF4-FFF2-40B4-BE49-F238E27FC236}">
              <a16:creationId xmlns:a16="http://schemas.microsoft.com/office/drawing/2014/main" id="{00000000-0008-0000-0100-000024000000}"/>
            </a:ext>
          </a:extLst>
        </xdr:cNvPr>
        <xdr:cNvPicPr preferRelativeResize="0">
          <a:picLocks/>
        </xdr:cNvPicPr>
      </xdr:nvPicPr>
      <xdr:blipFill>
        <a:blip xmlns:r="http://schemas.openxmlformats.org/officeDocument/2006/relationships" r:embed="rId21" cstate="print"/>
        <a:stretch>
          <a:fillRect/>
        </a:stretch>
      </xdr:blipFill>
      <xdr:spPr>
        <a:xfrm>
          <a:off x="355600" y="29070300"/>
          <a:ext cx="2025660" cy="1732640"/>
        </a:xfrm>
        <a:prstGeom prst="rect">
          <a:avLst/>
        </a:prstGeom>
      </xdr:spPr>
    </xdr:pic>
    <xdr:clientData/>
  </xdr:twoCellAnchor>
  <xdr:twoCellAnchor>
    <xdr:from>
      <xdr:col>0</xdr:col>
      <xdr:colOff>525513</xdr:colOff>
      <xdr:row>26</xdr:row>
      <xdr:rowOff>228600</xdr:rowOff>
    </xdr:from>
    <xdr:to>
      <xdr:col>0</xdr:col>
      <xdr:colOff>1902588</xdr:colOff>
      <xdr:row>26</xdr:row>
      <xdr:rowOff>1288117</xdr:rowOff>
    </xdr:to>
    <xdr:pic>
      <xdr:nvPicPr>
        <xdr:cNvPr id="37" name="Obraz 36" descr="v66.png">
          <a:extLst>
            <a:ext uri="{FF2B5EF4-FFF2-40B4-BE49-F238E27FC236}">
              <a16:creationId xmlns:a16="http://schemas.microsoft.com/office/drawing/2014/main" id="{00000000-0008-0000-0100-000025000000}"/>
            </a:ext>
          </a:extLst>
        </xdr:cNvPr>
        <xdr:cNvPicPr preferRelativeResize="0">
          <a:picLocks/>
        </xdr:cNvPicPr>
      </xdr:nvPicPr>
      <xdr:blipFill>
        <a:blip xmlns:r="http://schemas.openxmlformats.org/officeDocument/2006/relationships" r:embed="rId22" cstate="print"/>
        <a:stretch>
          <a:fillRect/>
        </a:stretch>
      </xdr:blipFill>
      <xdr:spPr>
        <a:xfrm rot="5400000">
          <a:off x="684292" y="43224421"/>
          <a:ext cx="1059517" cy="1377075"/>
        </a:xfrm>
        <a:prstGeom prst="rect">
          <a:avLst/>
        </a:prstGeom>
      </xdr:spPr>
    </xdr:pic>
    <xdr:clientData/>
  </xdr:twoCellAnchor>
  <xdr:twoCellAnchor>
    <xdr:from>
      <xdr:col>0</xdr:col>
      <xdr:colOff>431318</xdr:colOff>
      <xdr:row>27</xdr:row>
      <xdr:rowOff>104307</xdr:rowOff>
    </xdr:from>
    <xdr:to>
      <xdr:col>0</xdr:col>
      <xdr:colOff>2222500</xdr:colOff>
      <xdr:row>27</xdr:row>
      <xdr:rowOff>1533692</xdr:rowOff>
    </xdr:to>
    <xdr:pic>
      <xdr:nvPicPr>
        <xdr:cNvPr id="38" name="Obraz 37" descr="v67.png">
          <a:extLst>
            <a:ext uri="{FF2B5EF4-FFF2-40B4-BE49-F238E27FC236}">
              <a16:creationId xmlns:a16="http://schemas.microsoft.com/office/drawing/2014/main" id="{00000000-0008-0000-0100-000026000000}"/>
            </a:ext>
          </a:extLst>
        </xdr:cNvPr>
        <xdr:cNvPicPr preferRelativeResize="0">
          <a:picLocks/>
        </xdr:cNvPicPr>
      </xdr:nvPicPr>
      <xdr:blipFill>
        <a:blip xmlns:r="http://schemas.openxmlformats.org/officeDocument/2006/relationships" r:embed="rId23" cstate="email"/>
        <a:stretch>
          <a:fillRect/>
        </a:stretch>
      </xdr:blipFill>
      <xdr:spPr>
        <a:xfrm rot="5400000">
          <a:off x="612216" y="44856009"/>
          <a:ext cx="1429385" cy="1791182"/>
        </a:xfrm>
        <a:prstGeom prst="rect">
          <a:avLst/>
        </a:prstGeom>
      </xdr:spPr>
    </xdr:pic>
    <xdr:clientData/>
  </xdr:twoCellAnchor>
  <xdr:twoCellAnchor>
    <xdr:from>
      <xdr:col>0</xdr:col>
      <xdr:colOff>330247</xdr:colOff>
      <xdr:row>23</xdr:row>
      <xdr:rowOff>88900</xdr:rowOff>
    </xdr:from>
    <xdr:to>
      <xdr:col>0</xdr:col>
      <xdr:colOff>2172432</xdr:colOff>
      <xdr:row>23</xdr:row>
      <xdr:rowOff>1708900</xdr:rowOff>
    </xdr:to>
    <xdr:pic>
      <xdr:nvPicPr>
        <xdr:cNvPr id="43" name="Obraz 42" descr="v59.jpg">
          <a:extLst>
            <a:ext uri="{FF2B5EF4-FFF2-40B4-BE49-F238E27FC236}">
              <a16:creationId xmlns:a16="http://schemas.microsoft.com/office/drawing/2014/main" id="{00000000-0008-0000-0100-00002B000000}"/>
            </a:ext>
          </a:extLst>
        </xdr:cNvPr>
        <xdr:cNvPicPr preferRelativeResize="0">
          <a:picLocks/>
        </xdr:cNvPicPr>
      </xdr:nvPicPr>
      <xdr:blipFill>
        <a:blip xmlns:r="http://schemas.openxmlformats.org/officeDocument/2006/relationships" r:embed="rId24" cstate="print"/>
        <a:stretch>
          <a:fillRect/>
        </a:stretch>
      </xdr:blipFill>
      <xdr:spPr>
        <a:xfrm>
          <a:off x="330247" y="37934900"/>
          <a:ext cx="1842185" cy="1620000"/>
        </a:xfrm>
        <a:prstGeom prst="rect">
          <a:avLst/>
        </a:prstGeom>
      </xdr:spPr>
    </xdr:pic>
    <xdr:clientData/>
  </xdr:twoCellAnchor>
  <xdr:twoCellAnchor>
    <xdr:from>
      <xdr:col>0</xdr:col>
      <xdr:colOff>584200</xdr:colOff>
      <xdr:row>13</xdr:row>
      <xdr:rowOff>50800</xdr:rowOff>
    </xdr:from>
    <xdr:to>
      <xdr:col>0</xdr:col>
      <xdr:colOff>2311400</xdr:colOff>
      <xdr:row>13</xdr:row>
      <xdr:rowOff>1778000</xdr:rowOff>
    </xdr:to>
    <xdr:pic>
      <xdr:nvPicPr>
        <xdr:cNvPr id="44" name="Obraz 43" descr="Projekt bez nazwy (25).jpg">
          <a:extLst>
            <a:ext uri="{FF2B5EF4-FFF2-40B4-BE49-F238E27FC236}">
              <a16:creationId xmlns:a16="http://schemas.microsoft.com/office/drawing/2014/main" id="{00000000-0008-0000-0100-00002C000000}"/>
            </a:ext>
          </a:extLst>
        </xdr:cNvPr>
        <xdr:cNvPicPr preferRelativeResize="0">
          <a:picLocks/>
        </xdr:cNvPicPr>
      </xdr:nvPicPr>
      <xdr:blipFill>
        <a:blip xmlns:r="http://schemas.openxmlformats.org/officeDocument/2006/relationships" r:embed="rId25" cstate="print"/>
        <a:stretch>
          <a:fillRect/>
        </a:stretch>
      </xdr:blipFill>
      <xdr:spPr>
        <a:xfrm>
          <a:off x="584200" y="19888200"/>
          <a:ext cx="1727200" cy="1727200"/>
        </a:xfrm>
        <a:prstGeom prst="rect">
          <a:avLst/>
        </a:prstGeom>
      </xdr:spPr>
    </xdr:pic>
    <xdr:clientData/>
  </xdr:twoCellAnchor>
  <xdr:twoCellAnchor editAs="oneCell">
    <xdr:from>
      <xdr:col>0</xdr:col>
      <xdr:colOff>495300</xdr:colOff>
      <xdr:row>0</xdr:row>
      <xdr:rowOff>0</xdr:rowOff>
    </xdr:from>
    <xdr:to>
      <xdr:col>0</xdr:col>
      <xdr:colOff>1981200</xdr:colOff>
      <xdr:row>1</xdr:row>
      <xdr:rowOff>723900</xdr:rowOff>
    </xdr:to>
    <xdr:pic>
      <xdr:nvPicPr>
        <xdr:cNvPr id="39" name="Obraz 38" descr="Czarne napisy bez tła-logo.png">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6" cstate="print"/>
        <a:stretch>
          <a:fillRect/>
        </a:stretch>
      </xdr:blipFill>
      <xdr:spPr>
        <a:xfrm>
          <a:off x="495300" y="0"/>
          <a:ext cx="1485900" cy="1485900"/>
        </a:xfrm>
        <a:prstGeom prst="rect">
          <a:avLst/>
        </a:prstGeom>
      </xdr:spPr>
    </xdr:pic>
    <xdr:clientData/>
  </xdr:twoCellAnchor>
  <xdr:twoCellAnchor editAs="oneCell">
    <xdr:from>
      <xdr:col>23</xdr:col>
      <xdr:colOff>12700</xdr:colOff>
      <xdr:row>0</xdr:row>
      <xdr:rowOff>51772</xdr:rowOff>
    </xdr:from>
    <xdr:to>
      <xdr:col>25</xdr:col>
      <xdr:colOff>584843</xdr:colOff>
      <xdr:row>0</xdr:row>
      <xdr:rowOff>698500</xdr:rowOff>
    </xdr:to>
    <xdr:pic>
      <xdr:nvPicPr>
        <xdr:cNvPr id="46" name="Obraz 45" descr="back.jpg">
          <a:hlinkClick xmlns:r="http://schemas.openxmlformats.org/officeDocument/2006/relationships" r:id="rId27"/>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8"/>
        <a:stretch>
          <a:fillRect/>
        </a:stretch>
      </xdr:blipFill>
      <xdr:spPr>
        <a:xfrm>
          <a:off x="17056100" y="51772"/>
          <a:ext cx="2965186" cy="646728"/>
        </a:xfrm>
        <a:prstGeom prst="rect">
          <a:avLst/>
        </a:prstGeom>
      </xdr:spPr>
    </xdr:pic>
    <xdr:clientData/>
  </xdr:twoCellAnchor>
  <xdr:twoCellAnchor>
    <xdr:from>
      <xdr:col>0</xdr:col>
      <xdr:colOff>304801</xdr:colOff>
      <xdr:row>28</xdr:row>
      <xdr:rowOff>114305</xdr:rowOff>
    </xdr:from>
    <xdr:to>
      <xdr:col>0</xdr:col>
      <xdr:colOff>2463799</xdr:colOff>
      <xdr:row>28</xdr:row>
      <xdr:rowOff>1864051</xdr:rowOff>
    </xdr:to>
    <xdr:pic>
      <xdr:nvPicPr>
        <xdr:cNvPr id="31" name="Obraz 30" descr="v68.png">
          <a:extLst>
            <a:ext uri="{FF2B5EF4-FFF2-40B4-BE49-F238E27FC236}">
              <a16:creationId xmlns:a16="http://schemas.microsoft.com/office/drawing/2014/main" id="{00000000-0008-0000-0100-00001F000000}"/>
            </a:ext>
          </a:extLst>
        </xdr:cNvPr>
        <xdr:cNvPicPr preferRelativeResize="0">
          <a:picLocks/>
        </xdr:cNvPicPr>
      </xdr:nvPicPr>
      <xdr:blipFill>
        <a:blip xmlns:r="http://schemas.openxmlformats.org/officeDocument/2006/relationships" r:embed="rId29" cstate="email"/>
        <a:stretch>
          <a:fillRect/>
        </a:stretch>
      </xdr:blipFill>
      <xdr:spPr>
        <a:xfrm rot="5400000">
          <a:off x="509427" y="48474479"/>
          <a:ext cx="1749746" cy="2158998"/>
        </a:xfrm>
        <a:prstGeom prst="rect">
          <a:avLst/>
        </a:prstGeom>
      </xdr:spPr>
    </xdr:pic>
    <xdr:clientData/>
  </xdr:twoCellAnchor>
  <xdr:twoCellAnchor>
    <xdr:from>
      <xdr:col>0</xdr:col>
      <xdr:colOff>76200</xdr:colOff>
      <xdr:row>29</xdr:row>
      <xdr:rowOff>279400</xdr:rowOff>
    </xdr:from>
    <xdr:to>
      <xdr:col>0</xdr:col>
      <xdr:colOff>2507552</xdr:colOff>
      <xdr:row>29</xdr:row>
      <xdr:rowOff>1803400</xdr:rowOff>
    </xdr:to>
    <xdr:pic>
      <xdr:nvPicPr>
        <xdr:cNvPr id="33" name="Obraz 32" descr="v5 dt.JP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0" cstate="email"/>
        <a:stretch>
          <a:fillRect/>
        </a:stretch>
      </xdr:blipFill>
      <xdr:spPr>
        <a:xfrm>
          <a:off x="76200" y="49060100"/>
          <a:ext cx="2431352" cy="1524000"/>
        </a:xfrm>
        <a:prstGeom prst="rect">
          <a:avLst/>
        </a:prstGeom>
      </xdr:spPr>
    </xdr:pic>
    <xdr:clientData/>
  </xdr:twoCellAnchor>
  <xdr:twoCellAnchor>
    <xdr:from>
      <xdr:col>0</xdr:col>
      <xdr:colOff>381000</xdr:colOff>
      <xdr:row>30</xdr:row>
      <xdr:rowOff>228600</xdr:rowOff>
    </xdr:from>
    <xdr:to>
      <xdr:col>0</xdr:col>
      <xdr:colOff>2201179</xdr:colOff>
      <xdr:row>30</xdr:row>
      <xdr:rowOff>1524000</xdr:rowOff>
    </xdr:to>
    <xdr:pic>
      <xdr:nvPicPr>
        <xdr:cNvPr id="34" name="Obraz 33" descr="v9 dt.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1" cstate="email"/>
        <a:stretch>
          <a:fillRect/>
        </a:stretch>
      </xdr:blipFill>
      <xdr:spPr>
        <a:xfrm>
          <a:off x="381000" y="51003200"/>
          <a:ext cx="1820179" cy="1295400"/>
        </a:xfrm>
        <a:prstGeom prst="rect">
          <a:avLst/>
        </a:prstGeom>
      </xdr:spPr>
    </xdr:pic>
    <xdr:clientData/>
  </xdr:twoCellAnchor>
  <xdr:twoCellAnchor>
    <xdr:from>
      <xdr:col>0</xdr:col>
      <xdr:colOff>444501</xdr:colOff>
      <xdr:row>31</xdr:row>
      <xdr:rowOff>346906</xdr:rowOff>
    </xdr:from>
    <xdr:to>
      <xdr:col>0</xdr:col>
      <xdr:colOff>2311401</xdr:colOff>
      <xdr:row>31</xdr:row>
      <xdr:rowOff>1648459</xdr:rowOff>
    </xdr:to>
    <xdr:pic>
      <xdr:nvPicPr>
        <xdr:cNvPr id="40" name="Obraz 39" descr="v9dtl.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2" cstate="email"/>
        <a:stretch>
          <a:fillRect/>
        </a:stretch>
      </xdr:blipFill>
      <xdr:spPr>
        <a:xfrm>
          <a:off x="444501" y="53115406"/>
          <a:ext cx="1866900" cy="1301553"/>
        </a:xfrm>
        <a:prstGeom prst="rect">
          <a:avLst/>
        </a:prstGeom>
      </xdr:spPr>
    </xdr:pic>
    <xdr:clientData/>
  </xdr:twoCellAnchor>
  <xdr:twoCellAnchor>
    <xdr:from>
      <xdr:col>0</xdr:col>
      <xdr:colOff>0</xdr:colOff>
      <xdr:row>32</xdr:row>
      <xdr:rowOff>431800</xdr:rowOff>
    </xdr:from>
    <xdr:to>
      <xdr:col>0</xdr:col>
      <xdr:colOff>2603499</xdr:colOff>
      <xdr:row>32</xdr:row>
      <xdr:rowOff>1765299</xdr:rowOff>
    </xdr:to>
    <xdr:pic>
      <xdr:nvPicPr>
        <xdr:cNvPr id="45" name="Obraz 44" descr="v9 dt.JPG">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33" cstate="email"/>
        <a:stretch>
          <a:fillRect/>
        </a:stretch>
      </xdr:blipFill>
      <xdr:spPr>
        <a:xfrm>
          <a:off x="0" y="55194200"/>
          <a:ext cx="2603499" cy="1333499"/>
        </a:xfrm>
        <a:prstGeom prst="rect">
          <a:avLst/>
        </a:prstGeom>
      </xdr:spPr>
    </xdr:pic>
    <xdr:clientData/>
  </xdr:twoCellAnchor>
  <xdr:twoCellAnchor>
    <xdr:from>
      <xdr:col>0</xdr:col>
      <xdr:colOff>0</xdr:colOff>
      <xdr:row>33</xdr:row>
      <xdr:rowOff>431800</xdr:rowOff>
    </xdr:from>
    <xdr:to>
      <xdr:col>0</xdr:col>
      <xdr:colOff>2541983</xdr:colOff>
      <xdr:row>33</xdr:row>
      <xdr:rowOff>1775460</xdr:rowOff>
    </xdr:to>
    <xdr:pic>
      <xdr:nvPicPr>
        <xdr:cNvPr id="47" name="Obraz 46" descr="v9dtl.JPG">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34" cstate="email"/>
        <a:stretch>
          <a:fillRect/>
        </a:stretch>
      </xdr:blipFill>
      <xdr:spPr>
        <a:xfrm>
          <a:off x="0" y="57188100"/>
          <a:ext cx="2541983" cy="1343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8</xdr:row>
      <xdr:rowOff>139700</xdr:rowOff>
    </xdr:from>
    <xdr:to>
      <xdr:col>0</xdr:col>
      <xdr:colOff>2463800</xdr:colOff>
      <xdr:row>8</xdr:row>
      <xdr:rowOff>1676400</xdr:rowOff>
    </xdr:to>
    <xdr:pic>
      <xdr:nvPicPr>
        <xdr:cNvPr id="46" name="image46.jpg">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1" cstate="print"/>
        <a:stretch>
          <a:fillRect/>
        </a:stretch>
      </xdr:blipFill>
      <xdr:spPr>
        <a:xfrm>
          <a:off x="152400" y="9499600"/>
          <a:ext cx="2311400" cy="1536700"/>
        </a:xfrm>
        <a:prstGeom prst="rect">
          <a:avLst/>
        </a:prstGeom>
        <a:noFill/>
      </xdr:spPr>
    </xdr:pic>
    <xdr:clientData/>
  </xdr:twoCellAnchor>
  <xdr:twoCellAnchor>
    <xdr:from>
      <xdr:col>0</xdr:col>
      <xdr:colOff>69850</xdr:colOff>
      <xdr:row>9</xdr:row>
      <xdr:rowOff>158750</xdr:rowOff>
    </xdr:from>
    <xdr:to>
      <xdr:col>0</xdr:col>
      <xdr:colOff>2489200</xdr:colOff>
      <xdr:row>9</xdr:row>
      <xdr:rowOff>1524000</xdr:rowOff>
    </xdr:to>
    <xdr:pic>
      <xdr:nvPicPr>
        <xdr:cNvPr id="47" name="image37.jpg">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2" cstate="print"/>
        <a:stretch>
          <a:fillRect/>
        </a:stretch>
      </xdr:blipFill>
      <xdr:spPr>
        <a:xfrm>
          <a:off x="69850" y="11283950"/>
          <a:ext cx="2419350" cy="1365250"/>
        </a:xfrm>
        <a:prstGeom prst="rect">
          <a:avLst/>
        </a:prstGeom>
        <a:noFill/>
      </xdr:spPr>
    </xdr:pic>
    <xdr:clientData/>
  </xdr:twoCellAnchor>
  <xdr:twoCellAnchor>
    <xdr:from>
      <xdr:col>0</xdr:col>
      <xdr:colOff>0</xdr:colOff>
      <xdr:row>3</xdr:row>
      <xdr:rowOff>50800</xdr:rowOff>
    </xdr:from>
    <xdr:to>
      <xdr:col>0</xdr:col>
      <xdr:colOff>2374899</xdr:colOff>
      <xdr:row>3</xdr:row>
      <xdr:rowOff>1676400</xdr:rowOff>
    </xdr:to>
    <xdr:pic>
      <xdr:nvPicPr>
        <xdr:cNvPr id="95" name="image95.jpg">
          <a:extLst>
            <a:ext uri="{FF2B5EF4-FFF2-40B4-BE49-F238E27FC236}">
              <a16:creationId xmlns:a16="http://schemas.microsoft.com/office/drawing/2014/main" id="{00000000-0008-0000-0200-00005F000000}"/>
            </a:ext>
          </a:extLst>
        </xdr:cNvPr>
        <xdr:cNvPicPr preferRelativeResize="0"/>
      </xdr:nvPicPr>
      <xdr:blipFill>
        <a:blip xmlns:r="http://schemas.openxmlformats.org/officeDocument/2006/relationships" r:embed="rId3" cstate="print"/>
        <a:stretch>
          <a:fillRect/>
        </a:stretch>
      </xdr:blipFill>
      <xdr:spPr>
        <a:xfrm>
          <a:off x="0" y="2781300"/>
          <a:ext cx="2374899" cy="1625600"/>
        </a:xfrm>
        <a:prstGeom prst="rect">
          <a:avLst/>
        </a:prstGeom>
        <a:noFill/>
      </xdr:spPr>
    </xdr:pic>
    <xdr:clientData/>
  </xdr:twoCellAnchor>
  <xdr:twoCellAnchor>
    <xdr:from>
      <xdr:col>0</xdr:col>
      <xdr:colOff>152400</xdr:colOff>
      <xdr:row>4</xdr:row>
      <xdr:rowOff>63500</xdr:rowOff>
    </xdr:from>
    <xdr:to>
      <xdr:col>0</xdr:col>
      <xdr:colOff>2476500</xdr:colOff>
      <xdr:row>4</xdr:row>
      <xdr:rowOff>1562100</xdr:rowOff>
    </xdr:to>
    <xdr:pic>
      <xdr:nvPicPr>
        <xdr:cNvPr id="102" name="image90.jpg">
          <a:extLst>
            <a:ext uri="{FF2B5EF4-FFF2-40B4-BE49-F238E27FC236}">
              <a16:creationId xmlns:a16="http://schemas.microsoft.com/office/drawing/2014/main" id="{00000000-0008-0000-0200-000066000000}"/>
            </a:ext>
          </a:extLst>
        </xdr:cNvPr>
        <xdr:cNvPicPr preferRelativeResize="0"/>
      </xdr:nvPicPr>
      <xdr:blipFill>
        <a:blip xmlns:r="http://schemas.openxmlformats.org/officeDocument/2006/relationships" r:embed="rId4" cstate="print"/>
        <a:stretch>
          <a:fillRect/>
        </a:stretch>
      </xdr:blipFill>
      <xdr:spPr>
        <a:xfrm>
          <a:off x="152400" y="5905500"/>
          <a:ext cx="2324100" cy="1498600"/>
        </a:xfrm>
        <a:prstGeom prst="rect">
          <a:avLst/>
        </a:prstGeom>
        <a:noFill/>
      </xdr:spPr>
    </xdr:pic>
    <xdr:clientData/>
  </xdr:twoCellAnchor>
  <xdr:twoCellAnchor>
    <xdr:from>
      <xdr:col>0</xdr:col>
      <xdr:colOff>393701</xdr:colOff>
      <xdr:row>6</xdr:row>
      <xdr:rowOff>82126</xdr:rowOff>
    </xdr:from>
    <xdr:to>
      <xdr:col>0</xdr:col>
      <xdr:colOff>2032000</xdr:colOff>
      <xdr:row>6</xdr:row>
      <xdr:rowOff>1714890</xdr:rowOff>
    </xdr:to>
    <xdr:pic>
      <xdr:nvPicPr>
        <xdr:cNvPr id="144" name="Obraz 143" descr="Bez tytułu.png">
          <a:extLst>
            <a:ext uri="{FF2B5EF4-FFF2-40B4-BE49-F238E27FC236}">
              <a16:creationId xmlns:a16="http://schemas.microsoft.com/office/drawing/2014/main" id="{00000000-0008-0000-0200-000090000000}"/>
            </a:ext>
          </a:extLst>
        </xdr:cNvPr>
        <xdr:cNvPicPr preferRelativeResize="0">
          <a:picLocks/>
        </xdr:cNvPicPr>
      </xdr:nvPicPr>
      <xdr:blipFill>
        <a:blip xmlns:r="http://schemas.openxmlformats.org/officeDocument/2006/relationships" r:embed="rId5" cstate="print"/>
        <a:stretch>
          <a:fillRect/>
        </a:stretch>
      </xdr:blipFill>
      <xdr:spPr>
        <a:xfrm>
          <a:off x="393701" y="7575126"/>
          <a:ext cx="1638299" cy="1632764"/>
        </a:xfrm>
        <a:prstGeom prst="rect">
          <a:avLst/>
        </a:prstGeom>
      </xdr:spPr>
    </xdr:pic>
    <xdr:clientData/>
  </xdr:twoCellAnchor>
  <xdr:twoCellAnchor>
    <xdr:from>
      <xdr:col>0</xdr:col>
      <xdr:colOff>304805</xdr:colOff>
      <xdr:row>5</xdr:row>
      <xdr:rowOff>76200</xdr:rowOff>
    </xdr:from>
    <xdr:to>
      <xdr:col>0</xdr:col>
      <xdr:colOff>2061154</xdr:colOff>
      <xdr:row>5</xdr:row>
      <xdr:rowOff>1732200</xdr:rowOff>
    </xdr:to>
    <xdr:pic>
      <xdr:nvPicPr>
        <xdr:cNvPr id="145" name="Obraz 144" descr="v22.jpg">
          <a:extLst>
            <a:ext uri="{FF2B5EF4-FFF2-40B4-BE49-F238E27FC236}">
              <a16:creationId xmlns:a16="http://schemas.microsoft.com/office/drawing/2014/main" id="{00000000-0008-0000-0200-000091000000}"/>
            </a:ext>
          </a:extLst>
        </xdr:cNvPr>
        <xdr:cNvPicPr preferRelativeResize="0">
          <a:picLocks/>
        </xdr:cNvPicPr>
      </xdr:nvPicPr>
      <xdr:blipFill>
        <a:blip xmlns:r="http://schemas.openxmlformats.org/officeDocument/2006/relationships" r:embed="rId6" cstate="print"/>
        <a:stretch>
          <a:fillRect/>
        </a:stretch>
      </xdr:blipFill>
      <xdr:spPr>
        <a:xfrm>
          <a:off x="304805" y="5803900"/>
          <a:ext cx="1756349" cy="1656000"/>
        </a:xfrm>
        <a:prstGeom prst="rect">
          <a:avLst/>
        </a:prstGeom>
      </xdr:spPr>
    </xdr:pic>
    <xdr:clientData/>
  </xdr:twoCellAnchor>
  <xdr:twoCellAnchor editAs="oneCell">
    <xdr:from>
      <xdr:col>0</xdr:col>
      <xdr:colOff>482600</xdr:colOff>
      <xdr:row>0</xdr:row>
      <xdr:rowOff>0</xdr:rowOff>
    </xdr:from>
    <xdr:to>
      <xdr:col>0</xdr:col>
      <xdr:colOff>1955800</xdr:colOff>
      <xdr:row>1</xdr:row>
      <xdr:rowOff>711199</xdr:rowOff>
    </xdr:to>
    <xdr:pic>
      <xdr:nvPicPr>
        <xdr:cNvPr id="10" name="Obraz 9" descr="Czarne napisy bez tła-logo.png">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print"/>
        <a:stretch>
          <a:fillRect/>
        </a:stretch>
      </xdr:blipFill>
      <xdr:spPr>
        <a:xfrm>
          <a:off x="482600" y="0"/>
          <a:ext cx="1473200" cy="1473199"/>
        </a:xfrm>
        <a:prstGeom prst="rect">
          <a:avLst/>
        </a:prstGeom>
      </xdr:spPr>
    </xdr:pic>
    <xdr:clientData/>
  </xdr:twoCellAnchor>
  <xdr:twoCellAnchor editAs="oneCell">
    <xdr:from>
      <xdr:col>23</xdr:col>
      <xdr:colOff>63500</xdr:colOff>
      <xdr:row>0</xdr:row>
      <xdr:rowOff>76200</xdr:rowOff>
    </xdr:from>
    <xdr:to>
      <xdr:col>25</xdr:col>
      <xdr:colOff>496258</xdr:colOff>
      <xdr:row>0</xdr:row>
      <xdr:rowOff>685800</xdr:rowOff>
    </xdr:to>
    <xdr:pic>
      <xdr:nvPicPr>
        <xdr:cNvPr id="16" name="Obraz 15" descr="back.jpg">
          <a:hlinkClick xmlns:r="http://schemas.openxmlformats.org/officeDocument/2006/relationships" r:id="rId8"/>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9"/>
        <a:stretch>
          <a:fillRect/>
        </a:stretch>
      </xdr:blipFill>
      <xdr:spPr>
        <a:xfrm>
          <a:off x="17145000" y="76200"/>
          <a:ext cx="2731458" cy="609600"/>
        </a:xfrm>
        <a:prstGeom prst="rect">
          <a:avLst/>
        </a:prstGeom>
      </xdr:spPr>
    </xdr:pic>
    <xdr:clientData/>
  </xdr:twoCellAnchor>
  <xdr:twoCellAnchor>
    <xdr:from>
      <xdr:col>0</xdr:col>
      <xdr:colOff>88900</xdr:colOff>
      <xdr:row>10</xdr:row>
      <xdr:rowOff>76200</xdr:rowOff>
    </xdr:from>
    <xdr:to>
      <xdr:col>0</xdr:col>
      <xdr:colOff>2489200</xdr:colOff>
      <xdr:row>10</xdr:row>
      <xdr:rowOff>1625600</xdr:rowOff>
    </xdr:to>
    <xdr:pic>
      <xdr:nvPicPr>
        <xdr:cNvPr id="11" name="image61.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xfrm>
          <a:off x="88900" y="14909800"/>
          <a:ext cx="2400300" cy="1549400"/>
        </a:xfrm>
        <a:prstGeom prst="rect">
          <a:avLst/>
        </a:prstGeom>
        <a:noFill/>
      </xdr:spPr>
    </xdr:pic>
    <xdr:clientData/>
  </xdr:twoCellAnchor>
  <xdr:twoCellAnchor>
    <xdr:from>
      <xdr:col>0</xdr:col>
      <xdr:colOff>12700</xdr:colOff>
      <xdr:row>11</xdr:row>
      <xdr:rowOff>304800</xdr:rowOff>
    </xdr:from>
    <xdr:to>
      <xdr:col>0</xdr:col>
      <xdr:colOff>2449576</xdr:colOff>
      <xdr:row>11</xdr:row>
      <xdr:rowOff>1346200</xdr:rowOff>
    </xdr:to>
    <xdr:pic>
      <xdr:nvPicPr>
        <xdr:cNvPr id="12" name="Obraz 11" descr="xl 03.JPG">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 cstate="email"/>
        <a:stretch>
          <a:fillRect/>
        </a:stretch>
      </xdr:blipFill>
      <xdr:spPr>
        <a:xfrm>
          <a:off x="12700" y="15125700"/>
          <a:ext cx="2436876" cy="1041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xdr:colOff>
      <xdr:row>4</xdr:row>
      <xdr:rowOff>127000</xdr:rowOff>
    </xdr:from>
    <xdr:to>
      <xdr:col>0</xdr:col>
      <xdr:colOff>2374900</xdr:colOff>
      <xdr:row>4</xdr:row>
      <xdr:rowOff>1663699</xdr:rowOff>
    </xdr:to>
    <xdr:pic>
      <xdr:nvPicPr>
        <xdr:cNvPr id="28" name="image29.jpg">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1" cstate="print"/>
        <a:stretch>
          <a:fillRect/>
        </a:stretch>
      </xdr:blipFill>
      <xdr:spPr>
        <a:xfrm>
          <a:off x="63500" y="4127500"/>
          <a:ext cx="2311400" cy="1536699"/>
        </a:xfrm>
        <a:prstGeom prst="rect">
          <a:avLst/>
        </a:prstGeom>
        <a:noFill/>
      </xdr:spPr>
    </xdr:pic>
    <xdr:clientData/>
  </xdr:twoCellAnchor>
  <xdr:twoCellAnchor>
    <xdr:from>
      <xdr:col>0</xdr:col>
      <xdr:colOff>0</xdr:colOff>
      <xdr:row>3</xdr:row>
      <xdr:rowOff>76200</xdr:rowOff>
    </xdr:from>
    <xdr:to>
      <xdr:col>0</xdr:col>
      <xdr:colOff>2463800</xdr:colOff>
      <xdr:row>3</xdr:row>
      <xdr:rowOff>1638300</xdr:rowOff>
    </xdr:to>
    <xdr:pic>
      <xdr:nvPicPr>
        <xdr:cNvPr id="101" name="image109.jpg">
          <a:extLst>
            <a:ext uri="{FF2B5EF4-FFF2-40B4-BE49-F238E27FC236}">
              <a16:creationId xmlns:a16="http://schemas.microsoft.com/office/drawing/2014/main" id="{00000000-0008-0000-0300-000065000000}"/>
            </a:ext>
          </a:extLst>
        </xdr:cNvPr>
        <xdr:cNvPicPr preferRelativeResize="0"/>
      </xdr:nvPicPr>
      <xdr:blipFill>
        <a:blip xmlns:r="http://schemas.openxmlformats.org/officeDocument/2006/relationships" r:embed="rId2" cstate="print"/>
        <a:stretch>
          <a:fillRect/>
        </a:stretch>
      </xdr:blipFill>
      <xdr:spPr>
        <a:xfrm>
          <a:off x="0" y="2222500"/>
          <a:ext cx="2463800" cy="1562100"/>
        </a:xfrm>
        <a:prstGeom prst="rect">
          <a:avLst/>
        </a:prstGeom>
        <a:noFill/>
      </xdr:spPr>
    </xdr:pic>
    <xdr:clientData/>
  </xdr:twoCellAnchor>
  <xdr:twoCellAnchor>
    <xdr:from>
      <xdr:col>0</xdr:col>
      <xdr:colOff>63500</xdr:colOff>
      <xdr:row>5</xdr:row>
      <xdr:rowOff>25400</xdr:rowOff>
    </xdr:from>
    <xdr:to>
      <xdr:col>0</xdr:col>
      <xdr:colOff>2374900</xdr:colOff>
      <xdr:row>5</xdr:row>
      <xdr:rowOff>1752600</xdr:rowOff>
    </xdr:to>
    <xdr:pic>
      <xdr:nvPicPr>
        <xdr:cNvPr id="144" name="image20.jpg">
          <a:extLst>
            <a:ext uri="{FF2B5EF4-FFF2-40B4-BE49-F238E27FC236}">
              <a16:creationId xmlns:a16="http://schemas.microsoft.com/office/drawing/2014/main" id="{00000000-0008-0000-0300-000090000000}"/>
            </a:ext>
          </a:extLst>
        </xdr:cNvPr>
        <xdr:cNvPicPr preferRelativeResize="0"/>
      </xdr:nvPicPr>
      <xdr:blipFill>
        <a:blip xmlns:r="http://schemas.openxmlformats.org/officeDocument/2006/relationships" r:embed="rId3" cstate="print"/>
        <a:stretch>
          <a:fillRect/>
        </a:stretch>
      </xdr:blipFill>
      <xdr:spPr>
        <a:xfrm>
          <a:off x="63500" y="5880100"/>
          <a:ext cx="2311400" cy="1727200"/>
        </a:xfrm>
        <a:prstGeom prst="rect">
          <a:avLst/>
        </a:prstGeom>
        <a:noFill/>
      </xdr:spPr>
    </xdr:pic>
    <xdr:clientData/>
  </xdr:twoCellAnchor>
  <xdr:twoCellAnchor editAs="oneCell">
    <xdr:from>
      <xdr:col>0</xdr:col>
      <xdr:colOff>482600</xdr:colOff>
      <xdr:row>0</xdr:row>
      <xdr:rowOff>0</xdr:rowOff>
    </xdr:from>
    <xdr:to>
      <xdr:col>0</xdr:col>
      <xdr:colOff>1955800</xdr:colOff>
      <xdr:row>1</xdr:row>
      <xdr:rowOff>691110</xdr:rowOff>
    </xdr:to>
    <xdr:pic>
      <xdr:nvPicPr>
        <xdr:cNvPr id="8" name="Obraz 7" descr="Czarne napisy bez tła-logo.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stretch>
          <a:fillRect/>
        </a:stretch>
      </xdr:blipFill>
      <xdr:spPr>
        <a:xfrm>
          <a:off x="482600" y="0"/>
          <a:ext cx="1473200" cy="1453110"/>
        </a:xfrm>
        <a:prstGeom prst="rect">
          <a:avLst/>
        </a:prstGeom>
      </xdr:spPr>
    </xdr:pic>
    <xdr:clientData/>
  </xdr:twoCellAnchor>
  <xdr:twoCellAnchor editAs="oneCell">
    <xdr:from>
      <xdr:col>23</xdr:col>
      <xdr:colOff>12700</xdr:colOff>
      <xdr:row>0</xdr:row>
      <xdr:rowOff>88900</xdr:rowOff>
    </xdr:from>
    <xdr:to>
      <xdr:col>25</xdr:col>
      <xdr:colOff>190500</xdr:colOff>
      <xdr:row>0</xdr:row>
      <xdr:rowOff>651202</xdr:rowOff>
    </xdr:to>
    <xdr:pic>
      <xdr:nvPicPr>
        <xdr:cNvPr id="12" name="Obraz 11" descr="back.jpg">
          <a:hlinkClick xmlns:r="http://schemas.openxmlformats.org/officeDocument/2006/relationships" r:id="rId5"/>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stretch>
          <a:fillRect/>
        </a:stretch>
      </xdr:blipFill>
      <xdr:spPr>
        <a:xfrm>
          <a:off x="17132300" y="88900"/>
          <a:ext cx="2578100" cy="562302"/>
        </a:xfrm>
        <a:prstGeom prst="rect">
          <a:avLst/>
        </a:prstGeom>
      </xdr:spPr>
    </xdr:pic>
    <xdr:clientData/>
  </xdr:twoCellAnchor>
  <xdr:twoCellAnchor>
    <xdr:from>
      <xdr:col>0</xdr:col>
      <xdr:colOff>12700</xdr:colOff>
      <xdr:row>7</xdr:row>
      <xdr:rowOff>88900</xdr:rowOff>
    </xdr:from>
    <xdr:to>
      <xdr:col>0</xdr:col>
      <xdr:colOff>2451100</xdr:colOff>
      <xdr:row>7</xdr:row>
      <xdr:rowOff>1600200</xdr:rowOff>
    </xdr:to>
    <xdr:pic>
      <xdr:nvPicPr>
        <xdr:cNvPr id="9" name="image122.jp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7" cstate="print"/>
        <a:stretch>
          <a:fillRect/>
        </a:stretch>
      </xdr:blipFill>
      <xdr:spPr>
        <a:xfrm>
          <a:off x="12700" y="8064500"/>
          <a:ext cx="2438400" cy="1511300"/>
        </a:xfrm>
        <a:prstGeom prst="rect">
          <a:avLst/>
        </a:prstGeom>
        <a:noFill/>
      </xdr:spPr>
    </xdr:pic>
    <xdr:clientData/>
  </xdr:twoCellAnchor>
  <xdr:twoCellAnchor>
    <xdr:from>
      <xdr:col>0</xdr:col>
      <xdr:colOff>190502</xdr:colOff>
      <xdr:row>8</xdr:row>
      <xdr:rowOff>429410</xdr:rowOff>
    </xdr:from>
    <xdr:to>
      <xdr:col>0</xdr:col>
      <xdr:colOff>2222502</xdr:colOff>
      <xdr:row>8</xdr:row>
      <xdr:rowOff>1341119</xdr:rowOff>
    </xdr:to>
    <xdr:pic>
      <xdr:nvPicPr>
        <xdr:cNvPr id="10" name="Obraz 9" descr="xxl09.JP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cstate="email"/>
        <a:stretch>
          <a:fillRect/>
        </a:stretch>
      </xdr:blipFill>
      <xdr:spPr>
        <a:xfrm rot="10104809">
          <a:off x="190502" y="10106810"/>
          <a:ext cx="2032000" cy="9117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25400</xdr:colOff>
      <xdr:row>42</xdr:row>
      <xdr:rowOff>127000</xdr:rowOff>
    </xdr:from>
    <xdr:to>
      <xdr:col>0</xdr:col>
      <xdr:colOff>2971800</xdr:colOff>
      <xdr:row>42</xdr:row>
      <xdr:rowOff>2171700</xdr:rowOff>
    </xdr:to>
    <xdr:pic>
      <xdr:nvPicPr>
        <xdr:cNvPr id="15" name="image7.jp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 cstate="email"/>
        <a:stretch>
          <a:fillRect/>
        </a:stretch>
      </xdr:blipFill>
      <xdr:spPr>
        <a:xfrm>
          <a:off x="25400" y="44043600"/>
          <a:ext cx="2946400" cy="2044700"/>
        </a:xfrm>
        <a:prstGeom prst="rect">
          <a:avLst/>
        </a:prstGeom>
        <a:noFill/>
      </xdr:spPr>
    </xdr:pic>
    <xdr:clientData/>
  </xdr:twoCellAnchor>
  <xdr:twoCellAnchor>
    <xdr:from>
      <xdr:col>0</xdr:col>
      <xdr:colOff>0</xdr:colOff>
      <xdr:row>37</xdr:row>
      <xdr:rowOff>114300</xdr:rowOff>
    </xdr:from>
    <xdr:to>
      <xdr:col>0</xdr:col>
      <xdr:colOff>2971800</xdr:colOff>
      <xdr:row>37</xdr:row>
      <xdr:rowOff>2184400</xdr:rowOff>
    </xdr:to>
    <xdr:pic>
      <xdr:nvPicPr>
        <xdr:cNvPr id="27" name="image23.jp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 cstate="print"/>
        <a:stretch>
          <a:fillRect/>
        </a:stretch>
      </xdr:blipFill>
      <xdr:spPr>
        <a:xfrm>
          <a:off x="0" y="32969200"/>
          <a:ext cx="2971800" cy="2070100"/>
        </a:xfrm>
        <a:prstGeom prst="rect">
          <a:avLst/>
        </a:prstGeom>
        <a:noFill/>
      </xdr:spPr>
    </xdr:pic>
    <xdr:clientData/>
  </xdr:twoCellAnchor>
  <xdr:twoCellAnchor>
    <xdr:from>
      <xdr:col>0</xdr:col>
      <xdr:colOff>152400</xdr:colOff>
      <xdr:row>38</xdr:row>
      <xdr:rowOff>139700</xdr:rowOff>
    </xdr:from>
    <xdr:to>
      <xdr:col>0</xdr:col>
      <xdr:colOff>2882900</xdr:colOff>
      <xdr:row>38</xdr:row>
      <xdr:rowOff>2044700</xdr:rowOff>
    </xdr:to>
    <xdr:pic>
      <xdr:nvPicPr>
        <xdr:cNvPr id="32" name="image27.jp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 cstate="print"/>
        <a:stretch>
          <a:fillRect/>
        </a:stretch>
      </xdr:blipFill>
      <xdr:spPr>
        <a:xfrm>
          <a:off x="152400" y="35217100"/>
          <a:ext cx="2730500" cy="1905000"/>
        </a:xfrm>
        <a:prstGeom prst="rect">
          <a:avLst/>
        </a:prstGeom>
        <a:noFill/>
      </xdr:spPr>
    </xdr:pic>
    <xdr:clientData/>
  </xdr:twoCellAnchor>
  <xdr:twoCellAnchor>
    <xdr:from>
      <xdr:col>0</xdr:col>
      <xdr:colOff>0</xdr:colOff>
      <xdr:row>39</xdr:row>
      <xdr:rowOff>114300</xdr:rowOff>
    </xdr:from>
    <xdr:to>
      <xdr:col>0</xdr:col>
      <xdr:colOff>2908300</xdr:colOff>
      <xdr:row>39</xdr:row>
      <xdr:rowOff>2057400</xdr:rowOff>
    </xdr:to>
    <xdr:pic>
      <xdr:nvPicPr>
        <xdr:cNvPr id="40" name="image53.jp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4" cstate="email"/>
        <a:stretch>
          <a:fillRect/>
        </a:stretch>
      </xdr:blipFill>
      <xdr:spPr>
        <a:xfrm>
          <a:off x="0" y="37325300"/>
          <a:ext cx="2908300" cy="1943100"/>
        </a:xfrm>
        <a:prstGeom prst="rect">
          <a:avLst/>
        </a:prstGeom>
        <a:noFill/>
      </xdr:spPr>
    </xdr:pic>
    <xdr:clientData/>
  </xdr:twoCellAnchor>
  <xdr:twoCellAnchor>
    <xdr:from>
      <xdr:col>0</xdr:col>
      <xdr:colOff>63500</xdr:colOff>
      <xdr:row>40</xdr:row>
      <xdr:rowOff>177800</xdr:rowOff>
    </xdr:from>
    <xdr:to>
      <xdr:col>0</xdr:col>
      <xdr:colOff>2959100</xdr:colOff>
      <xdr:row>40</xdr:row>
      <xdr:rowOff>2159000</xdr:rowOff>
    </xdr:to>
    <xdr:pic>
      <xdr:nvPicPr>
        <xdr:cNvPr id="41" name="image50.jpg">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5" cstate="email"/>
        <a:stretch>
          <a:fillRect/>
        </a:stretch>
      </xdr:blipFill>
      <xdr:spPr>
        <a:xfrm>
          <a:off x="63500" y="39509700"/>
          <a:ext cx="2895600" cy="1981200"/>
        </a:xfrm>
        <a:prstGeom prst="rect">
          <a:avLst/>
        </a:prstGeom>
        <a:noFill/>
      </xdr:spPr>
    </xdr:pic>
    <xdr:clientData/>
  </xdr:twoCellAnchor>
  <xdr:twoCellAnchor>
    <xdr:from>
      <xdr:col>0</xdr:col>
      <xdr:colOff>12700</xdr:colOff>
      <xdr:row>41</xdr:row>
      <xdr:rowOff>139700</xdr:rowOff>
    </xdr:from>
    <xdr:to>
      <xdr:col>0</xdr:col>
      <xdr:colOff>2946400</xdr:colOff>
      <xdr:row>41</xdr:row>
      <xdr:rowOff>2146300</xdr:rowOff>
    </xdr:to>
    <xdr:pic>
      <xdr:nvPicPr>
        <xdr:cNvPr id="42" name="image56.jp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6" cstate="email"/>
        <a:stretch>
          <a:fillRect/>
        </a:stretch>
      </xdr:blipFill>
      <xdr:spPr>
        <a:xfrm>
          <a:off x="12700" y="41757600"/>
          <a:ext cx="2933700" cy="2006600"/>
        </a:xfrm>
        <a:prstGeom prst="rect">
          <a:avLst/>
        </a:prstGeom>
        <a:noFill/>
      </xdr:spPr>
    </xdr:pic>
    <xdr:clientData/>
  </xdr:twoCellAnchor>
  <xdr:twoCellAnchor>
    <xdr:from>
      <xdr:col>0</xdr:col>
      <xdr:colOff>146050</xdr:colOff>
      <xdr:row>44</xdr:row>
      <xdr:rowOff>66675</xdr:rowOff>
    </xdr:from>
    <xdr:to>
      <xdr:col>0</xdr:col>
      <xdr:colOff>2984500</xdr:colOff>
      <xdr:row>44</xdr:row>
      <xdr:rowOff>1917700</xdr:rowOff>
    </xdr:to>
    <xdr:pic>
      <xdr:nvPicPr>
        <xdr:cNvPr id="75" name="image74.jpg">
          <a:extLst>
            <a:ext uri="{FF2B5EF4-FFF2-40B4-BE49-F238E27FC236}">
              <a16:creationId xmlns:a16="http://schemas.microsoft.com/office/drawing/2014/main" id="{00000000-0008-0000-0400-00004B000000}"/>
            </a:ext>
          </a:extLst>
        </xdr:cNvPr>
        <xdr:cNvPicPr preferRelativeResize="0"/>
      </xdr:nvPicPr>
      <xdr:blipFill>
        <a:blip xmlns:r="http://schemas.openxmlformats.org/officeDocument/2006/relationships" r:embed="rId7" cstate="email"/>
        <a:stretch>
          <a:fillRect/>
        </a:stretch>
      </xdr:blipFill>
      <xdr:spPr>
        <a:xfrm>
          <a:off x="146050" y="46853475"/>
          <a:ext cx="2838450" cy="1851025"/>
        </a:xfrm>
        <a:prstGeom prst="rect">
          <a:avLst/>
        </a:prstGeom>
        <a:noFill/>
      </xdr:spPr>
    </xdr:pic>
    <xdr:clientData/>
  </xdr:twoCellAnchor>
  <xdr:twoCellAnchor>
    <xdr:from>
      <xdr:col>0</xdr:col>
      <xdr:colOff>111124</xdr:colOff>
      <xdr:row>45</xdr:row>
      <xdr:rowOff>117475</xdr:rowOff>
    </xdr:from>
    <xdr:to>
      <xdr:col>0</xdr:col>
      <xdr:colOff>2921000</xdr:colOff>
      <xdr:row>45</xdr:row>
      <xdr:rowOff>1930400</xdr:rowOff>
    </xdr:to>
    <xdr:pic>
      <xdr:nvPicPr>
        <xdr:cNvPr id="76" name="image88.jpg">
          <a:extLst>
            <a:ext uri="{FF2B5EF4-FFF2-40B4-BE49-F238E27FC236}">
              <a16:creationId xmlns:a16="http://schemas.microsoft.com/office/drawing/2014/main" id="{00000000-0008-0000-0400-00004C000000}"/>
            </a:ext>
          </a:extLst>
        </xdr:cNvPr>
        <xdr:cNvPicPr preferRelativeResize="0"/>
      </xdr:nvPicPr>
      <xdr:blipFill>
        <a:blip xmlns:r="http://schemas.openxmlformats.org/officeDocument/2006/relationships" r:embed="rId8" cstate="email"/>
        <a:stretch>
          <a:fillRect/>
        </a:stretch>
      </xdr:blipFill>
      <xdr:spPr>
        <a:xfrm>
          <a:off x="111124" y="48948975"/>
          <a:ext cx="2809876" cy="1812925"/>
        </a:xfrm>
        <a:prstGeom prst="rect">
          <a:avLst/>
        </a:prstGeom>
        <a:noFill/>
      </xdr:spPr>
    </xdr:pic>
    <xdr:clientData/>
  </xdr:twoCellAnchor>
  <xdr:twoCellAnchor>
    <xdr:from>
      <xdr:col>0</xdr:col>
      <xdr:colOff>101600</xdr:colOff>
      <xdr:row>35</xdr:row>
      <xdr:rowOff>203200</xdr:rowOff>
    </xdr:from>
    <xdr:to>
      <xdr:col>0</xdr:col>
      <xdr:colOff>2806700</xdr:colOff>
      <xdr:row>35</xdr:row>
      <xdr:rowOff>2057400</xdr:rowOff>
    </xdr:to>
    <xdr:pic>
      <xdr:nvPicPr>
        <xdr:cNvPr id="96" name="image114.jpg">
          <a:extLst>
            <a:ext uri="{FF2B5EF4-FFF2-40B4-BE49-F238E27FC236}">
              <a16:creationId xmlns:a16="http://schemas.microsoft.com/office/drawing/2014/main" id="{00000000-0008-0000-0400-000060000000}"/>
            </a:ext>
          </a:extLst>
        </xdr:cNvPr>
        <xdr:cNvPicPr preferRelativeResize="0"/>
      </xdr:nvPicPr>
      <xdr:blipFill>
        <a:blip xmlns:r="http://schemas.openxmlformats.org/officeDocument/2006/relationships" r:embed="rId9" cstate="print"/>
        <a:stretch>
          <a:fillRect/>
        </a:stretch>
      </xdr:blipFill>
      <xdr:spPr>
        <a:xfrm>
          <a:off x="101600" y="28613100"/>
          <a:ext cx="2705100" cy="1854200"/>
        </a:xfrm>
        <a:prstGeom prst="rect">
          <a:avLst/>
        </a:prstGeom>
        <a:noFill/>
      </xdr:spPr>
    </xdr:pic>
    <xdr:clientData/>
  </xdr:twoCellAnchor>
  <xdr:twoCellAnchor>
    <xdr:from>
      <xdr:col>0</xdr:col>
      <xdr:colOff>25400</xdr:colOff>
      <xdr:row>36</xdr:row>
      <xdr:rowOff>63500</xdr:rowOff>
    </xdr:from>
    <xdr:to>
      <xdr:col>0</xdr:col>
      <xdr:colOff>2908300</xdr:colOff>
      <xdr:row>36</xdr:row>
      <xdr:rowOff>2051050</xdr:rowOff>
    </xdr:to>
    <xdr:pic>
      <xdr:nvPicPr>
        <xdr:cNvPr id="100" name="image93.jpg">
          <a:extLst>
            <a:ext uri="{FF2B5EF4-FFF2-40B4-BE49-F238E27FC236}">
              <a16:creationId xmlns:a16="http://schemas.microsoft.com/office/drawing/2014/main" id="{00000000-0008-0000-0400-000064000000}"/>
            </a:ext>
          </a:extLst>
        </xdr:cNvPr>
        <xdr:cNvPicPr preferRelativeResize="0"/>
      </xdr:nvPicPr>
      <xdr:blipFill>
        <a:blip xmlns:r="http://schemas.openxmlformats.org/officeDocument/2006/relationships" r:embed="rId10" cstate="print"/>
        <a:stretch>
          <a:fillRect/>
        </a:stretch>
      </xdr:blipFill>
      <xdr:spPr>
        <a:xfrm>
          <a:off x="25400" y="30581600"/>
          <a:ext cx="2882900" cy="1987550"/>
        </a:xfrm>
        <a:prstGeom prst="rect">
          <a:avLst/>
        </a:prstGeom>
        <a:noFill/>
      </xdr:spPr>
    </xdr:pic>
    <xdr:clientData/>
  </xdr:twoCellAnchor>
  <xdr:twoCellAnchor>
    <xdr:from>
      <xdr:col>0</xdr:col>
      <xdr:colOff>0</xdr:colOff>
      <xdr:row>46</xdr:row>
      <xdr:rowOff>228600</xdr:rowOff>
    </xdr:from>
    <xdr:to>
      <xdr:col>0</xdr:col>
      <xdr:colOff>2959100</xdr:colOff>
      <xdr:row>46</xdr:row>
      <xdr:rowOff>2019300</xdr:rowOff>
    </xdr:to>
    <xdr:pic>
      <xdr:nvPicPr>
        <xdr:cNvPr id="134" name="image125.jpg">
          <a:extLst>
            <a:ext uri="{FF2B5EF4-FFF2-40B4-BE49-F238E27FC236}">
              <a16:creationId xmlns:a16="http://schemas.microsoft.com/office/drawing/2014/main" id="{00000000-0008-0000-0400-000086000000}"/>
            </a:ext>
          </a:extLst>
        </xdr:cNvPr>
        <xdr:cNvPicPr preferRelativeResize="0"/>
      </xdr:nvPicPr>
      <xdr:blipFill>
        <a:blip xmlns:r="http://schemas.openxmlformats.org/officeDocument/2006/relationships" r:embed="rId11" cstate="print"/>
        <a:stretch>
          <a:fillRect/>
        </a:stretch>
      </xdr:blipFill>
      <xdr:spPr>
        <a:xfrm>
          <a:off x="0" y="51142900"/>
          <a:ext cx="2959100" cy="1790700"/>
        </a:xfrm>
        <a:prstGeom prst="rect">
          <a:avLst/>
        </a:prstGeom>
        <a:noFill/>
      </xdr:spPr>
    </xdr:pic>
    <xdr:clientData/>
  </xdr:twoCellAnchor>
  <xdr:twoCellAnchor>
    <xdr:from>
      <xdr:col>0</xdr:col>
      <xdr:colOff>0</xdr:colOff>
      <xdr:row>47</xdr:row>
      <xdr:rowOff>114300</xdr:rowOff>
    </xdr:from>
    <xdr:to>
      <xdr:col>0</xdr:col>
      <xdr:colOff>2844800</xdr:colOff>
      <xdr:row>47</xdr:row>
      <xdr:rowOff>1917700</xdr:rowOff>
    </xdr:to>
    <xdr:pic>
      <xdr:nvPicPr>
        <xdr:cNvPr id="135" name="image136.jpg">
          <a:extLst>
            <a:ext uri="{FF2B5EF4-FFF2-40B4-BE49-F238E27FC236}">
              <a16:creationId xmlns:a16="http://schemas.microsoft.com/office/drawing/2014/main" id="{00000000-0008-0000-0400-000087000000}"/>
            </a:ext>
          </a:extLst>
        </xdr:cNvPr>
        <xdr:cNvPicPr preferRelativeResize="0"/>
      </xdr:nvPicPr>
      <xdr:blipFill>
        <a:blip xmlns:r="http://schemas.openxmlformats.org/officeDocument/2006/relationships" r:embed="rId12" cstate="email"/>
        <a:stretch>
          <a:fillRect/>
        </a:stretch>
      </xdr:blipFill>
      <xdr:spPr>
        <a:xfrm>
          <a:off x="0" y="53225700"/>
          <a:ext cx="2844800" cy="1803400"/>
        </a:xfrm>
        <a:prstGeom prst="rect">
          <a:avLst/>
        </a:prstGeom>
        <a:noFill/>
      </xdr:spPr>
    </xdr:pic>
    <xdr:clientData/>
  </xdr:twoCellAnchor>
  <xdr:twoCellAnchor>
    <xdr:from>
      <xdr:col>0</xdr:col>
      <xdr:colOff>1</xdr:colOff>
      <xdr:row>9</xdr:row>
      <xdr:rowOff>115960</xdr:rowOff>
    </xdr:from>
    <xdr:to>
      <xdr:col>0</xdr:col>
      <xdr:colOff>2946404</xdr:colOff>
      <xdr:row>13</xdr:row>
      <xdr:rowOff>694256</xdr:rowOff>
    </xdr:to>
    <xdr:pic>
      <xdr:nvPicPr>
        <xdr:cNvPr id="19" name="Obraz 18" descr="Projekt bez nazwy (35).jpg">
          <a:extLst>
            <a:ext uri="{FF2B5EF4-FFF2-40B4-BE49-F238E27FC236}">
              <a16:creationId xmlns:a16="http://schemas.microsoft.com/office/drawing/2014/main" id="{00000000-0008-0000-0400-000013000000}"/>
            </a:ext>
          </a:extLst>
        </xdr:cNvPr>
        <xdr:cNvPicPr preferRelativeResize="0">
          <a:picLocks/>
        </xdr:cNvPicPr>
      </xdr:nvPicPr>
      <xdr:blipFill>
        <a:blip xmlns:r="http://schemas.openxmlformats.org/officeDocument/2006/relationships" r:embed="rId13" cstate="email"/>
        <a:stretch>
          <a:fillRect/>
        </a:stretch>
      </xdr:blipFill>
      <xdr:spPr>
        <a:xfrm rot="16200000">
          <a:off x="-492345" y="8012406"/>
          <a:ext cx="3931096" cy="2946403"/>
        </a:xfrm>
        <a:prstGeom prst="rect">
          <a:avLst/>
        </a:prstGeom>
      </xdr:spPr>
    </xdr:pic>
    <xdr:clientData/>
  </xdr:twoCellAnchor>
  <xdr:twoCellAnchor>
    <xdr:from>
      <xdr:col>0</xdr:col>
      <xdr:colOff>80971</xdr:colOff>
      <xdr:row>15</xdr:row>
      <xdr:rowOff>191066</xdr:rowOff>
    </xdr:from>
    <xdr:to>
      <xdr:col>0</xdr:col>
      <xdr:colOff>2946399</xdr:colOff>
      <xdr:row>19</xdr:row>
      <xdr:rowOff>597826</xdr:rowOff>
    </xdr:to>
    <xdr:pic>
      <xdr:nvPicPr>
        <xdr:cNvPr id="17" name="Obraz 16" descr="Projekt bez nazwy (34).jpg">
          <a:extLst>
            <a:ext uri="{FF2B5EF4-FFF2-40B4-BE49-F238E27FC236}">
              <a16:creationId xmlns:a16="http://schemas.microsoft.com/office/drawing/2014/main" id="{00000000-0008-0000-0400-000011000000}"/>
            </a:ext>
          </a:extLst>
        </xdr:cNvPr>
        <xdr:cNvPicPr preferRelativeResize="0">
          <a:picLocks/>
        </xdr:cNvPicPr>
      </xdr:nvPicPr>
      <xdr:blipFill>
        <a:blip xmlns:r="http://schemas.openxmlformats.org/officeDocument/2006/relationships" r:embed="rId14" cstate="email"/>
        <a:stretch>
          <a:fillRect/>
        </a:stretch>
      </xdr:blipFill>
      <xdr:spPr>
        <a:xfrm rot="5400000">
          <a:off x="-397845" y="13103182"/>
          <a:ext cx="3823060" cy="2865428"/>
        </a:xfrm>
        <a:prstGeom prst="rect">
          <a:avLst/>
        </a:prstGeom>
      </xdr:spPr>
    </xdr:pic>
    <xdr:clientData/>
  </xdr:twoCellAnchor>
  <xdr:twoCellAnchor editAs="oneCell">
    <xdr:from>
      <xdr:col>27</xdr:col>
      <xdr:colOff>256540</xdr:colOff>
      <xdr:row>3</xdr:row>
      <xdr:rowOff>106680</xdr:rowOff>
    </xdr:from>
    <xdr:to>
      <xdr:col>37</xdr:col>
      <xdr:colOff>104140</xdr:colOff>
      <xdr:row>13</xdr:row>
      <xdr:rowOff>119380</xdr:rowOff>
    </xdr:to>
    <xdr:pic>
      <xdr:nvPicPr>
        <xdr:cNvPr id="18" name="Obraz 17" descr="Bez tytułu (4500 x 2048 px) (4500 x 4500 px).jpg">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5" cstate="print"/>
        <a:stretch>
          <a:fillRect/>
        </a:stretch>
      </xdr:blipFill>
      <xdr:spPr>
        <a:xfrm>
          <a:off x="21836380" y="2392680"/>
          <a:ext cx="8534400" cy="8486140"/>
        </a:xfrm>
        <a:prstGeom prst="rect">
          <a:avLst/>
        </a:prstGeom>
      </xdr:spPr>
    </xdr:pic>
    <xdr:clientData/>
  </xdr:twoCellAnchor>
  <xdr:twoCellAnchor>
    <xdr:from>
      <xdr:col>0</xdr:col>
      <xdr:colOff>1</xdr:colOff>
      <xdr:row>23</xdr:row>
      <xdr:rowOff>152400</xdr:rowOff>
    </xdr:from>
    <xdr:to>
      <xdr:col>0</xdr:col>
      <xdr:colOff>2984650</xdr:colOff>
      <xdr:row>26</xdr:row>
      <xdr:rowOff>250825</xdr:rowOff>
    </xdr:to>
    <xdr:pic>
      <xdr:nvPicPr>
        <xdr:cNvPr id="20" name="Obraz 19" descr="Projekt bez nazwy (38).jpg">
          <a:extLst>
            <a:ext uri="{FF2B5EF4-FFF2-40B4-BE49-F238E27FC236}">
              <a16:creationId xmlns:a16="http://schemas.microsoft.com/office/drawing/2014/main" id="{00000000-0008-0000-0400-000014000000}"/>
            </a:ext>
          </a:extLst>
        </xdr:cNvPr>
        <xdr:cNvPicPr preferRelativeResize="0">
          <a:picLocks/>
        </xdr:cNvPicPr>
      </xdr:nvPicPr>
      <xdr:blipFill>
        <a:blip xmlns:r="http://schemas.openxmlformats.org/officeDocument/2006/relationships" r:embed="rId16" cstate="email"/>
        <a:stretch>
          <a:fillRect/>
        </a:stretch>
      </xdr:blipFill>
      <xdr:spPr>
        <a:xfrm>
          <a:off x="1" y="19126200"/>
          <a:ext cx="2984649" cy="2613025"/>
        </a:xfrm>
        <a:prstGeom prst="rect">
          <a:avLst/>
        </a:prstGeom>
      </xdr:spPr>
    </xdr:pic>
    <xdr:clientData/>
  </xdr:twoCellAnchor>
  <xdr:twoCellAnchor>
    <xdr:from>
      <xdr:col>0</xdr:col>
      <xdr:colOff>0</xdr:colOff>
      <xdr:row>29</xdr:row>
      <xdr:rowOff>584200</xdr:rowOff>
    </xdr:from>
    <xdr:to>
      <xdr:col>0</xdr:col>
      <xdr:colOff>2969501</xdr:colOff>
      <xdr:row>32</xdr:row>
      <xdr:rowOff>295276</xdr:rowOff>
    </xdr:to>
    <xdr:pic>
      <xdr:nvPicPr>
        <xdr:cNvPr id="22" name="Obraz 21" descr="Projekt bez nazwy (40).jpg">
          <a:extLst>
            <a:ext uri="{FF2B5EF4-FFF2-40B4-BE49-F238E27FC236}">
              <a16:creationId xmlns:a16="http://schemas.microsoft.com/office/drawing/2014/main" id="{00000000-0008-0000-0400-000016000000}"/>
            </a:ext>
          </a:extLst>
        </xdr:cNvPr>
        <xdr:cNvPicPr preferRelativeResize="0">
          <a:picLocks/>
        </xdr:cNvPicPr>
      </xdr:nvPicPr>
      <xdr:blipFill>
        <a:blip xmlns:r="http://schemas.openxmlformats.org/officeDocument/2006/relationships" r:embed="rId17" cstate="email"/>
        <a:stretch>
          <a:fillRect/>
        </a:stretch>
      </xdr:blipFill>
      <xdr:spPr>
        <a:xfrm>
          <a:off x="0" y="24650700"/>
          <a:ext cx="2969501" cy="2225676"/>
        </a:xfrm>
        <a:prstGeom prst="rect">
          <a:avLst/>
        </a:prstGeom>
      </xdr:spPr>
    </xdr:pic>
    <xdr:clientData/>
  </xdr:twoCellAnchor>
  <xdr:twoCellAnchor>
    <xdr:from>
      <xdr:col>0</xdr:col>
      <xdr:colOff>0</xdr:colOff>
      <xdr:row>3</xdr:row>
      <xdr:rowOff>558800</xdr:rowOff>
    </xdr:from>
    <xdr:to>
      <xdr:col>0</xdr:col>
      <xdr:colOff>2982710</xdr:colOff>
      <xdr:row>7</xdr:row>
      <xdr:rowOff>38099</xdr:rowOff>
    </xdr:to>
    <xdr:pic>
      <xdr:nvPicPr>
        <xdr:cNvPr id="26" name="Obraz 25" descr="Projekt bez nazwy (38).jpg">
          <a:extLst>
            <a:ext uri="{FF2B5EF4-FFF2-40B4-BE49-F238E27FC236}">
              <a16:creationId xmlns:a16="http://schemas.microsoft.com/office/drawing/2014/main" id="{00000000-0008-0000-0400-00001A000000}"/>
            </a:ext>
          </a:extLst>
        </xdr:cNvPr>
        <xdr:cNvPicPr preferRelativeResize="0">
          <a:picLocks/>
        </xdr:cNvPicPr>
      </xdr:nvPicPr>
      <xdr:blipFill>
        <a:blip xmlns:r="http://schemas.openxmlformats.org/officeDocument/2006/relationships" r:embed="rId18" cstate="email"/>
        <a:stretch>
          <a:fillRect/>
        </a:stretch>
      </xdr:blipFill>
      <xdr:spPr>
        <a:xfrm>
          <a:off x="0" y="2844800"/>
          <a:ext cx="2982710" cy="2920999"/>
        </a:xfrm>
        <a:prstGeom prst="rect">
          <a:avLst/>
        </a:prstGeom>
      </xdr:spPr>
    </xdr:pic>
    <xdr:clientData/>
  </xdr:twoCellAnchor>
  <xdr:twoCellAnchor editAs="oneCell">
    <xdr:from>
      <xdr:col>0</xdr:col>
      <xdr:colOff>533400</xdr:colOff>
      <xdr:row>0</xdr:row>
      <xdr:rowOff>0</xdr:rowOff>
    </xdr:from>
    <xdr:to>
      <xdr:col>0</xdr:col>
      <xdr:colOff>2044700</xdr:colOff>
      <xdr:row>1</xdr:row>
      <xdr:rowOff>728690</xdr:rowOff>
    </xdr:to>
    <xdr:pic>
      <xdr:nvPicPr>
        <xdr:cNvPr id="24" name="Obraz 23" descr="Czarne napisy bez tła-logo.p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9" cstate="print"/>
        <a:stretch>
          <a:fillRect/>
        </a:stretch>
      </xdr:blipFill>
      <xdr:spPr>
        <a:xfrm>
          <a:off x="533400" y="0"/>
          <a:ext cx="1511300" cy="1490690"/>
        </a:xfrm>
        <a:prstGeom prst="rect">
          <a:avLst/>
        </a:prstGeom>
      </xdr:spPr>
    </xdr:pic>
    <xdr:clientData/>
  </xdr:twoCellAnchor>
  <xdr:twoCellAnchor editAs="oneCell">
    <xdr:from>
      <xdr:col>23</xdr:col>
      <xdr:colOff>25400</xdr:colOff>
      <xdr:row>0</xdr:row>
      <xdr:rowOff>76200</xdr:rowOff>
    </xdr:from>
    <xdr:to>
      <xdr:col>25</xdr:col>
      <xdr:colOff>414792</xdr:colOff>
      <xdr:row>0</xdr:row>
      <xdr:rowOff>698500</xdr:rowOff>
    </xdr:to>
    <xdr:pic>
      <xdr:nvPicPr>
        <xdr:cNvPr id="28" name="Obraz 27" descr="back.jpg">
          <a:hlinkClick xmlns:r="http://schemas.openxmlformats.org/officeDocument/2006/relationships" r:id="rId20"/>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1"/>
        <a:stretch>
          <a:fillRect/>
        </a:stretch>
      </xdr:blipFill>
      <xdr:spPr>
        <a:xfrm>
          <a:off x="17589500" y="76200"/>
          <a:ext cx="2853192" cy="622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891404</xdr:colOff>
      <xdr:row>21</xdr:row>
      <xdr:rowOff>115035</xdr:rowOff>
    </xdr:from>
    <xdr:to>
      <xdr:col>0</xdr:col>
      <xdr:colOff>1920292</xdr:colOff>
      <xdr:row>24</xdr:row>
      <xdr:rowOff>5651</xdr:rowOff>
    </xdr:to>
    <xdr:pic>
      <xdr:nvPicPr>
        <xdr:cNvPr id="29" name="Obraz 28" descr="Przechwytywanie Boa.JPG">
          <a:extLst>
            <a:ext uri="{FF2B5EF4-FFF2-40B4-BE49-F238E27FC236}">
              <a16:creationId xmlns:a16="http://schemas.microsoft.com/office/drawing/2014/main" id="{00000000-0008-0000-0500-00001D000000}"/>
            </a:ext>
          </a:extLst>
        </xdr:cNvPr>
        <xdr:cNvPicPr preferRelativeResize="0">
          <a:picLocks/>
        </xdr:cNvPicPr>
      </xdr:nvPicPr>
      <xdr:blipFill>
        <a:blip xmlns:r="http://schemas.openxmlformats.org/officeDocument/2006/relationships" r:embed="rId1" cstate="email"/>
        <a:stretch>
          <a:fillRect/>
        </a:stretch>
      </xdr:blipFill>
      <xdr:spPr>
        <a:xfrm rot="18806907">
          <a:off x="127040" y="25453899"/>
          <a:ext cx="2557616" cy="1028888"/>
        </a:xfrm>
        <a:prstGeom prst="rect">
          <a:avLst/>
        </a:prstGeom>
      </xdr:spPr>
    </xdr:pic>
    <xdr:clientData/>
  </xdr:twoCellAnchor>
  <xdr:twoCellAnchor>
    <xdr:from>
      <xdr:col>0</xdr:col>
      <xdr:colOff>50800</xdr:colOff>
      <xdr:row>40</xdr:row>
      <xdr:rowOff>57150</xdr:rowOff>
    </xdr:from>
    <xdr:to>
      <xdr:col>0</xdr:col>
      <xdr:colOff>2451100</xdr:colOff>
      <xdr:row>40</xdr:row>
      <xdr:rowOff>1701800</xdr:rowOff>
    </xdr:to>
    <xdr:pic>
      <xdr:nvPicPr>
        <xdr:cNvPr id="34" name="image40.jpg">
          <a:extLst>
            <a:ext uri="{FF2B5EF4-FFF2-40B4-BE49-F238E27FC236}">
              <a16:creationId xmlns:a16="http://schemas.microsoft.com/office/drawing/2014/main" id="{00000000-0008-0000-0500-000022000000}"/>
            </a:ext>
          </a:extLst>
        </xdr:cNvPr>
        <xdr:cNvPicPr preferRelativeResize="0"/>
      </xdr:nvPicPr>
      <xdr:blipFill>
        <a:blip xmlns:r="http://schemas.openxmlformats.org/officeDocument/2006/relationships" r:embed="rId2" cstate="print"/>
        <a:stretch>
          <a:fillRect/>
        </a:stretch>
      </xdr:blipFill>
      <xdr:spPr>
        <a:xfrm>
          <a:off x="50800" y="40925750"/>
          <a:ext cx="2400300" cy="1644650"/>
        </a:xfrm>
        <a:prstGeom prst="rect">
          <a:avLst/>
        </a:prstGeom>
        <a:noFill/>
      </xdr:spPr>
    </xdr:pic>
    <xdr:clientData/>
  </xdr:twoCellAnchor>
  <xdr:twoCellAnchor>
    <xdr:from>
      <xdr:col>0</xdr:col>
      <xdr:colOff>12700</xdr:colOff>
      <xdr:row>39</xdr:row>
      <xdr:rowOff>101601</xdr:rowOff>
    </xdr:from>
    <xdr:to>
      <xdr:col>0</xdr:col>
      <xdr:colOff>2463800</xdr:colOff>
      <xdr:row>39</xdr:row>
      <xdr:rowOff>1739901</xdr:rowOff>
    </xdr:to>
    <xdr:pic>
      <xdr:nvPicPr>
        <xdr:cNvPr id="18" name="image41.jp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3" cstate="print"/>
        <a:stretch>
          <a:fillRect/>
        </a:stretch>
      </xdr:blipFill>
      <xdr:spPr>
        <a:xfrm>
          <a:off x="12700" y="39217601"/>
          <a:ext cx="2451100" cy="1638300"/>
        </a:xfrm>
        <a:prstGeom prst="rect">
          <a:avLst/>
        </a:prstGeom>
        <a:noFill/>
      </xdr:spPr>
    </xdr:pic>
    <xdr:clientData/>
  </xdr:twoCellAnchor>
  <xdr:twoCellAnchor editAs="oneCell">
    <xdr:from>
      <xdr:col>0</xdr:col>
      <xdr:colOff>482600</xdr:colOff>
      <xdr:row>0</xdr:row>
      <xdr:rowOff>0</xdr:rowOff>
    </xdr:from>
    <xdr:to>
      <xdr:col>0</xdr:col>
      <xdr:colOff>2032000</xdr:colOff>
      <xdr:row>2</xdr:row>
      <xdr:rowOff>4270</xdr:rowOff>
    </xdr:to>
    <xdr:pic>
      <xdr:nvPicPr>
        <xdr:cNvPr id="35" name="Obraz 34" descr="Czarne napisy bez tła-logo.png">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482600" y="0"/>
          <a:ext cx="1549400" cy="1528270"/>
        </a:xfrm>
        <a:prstGeom prst="rect">
          <a:avLst/>
        </a:prstGeom>
      </xdr:spPr>
    </xdr:pic>
    <xdr:clientData/>
  </xdr:twoCellAnchor>
  <xdr:twoCellAnchor editAs="oneCell">
    <xdr:from>
      <xdr:col>23</xdr:col>
      <xdr:colOff>58228</xdr:colOff>
      <xdr:row>0</xdr:row>
      <xdr:rowOff>50800</xdr:rowOff>
    </xdr:from>
    <xdr:to>
      <xdr:col>25</xdr:col>
      <xdr:colOff>222130</xdr:colOff>
      <xdr:row>0</xdr:row>
      <xdr:rowOff>635000</xdr:rowOff>
    </xdr:to>
    <xdr:pic>
      <xdr:nvPicPr>
        <xdr:cNvPr id="50" name="Obraz 49" descr="back.jpg">
          <a:hlinkClick xmlns:r="http://schemas.openxmlformats.org/officeDocument/2006/relationships" r:id="rId5"/>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6"/>
        <a:stretch>
          <a:fillRect/>
        </a:stretch>
      </xdr:blipFill>
      <xdr:spPr>
        <a:xfrm>
          <a:off x="17228628" y="50800"/>
          <a:ext cx="2678502" cy="584200"/>
        </a:xfrm>
        <a:prstGeom prst="rect">
          <a:avLst/>
        </a:prstGeom>
      </xdr:spPr>
    </xdr:pic>
    <xdr:clientData/>
  </xdr:twoCellAnchor>
  <xdr:twoCellAnchor>
    <xdr:from>
      <xdr:col>0</xdr:col>
      <xdr:colOff>165100</xdr:colOff>
      <xdr:row>41</xdr:row>
      <xdr:rowOff>825500</xdr:rowOff>
    </xdr:from>
    <xdr:to>
      <xdr:col>0</xdr:col>
      <xdr:colOff>2481580</xdr:colOff>
      <xdr:row>43</xdr:row>
      <xdr:rowOff>596900</xdr:rowOff>
    </xdr:to>
    <xdr:pic>
      <xdr:nvPicPr>
        <xdr:cNvPr id="51" name="Obraz 50" descr="Przechwytywanie.JPG">
          <a:extLst>
            <a:ext uri="{FF2B5EF4-FFF2-40B4-BE49-F238E27FC236}">
              <a16:creationId xmlns:a16="http://schemas.microsoft.com/office/drawing/2014/main" id="{00000000-0008-0000-0500-000033000000}"/>
            </a:ext>
          </a:extLst>
        </xdr:cNvPr>
        <xdr:cNvPicPr preferRelativeResize="0">
          <a:picLocks/>
        </xdr:cNvPicPr>
      </xdr:nvPicPr>
      <xdr:blipFill>
        <a:blip xmlns:r="http://schemas.openxmlformats.org/officeDocument/2006/relationships" r:embed="rId7" cstate="email"/>
        <a:stretch>
          <a:fillRect/>
        </a:stretch>
      </xdr:blipFill>
      <xdr:spPr>
        <a:xfrm>
          <a:off x="165100" y="43370500"/>
          <a:ext cx="2316480" cy="1803400"/>
        </a:xfrm>
        <a:prstGeom prst="rect">
          <a:avLst/>
        </a:prstGeom>
      </xdr:spPr>
    </xdr:pic>
    <xdr:clientData/>
  </xdr:twoCellAnchor>
  <xdr:twoCellAnchor>
    <xdr:from>
      <xdr:col>0</xdr:col>
      <xdr:colOff>0</xdr:colOff>
      <xdr:row>44</xdr:row>
      <xdr:rowOff>533400</xdr:rowOff>
    </xdr:from>
    <xdr:to>
      <xdr:col>0</xdr:col>
      <xdr:colOff>2521106</xdr:colOff>
      <xdr:row>46</xdr:row>
      <xdr:rowOff>574040</xdr:rowOff>
    </xdr:to>
    <xdr:pic>
      <xdr:nvPicPr>
        <xdr:cNvPr id="52" name="Obraz 51" descr="Przechwytywanie 1.JPG">
          <a:extLst>
            <a:ext uri="{FF2B5EF4-FFF2-40B4-BE49-F238E27FC236}">
              <a16:creationId xmlns:a16="http://schemas.microsoft.com/office/drawing/2014/main" id="{00000000-0008-0000-0500-000034000000}"/>
            </a:ext>
          </a:extLst>
        </xdr:cNvPr>
        <xdr:cNvPicPr preferRelativeResize="0">
          <a:picLocks/>
        </xdr:cNvPicPr>
      </xdr:nvPicPr>
      <xdr:blipFill>
        <a:blip xmlns:r="http://schemas.openxmlformats.org/officeDocument/2006/relationships" r:embed="rId8" cstate="email"/>
        <a:stretch>
          <a:fillRect/>
        </a:stretch>
      </xdr:blipFill>
      <xdr:spPr>
        <a:xfrm>
          <a:off x="0" y="46126400"/>
          <a:ext cx="2521106" cy="2072640"/>
        </a:xfrm>
        <a:prstGeom prst="rect">
          <a:avLst/>
        </a:prstGeom>
      </xdr:spPr>
    </xdr:pic>
    <xdr:clientData/>
  </xdr:twoCellAnchor>
  <xdr:twoCellAnchor>
    <xdr:from>
      <xdr:col>0</xdr:col>
      <xdr:colOff>203200</xdr:colOff>
      <xdr:row>48</xdr:row>
      <xdr:rowOff>237305</xdr:rowOff>
    </xdr:from>
    <xdr:to>
      <xdr:col>0</xdr:col>
      <xdr:colOff>2235200</xdr:colOff>
      <xdr:row>50</xdr:row>
      <xdr:rowOff>890247</xdr:rowOff>
    </xdr:to>
    <xdr:pic>
      <xdr:nvPicPr>
        <xdr:cNvPr id="53" name="Obraz 52" descr="Przechwytywanie 2.JPG">
          <a:extLst>
            <a:ext uri="{FF2B5EF4-FFF2-40B4-BE49-F238E27FC236}">
              <a16:creationId xmlns:a16="http://schemas.microsoft.com/office/drawing/2014/main" id="{00000000-0008-0000-0500-000035000000}"/>
            </a:ext>
          </a:extLst>
        </xdr:cNvPr>
        <xdr:cNvPicPr preferRelativeResize="0">
          <a:picLocks/>
        </xdr:cNvPicPr>
      </xdr:nvPicPr>
      <xdr:blipFill>
        <a:blip xmlns:r="http://schemas.openxmlformats.org/officeDocument/2006/relationships" r:embed="rId9" cstate="email"/>
        <a:stretch>
          <a:fillRect/>
        </a:stretch>
      </xdr:blipFill>
      <xdr:spPr>
        <a:xfrm rot="5400000">
          <a:off x="-123271" y="49700076"/>
          <a:ext cx="2684942" cy="2032000"/>
        </a:xfrm>
        <a:prstGeom prst="rect">
          <a:avLst/>
        </a:prstGeom>
      </xdr:spPr>
    </xdr:pic>
    <xdr:clientData/>
  </xdr:twoCellAnchor>
  <xdr:twoCellAnchor>
    <xdr:from>
      <xdr:col>0</xdr:col>
      <xdr:colOff>82550</xdr:colOff>
      <xdr:row>51</xdr:row>
      <xdr:rowOff>215900</xdr:rowOff>
    </xdr:from>
    <xdr:to>
      <xdr:col>0</xdr:col>
      <xdr:colOff>2466194</xdr:colOff>
      <xdr:row>53</xdr:row>
      <xdr:rowOff>791210</xdr:rowOff>
    </xdr:to>
    <xdr:pic>
      <xdr:nvPicPr>
        <xdr:cNvPr id="54" name="Obraz 53" descr="Przechwytywanie 3.JPG">
          <a:extLst>
            <a:ext uri="{FF2B5EF4-FFF2-40B4-BE49-F238E27FC236}">
              <a16:creationId xmlns:a16="http://schemas.microsoft.com/office/drawing/2014/main" id="{00000000-0008-0000-0500-000036000000}"/>
            </a:ext>
          </a:extLst>
        </xdr:cNvPr>
        <xdr:cNvPicPr preferRelativeResize="0">
          <a:picLocks/>
        </xdr:cNvPicPr>
      </xdr:nvPicPr>
      <xdr:blipFill>
        <a:blip xmlns:r="http://schemas.openxmlformats.org/officeDocument/2006/relationships" r:embed="rId10" cstate="email"/>
        <a:stretch>
          <a:fillRect/>
        </a:stretch>
      </xdr:blipFill>
      <xdr:spPr>
        <a:xfrm rot="5400000">
          <a:off x="-29283" y="52512033"/>
          <a:ext cx="2607310" cy="2383644"/>
        </a:xfrm>
        <a:prstGeom prst="rect">
          <a:avLst/>
        </a:prstGeom>
      </xdr:spPr>
    </xdr:pic>
    <xdr:clientData/>
  </xdr:twoCellAnchor>
  <xdr:twoCellAnchor>
    <xdr:from>
      <xdr:col>0</xdr:col>
      <xdr:colOff>88899</xdr:colOff>
      <xdr:row>12</xdr:row>
      <xdr:rowOff>786604</xdr:rowOff>
    </xdr:from>
    <xdr:to>
      <xdr:col>0</xdr:col>
      <xdr:colOff>2723674</xdr:colOff>
      <xdr:row>14</xdr:row>
      <xdr:rowOff>113542</xdr:rowOff>
    </xdr:to>
    <xdr:pic>
      <xdr:nvPicPr>
        <xdr:cNvPr id="27" name="Obraz 26" descr="Przechwytywanie Anaconda 1.JPG">
          <a:extLst>
            <a:ext uri="{FF2B5EF4-FFF2-40B4-BE49-F238E27FC236}">
              <a16:creationId xmlns:a16="http://schemas.microsoft.com/office/drawing/2014/main" id="{00000000-0008-0000-0500-00001B000000}"/>
            </a:ext>
          </a:extLst>
        </xdr:cNvPr>
        <xdr:cNvPicPr preferRelativeResize="0">
          <a:picLocks/>
        </xdr:cNvPicPr>
      </xdr:nvPicPr>
      <xdr:blipFill>
        <a:blip xmlns:r="http://schemas.openxmlformats.org/officeDocument/2006/relationships" r:embed="rId11" cstate="email"/>
        <a:stretch>
          <a:fillRect/>
        </a:stretch>
      </xdr:blipFill>
      <xdr:spPr>
        <a:xfrm rot="19430380">
          <a:off x="88899" y="18084004"/>
          <a:ext cx="2634775" cy="1104938"/>
        </a:xfrm>
        <a:prstGeom prst="rect">
          <a:avLst/>
        </a:prstGeom>
      </xdr:spPr>
    </xdr:pic>
    <xdr:clientData/>
  </xdr:twoCellAnchor>
  <xdr:twoCellAnchor>
    <xdr:from>
      <xdr:col>0</xdr:col>
      <xdr:colOff>0</xdr:colOff>
      <xdr:row>16</xdr:row>
      <xdr:rowOff>841682</xdr:rowOff>
    </xdr:from>
    <xdr:to>
      <xdr:col>0</xdr:col>
      <xdr:colOff>2724860</xdr:colOff>
      <xdr:row>18</xdr:row>
      <xdr:rowOff>130039</xdr:rowOff>
    </xdr:to>
    <xdr:pic>
      <xdr:nvPicPr>
        <xdr:cNvPr id="28" name="Obraz 27" descr="Przechwytywanie Anaconda.JPG">
          <a:extLst>
            <a:ext uri="{FF2B5EF4-FFF2-40B4-BE49-F238E27FC236}">
              <a16:creationId xmlns:a16="http://schemas.microsoft.com/office/drawing/2014/main" id="{00000000-0008-0000-0500-00001C000000}"/>
            </a:ext>
          </a:extLst>
        </xdr:cNvPr>
        <xdr:cNvPicPr preferRelativeResize="0">
          <a:picLocks/>
        </xdr:cNvPicPr>
      </xdr:nvPicPr>
      <xdr:blipFill>
        <a:blip xmlns:r="http://schemas.openxmlformats.org/officeDocument/2006/relationships" r:embed="rId12" cstate="email"/>
        <a:stretch>
          <a:fillRect/>
        </a:stretch>
      </xdr:blipFill>
      <xdr:spPr>
        <a:xfrm rot="18983212">
          <a:off x="0" y="21695082"/>
          <a:ext cx="2724860" cy="1066357"/>
        </a:xfrm>
        <a:prstGeom prst="rect">
          <a:avLst/>
        </a:prstGeom>
      </xdr:spPr>
    </xdr:pic>
    <xdr:clientData/>
  </xdr:twoCellAnchor>
  <xdr:twoCellAnchor>
    <xdr:from>
      <xdr:col>0</xdr:col>
      <xdr:colOff>787998</xdr:colOff>
      <xdr:row>25</xdr:row>
      <xdr:rowOff>62698</xdr:rowOff>
    </xdr:from>
    <xdr:to>
      <xdr:col>0</xdr:col>
      <xdr:colOff>1884644</xdr:colOff>
      <xdr:row>28</xdr:row>
      <xdr:rowOff>144623</xdr:rowOff>
    </xdr:to>
    <xdr:pic>
      <xdr:nvPicPr>
        <xdr:cNvPr id="39" name="Obraz 38" descr="Przechwytywanie Boa 1.JPG">
          <a:extLst>
            <a:ext uri="{FF2B5EF4-FFF2-40B4-BE49-F238E27FC236}">
              <a16:creationId xmlns:a16="http://schemas.microsoft.com/office/drawing/2014/main" id="{00000000-0008-0000-0500-000027000000}"/>
            </a:ext>
          </a:extLst>
        </xdr:cNvPr>
        <xdr:cNvPicPr preferRelativeResize="0">
          <a:picLocks/>
        </xdr:cNvPicPr>
      </xdr:nvPicPr>
      <xdr:blipFill>
        <a:blip xmlns:r="http://schemas.openxmlformats.org/officeDocument/2006/relationships" r:embed="rId13" cstate="email"/>
        <a:stretch>
          <a:fillRect/>
        </a:stretch>
      </xdr:blipFill>
      <xdr:spPr>
        <a:xfrm rot="18725852">
          <a:off x="-38142" y="29019338"/>
          <a:ext cx="2748925" cy="1096646"/>
        </a:xfrm>
        <a:prstGeom prst="rect">
          <a:avLst/>
        </a:prstGeom>
      </xdr:spPr>
    </xdr:pic>
    <xdr:clientData/>
  </xdr:twoCellAnchor>
  <xdr:twoCellAnchor>
    <xdr:from>
      <xdr:col>0</xdr:col>
      <xdr:colOff>88900</xdr:colOff>
      <xdr:row>30</xdr:row>
      <xdr:rowOff>796258</xdr:rowOff>
    </xdr:from>
    <xdr:to>
      <xdr:col>0</xdr:col>
      <xdr:colOff>2726526</xdr:colOff>
      <xdr:row>32</xdr:row>
      <xdr:rowOff>19111</xdr:rowOff>
    </xdr:to>
    <xdr:pic>
      <xdr:nvPicPr>
        <xdr:cNvPr id="40" name="Obraz 39" descr="Przechwytywanie Cobra.JPG">
          <a:extLst>
            <a:ext uri="{FF2B5EF4-FFF2-40B4-BE49-F238E27FC236}">
              <a16:creationId xmlns:a16="http://schemas.microsoft.com/office/drawing/2014/main" id="{00000000-0008-0000-0500-000028000000}"/>
            </a:ext>
          </a:extLst>
        </xdr:cNvPr>
        <xdr:cNvPicPr preferRelativeResize="0">
          <a:picLocks/>
        </xdr:cNvPicPr>
      </xdr:nvPicPr>
      <xdr:blipFill>
        <a:blip xmlns:r="http://schemas.openxmlformats.org/officeDocument/2006/relationships" r:embed="rId14" cstate="email"/>
        <a:stretch>
          <a:fillRect/>
        </a:stretch>
      </xdr:blipFill>
      <xdr:spPr>
        <a:xfrm rot="19288408">
          <a:off x="88900" y="32609758"/>
          <a:ext cx="2637626" cy="1000853"/>
        </a:xfrm>
        <a:prstGeom prst="rect">
          <a:avLst/>
        </a:prstGeom>
      </xdr:spPr>
    </xdr:pic>
    <xdr:clientData/>
  </xdr:twoCellAnchor>
  <xdr:twoCellAnchor>
    <xdr:from>
      <xdr:col>0</xdr:col>
      <xdr:colOff>36936</xdr:colOff>
      <xdr:row>34</xdr:row>
      <xdr:rowOff>829129</xdr:rowOff>
    </xdr:from>
    <xdr:to>
      <xdr:col>0</xdr:col>
      <xdr:colOff>2776367</xdr:colOff>
      <xdr:row>36</xdr:row>
      <xdr:rowOff>43020</xdr:rowOff>
    </xdr:to>
    <xdr:pic>
      <xdr:nvPicPr>
        <xdr:cNvPr id="41" name="Obraz 40" descr="Przechwytywanie Cobra 1.JPG">
          <a:extLst>
            <a:ext uri="{FF2B5EF4-FFF2-40B4-BE49-F238E27FC236}">
              <a16:creationId xmlns:a16="http://schemas.microsoft.com/office/drawing/2014/main" id="{00000000-0008-0000-0500-000029000000}"/>
            </a:ext>
          </a:extLst>
        </xdr:cNvPr>
        <xdr:cNvPicPr preferRelativeResize="0">
          <a:picLocks/>
        </xdr:cNvPicPr>
      </xdr:nvPicPr>
      <xdr:blipFill>
        <a:blip xmlns:r="http://schemas.openxmlformats.org/officeDocument/2006/relationships" r:embed="rId15" cstate="email"/>
        <a:stretch>
          <a:fillRect/>
        </a:stretch>
      </xdr:blipFill>
      <xdr:spPr>
        <a:xfrm rot="19501666">
          <a:off x="36936" y="36198629"/>
          <a:ext cx="2739431" cy="991891"/>
        </a:xfrm>
        <a:prstGeom prst="rect">
          <a:avLst/>
        </a:prstGeom>
      </xdr:spPr>
    </xdr:pic>
    <xdr:clientData/>
  </xdr:twoCellAnchor>
  <xdr:twoCellAnchor>
    <xdr:from>
      <xdr:col>0</xdr:col>
      <xdr:colOff>76200</xdr:colOff>
      <xdr:row>4</xdr:row>
      <xdr:rowOff>99244</xdr:rowOff>
    </xdr:from>
    <xdr:to>
      <xdr:col>0</xdr:col>
      <xdr:colOff>2540000</xdr:colOff>
      <xdr:row>4</xdr:row>
      <xdr:rowOff>1506220</xdr:rowOff>
    </xdr:to>
    <xdr:pic>
      <xdr:nvPicPr>
        <xdr:cNvPr id="60" name="Obraz 59" descr="Przechwytywanie WA Lewa.jpg">
          <a:extLst>
            <a:ext uri="{FF2B5EF4-FFF2-40B4-BE49-F238E27FC236}">
              <a16:creationId xmlns:a16="http://schemas.microsoft.com/office/drawing/2014/main" id="{00000000-0008-0000-0500-00003C000000}"/>
            </a:ext>
          </a:extLst>
        </xdr:cNvPr>
        <xdr:cNvPicPr preferRelativeResize="0">
          <a:picLocks/>
        </xdr:cNvPicPr>
      </xdr:nvPicPr>
      <xdr:blipFill>
        <a:blip xmlns:r="http://schemas.openxmlformats.org/officeDocument/2006/relationships" r:embed="rId16" cstate="email"/>
        <a:stretch>
          <a:fillRect/>
        </a:stretch>
      </xdr:blipFill>
      <xdr:spPr>
        <a:xfrm>
          <a:off x="76200" y="5230044"/>
          <a:ext cx="2463800" cy="1406976"/>
        </a:xfrm>
        <a:prstGeom prst="rect">
          <a:avLst/>
        </a:prstGeom>
      </xdr:spPr>
    </xdr:pic>
    <xdr:clientData/>
  </xdr:twoCellAnchor>
  <xdr:twoCellAnchor>
    <xdr:from>
      <xdr:col>0</xdr:col>
      <xdr:colOff>0</xdr:colOff>
      <xdr:row>5</xdr:row>
      <xdr:rowOff>57549</xdr:rowOff>
    </xdr:from>
    <xdr:to>
      <xdr:col>0</xdr:col>
      <xdr:colOff>2540000</xdr:colOff>
      <xdr:row>5</xdr:row>
      <xdr:rowOff>1430019</xdr:rowOff>
    </xdr:to>
    <xdr:pic>
      <xdr:nvPicPr>
        <xdr:cNvPr id="61" name="Obraz 60" descr="Przechwytywanie WA Prawa.jpg">
          <a:extLst>
            <a:ext uri="{FF2B5EF4-FFF2-40B4-BE49-F238E27FC236}">
              <a16:creationId xmlns:a16="http://schemas.microsoft.com/office/drawing/2014/main" id="{00000000-0008-0000-0500-00003D000000}"/>
            </a:ext>
          </a:extLst>
        </xdr:cNvPr>
        <xdr:cNvPicPr preferRelativeResize="0">
          <a:picLocks/>
        </xdr:cNvPicPr>
      </xdr:nvPicPr>
      <xdr:blipFill>
        <a:blip xmlns:r="http://schemas.openxmlformats.org/officeDocument/2006/relationships" r:embed="rId17" cstate="email"/>
        <a:stretch>
          <a:fillRect/>
        </a:stretch>
      </xdr:blipFill>
      <xdr:spPr>
        <a:xfrm>
          <a:off x="0" y="6712349"/>
          <a:ext cx="2540000" cy="1372470"/>
        </a:xfrm>
        <a:prstGeom prst="rect">
          <a:avLst/>
        </a:prstGeom>
      </xdr:spPr>
    </xdr:pic>
    <xdr:clientData/>
  </xdr:twoCellAnchor>
  <xdr:twoCellAnchor>
    <xdr:from>
      <xdr:col>0</xdr:col>
      <xdr:colOff>88900</xdr:colOff>
      <xdr:row>6</xdr:row>
      <xdr:rowOff>67692</xdr:rowOff>
    </xdr:from>
    <xdr:to>
      <xdr:col>0</xdr:col>
      <xdr:colOff>2463800</xdr:colOff>
      <xdr:row>6</xdr:row>
      <xdr:rowOff>1503679</xdr:rowOff>
    </xdr:to>
    <xdr:pic>
      <xdr:nvPicPr>
        <xdr:cNvPr id="62" name="Obraz 61" descr="Przechwytywanie bW le.jpg">
          <a:extLst>
            <a:ext uri="{FF2B5EF4-FFF2-40B4-BE49-F238E27FC236}">
              <a16:creationId xmlns:a16="http://schemas.microsoft.com/office/drawing/2014/main" id="{00000000-0008-0000-0500-00003E000000}"/>
            </a:ext>
          </a:extLst>
        </xdr:cNvPr>
        <xdr:cNvPicPr preferRelativeResize="0">
          <a:picLocks/>
        </xdr:cNvPicPr>
      </xdr:nvPicPr>
      <xdr:blipFill>
        <a:blip xmlns:r="http://schemas.openxmlformats.org/officeDocument/2006/relationships" r:embed="rId18" cstate="email"/>
        <a:stretch>
          <a:fillRect/>
        </a:stretch>
      </xdr:blipFill>
      <xdr:spPr>
        <a:xfrm>
          <a:off x="88900" y="8246492"/>
          <a:ext cx="2374900" cy="1435987"/>
        </a:xfrm>
        <a:prstGeom prst="rect">
          <a:avLst/>
        </a:prstGeom>
        <a:blipFill>
          <a:blip xmlns:r="http://schemas.openxmlformats.org/officeDocument/2006/relationships" r:embed="rId19"/>
          <a:tile tx="0" ty="0" sx="100000" sy="100000" flip="none" algn="tl"/>
        </a:blipFill>
      </xdr:spPr>
    </xdr:pic>
    <xdr:clientData/>
  </xdr:twoCellAnchor>
  <xdr:twoCellAnchor>
    <xdr:from>
      <xdr:col>0</xdr:col>
      <xdr:colOff>152400</xdr:colOff>
      <xdr:row>7</xdr:row>
      <xdr:rowOff>76200</xdr:rowOff>
    </xdr:from>
    <xdr:to>
      <xdr:col>0</xdr:col>
      <xdr:colOff>2498752</xdr:colOff>
      <xdr:row>7</xdr:row>
      <xdr:rowOff>1498600</xdr:rowOff>
    </xdr:to>
    <xdr:pic>
      <xdr:nvPicPr>
        <xdr:cNvPr id="63" name="Obraz 62" descr="Przechwytywanie bW pr.jpg">
          <a:extLst>
            <a:ext uri="{FF2B5EF4-FFF2-40B4-BE49-F238E27FC236}">
              <a16:creationId xmlns:a16="http://schemas.microsoft.com/office/drawing/2014/main" id="{00000000-0008-0000-0500-00003F000000}"/>
            </a:ext>
          </a:extLst>
        </xdr:cNvPr>
        <xdr:cNvPicPr preferRelativeResize="0">
          <a:picLocks/>
        </xdr:cNvPicPr>
      </xdr:nvPicPr>
      <xdr:blipFill>
        <a:blip xmlns:r="http://schemas.openxmlformats.org/officeDocument/2006/relationships" r:embed="rId20" cstate="email"/>
        <a:stretch>
          <a:fillRect/>
        </a:stretch>
      </xdr:blipFill>
      <xdr:spPr>
        <a:xfrm>
          <a:off x="152400" y="9779000"/>
          <a:ext cx="2346352" cy="1422400"/>
        </a:xfrm>
        <a:prstGeom prst="rect">
          <a:avLst/>
        </a:prstGeom>
      </xdr:spPr>
    </xdr:pic>
    <xdr:clientData/>
  </xdr:twoCellAnchor>
  <xdr:twoCellAnchor>
    <xdr:from>
      <xdr:col>0</xdr:col>
      <xdr:colOff>50800</xdr:colOff>
      <xdr:row>8</xdr:row>
      <xdr:rowOff>127000</xdr:rowOff>
    </xdr:from>
    <xdr:to>
      <xdr:col>0</xdr:col>
      <xdr:colOff>2499635</xdr:colOff>
      <xdr:row>8</xdr:row>
      <xdr:rowOff>1513840</xdr:rowOff>
    </xdr:to>
    <xdr:pic>
      <xdr:nvPicPr>
        <xdr:cNvPr id="64" name="Obraz 63" descr="Przechwytywanie CW left.jpg">
          <a:extLst>
            <a:ext uri="{FF2B5EF4-FFF2-40B4-BE49-F238E27FC236}">
              <a16:creationId xmlns:a16="http://schemas.microsoft.com/office/drawing/2014/main" id="{00000000-0008-0000-0500-000040000000}"/>
            </a:ext>
          </a:extLst>
        </xdr:cNvPr>
        <xdr:cNvPicPr preferRelativeResize="0">
          <a:picLocks/>
        </xdr:cNvPicPr>
      </xdr:nvPicPr>
      <xdr:blipFill>
        <a:blip xmlns:r="http://schemas.openxmlformats.org/officeDocument/2006/relationships" r:embed="rId21" cstate="email"/>
        <a:stretch>
          <a:fillRect/>
        </a:stretch>
      </xdr:blipFill>
      <xdr:spPr>
        <a:xfrm>
          <a:off x="50800" y="11353800"/>
          <a:ext cx="2448835" cy="1386840"/>
        </a:xfrm>
        <a:prstGeom prst="rect">
          <a:avLst/>
        </a:prstGeom>
      </xdr:spPr>
    </xdr:pic>
    <xdr:clientData/>
  </xdr:twoCellAnchor>
  <xdr:twoCellAnchor>
    <xdr:from>
      <xdr:col>0</xdr:col>
      <xdr:colOff>63500</xdr:colOff>
      <xdr:row>9</xdr:row>
      <xdr:rowOff>76200</xdr:rowOff>
    </xdr:from>
    <xdr:to>
      <xdr:col>0</xdr:col>
      <xdr:colOff>2502289</xdr:colOff>
      <xdr:row>9</xdr:row>
      <xdr:rowOff>1450340</xdr:rowOff>
    </xdr:to>
    <xdr:pic>
      <xdr:nvPicPr>
        <xdr:cNvPr id="65" name="Obraz 64" descr="Przechwytywanie CW righ.jpg">
          <a:extLst>
            <a:ext uri="{FF2B5EF4-FFF2-40B4-BE49-F238E27FC236}">
              <a16:creationId xmlns:a16="http://schemas.microsoft.com/office/drawing/2014/main" id="{00000000-0008-0000-0500-000041000000}"/>
            </a:ext>
          </a:extLst>
        </xdr:cNvPr>
        <xdr:cNvPicPr preferRelativeResize="0">
          <a:picLocks/>
        </xdr:cNvPicPr>
      </xdr:nvPicPr>
      <xdr:blipFill>
        <a:blip xmlns:r="http://schemas.openxmlformats.org/officeDocument/2006/relationships" r:embed="rId22" cstate="email"/>
        <a:stretch>
          <a:fillRect/>
        </a:stretch>
      </xdr:blipFill>
      <xdr:spPr>
        <a:xfrm>
          <a:off x="63500" y="12827000"/>
          <a:ext cx="2438789" cy="1374140"/>
        </a:xfrm>
        <a:prstGeom prst="rect">
          <a:avLst/>
        </a:prstGeom>
      </xdr:spPr>
    </xdr:pic>
    <xdr:clientData/>
  </xdr:twoCellAnchor>
  <xdr:twoCellAnchor>
    <xdr:from>
      <xdr:col>4</xdr:col>
      <xdr:colOff>266700</xdr:colOff>
      <xdr:row>11</xdr:row>
      <xdr:rowOff>54987</xdr:rowOff>
    </xdr:from>
    <xdr:to>
      <xdr:col>25</xdr:col>
      <xdr:colOff>304800</xdr:colOff>
      <xdr:row>11</xdr:row>
      <xdr:rowOff>2763348</xdr:rowOff>
    </xdr:to>
    <xdr:pic>
      <xdr:nvPicPr>
        <xdr:cNvPr id="36" name="F5.JPG" descr="C:\Users\DELL\Desktop\STRUKTURY  ZMIANA\F5.JPG">
          <a:extLst>
            <a:ext uri="{FF2B5EF4-FFF2-40B4-BE49-F238E27FC236}">
              <a16:creationId xmlns:a16="http://schemas.microsoft.com/office/drawing/2014/main" id="{00000000-0008-0000-0500-000024000000}"/>
            </a:ext>
          </a:extLst>
        </xdr:cNvPr>
        <xdr:cNvPicPr preferRelativeResize="0">
          <a:picLocks/>
        </xdr:cNvPicPr>
      </xdr:nvPicPr>
      <xdr:blipFill>
        <a:blip xmlns:r="http://schemas.openxmlformats.org/officeDocument/2006/relationships" r:embed="rId23" r:link="rId24"/>
        <a:stretch>
          <a:fillRect/>
        </a:stretch>
      </xdr:blipFill>
      <xdr:spPr>
        <a:xfrm>
          <a:off x="5905500" y="14494887"/>
          <a:ext cx="14274800" cy="2708361"/>
        </a:xfrm>
        <a:prstGeom prst="rect">
          <a:avLst/>
        </a:prstGeom>
      </xdr:spPr>
    </xdr:pic>
    <xdr:clientData/>
  </xdr:twoCellAnchor>
  <xdr:twoCellAnchor editAs="oneCell">
    <xdr:from>
      <xdr:col>4</xdr:col>
      <xdr:colOff>259080</xdr:colOff>
      <xdr:row>3</xdr:row>
      <xdr:rowOff>45719</xdr:rowOff>
    </xdr:from>
    <xdr:to>
      <xdr:col>25</xdr:col>
      <xdr:colOff>228600</xdr:colOff>
      <xdr:row>3</xdr:row>
      <xdr:rowOff>2792100</xdr:rowOff>
    </xdr:to>
    <xdr:pic>
      <xdr:nvPicPr>
        <xdr:cNvPr id="25" name="Obraz 24" descr="f6.JP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5"/>
        <a:stretch>
          <a:fillRect/>
        </a:stretch>
      </xdr:blipFill>
      <xdr:spPr>
        <a:xfrm>
          <a:off x="5913120" y="2331719"/>
          <a:ext cx="14356080" cy="2746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660400</xdr:colOff>
      <xdr:row>19</xdr:row>
      <xdr:rowOff>19050</xdr:rowOff>
    </xdr:from>
    <xdr:to>
      <xdr:col>0</xdr:col>
      <xdr:colOff>1917700</xdr:colOff>
      <xdr:row>19</xdr:row>
      <xdr:rowOff>1689100</xdr:rowOff>
    </xdr:to>
    <xdr:pic>
      <xdr:nvPicPr>
        <xdr:cNvPr id="2" name="image11.jpg" descr="v44.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email"/>
        <a:stretch>
          <a:fillRect/>
        </a:stretch>
      </xdr:blipFill>
      <xdr:spPr>
        <a:xfrm>
          <a:off x="660400" y="7600950"/>
          <a:ext cx="1257300" cy="1670050"/>
        </a:xfrm>
        <a:prstGeom prst="rect">
          <a:avLst/>
        </a:prstGeom>
        <a:noFill/>
      </xdr:spPr>
    </xdr:pic>
    <xdr:clientData/>
  </xdr:twoCellAnchor>
  <xdr:twoCellAnchor>
    <xdr:from>
      <xdr:col>0</xdr:col>
      <xdr:colOff>177800</xdr:colOff>
      <xdr:row>16</xdr:row>
      <xdr:rowOff>76200</xdr:rowOff>
    </xdr:from>
    <xdr:to>
      <xdr:col>0</xdr:col>
      <xdr:colOff>2476500</xdr:colOff>
      <xdr:row>16</xdr:row>
      <xdr:rowOff>1600200</xdr:rowOff>
    </xdr:to>
    <xdr:pic>
      <xdr:nvPicPr>
        <xdr:cNvPr id="24" name="image30.jpg">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2" cstate="print"/>
        <a:stretch>
          <a:fillRect/>
        </a:stretch>
      </xdr:blipFill>
      <xdr:spPr>
        <a:xfrm>
          <a:off x="177800" y="4038600"/>
          <a:ext cx="2298700" cy="1524000"/>
        </a:xfrm>
        <a:prstGeom prst="rect">
          <a:avLst/>
        </a:prstGeom>
        <a:noFill/>
      </xdr:spPr>
    </xdr:pic>
    <xdr:clientData/>
  </xdr:twoCellAnchor>
  <xdr:twoCellAnchor>
    <xdr:from>
      <xdr:col>0</xdr:col>
      <xdr:colOff>330200</xdr:colOff>
      <xdr:row>24</xdr:row>
      <xdr:rowOff>111124</xdr:rowOff>
    </xdr:from>
    <xdr:to>
      <xdr:col>0</xdr:col>
      <xdr:colOff>2381250</xdr:colOff>
      <xdr:row>24</xdr:row>
      <xdr:rowOff>1574799</xdr:rowOff>
    </xdr:to>
    <xdr:pic>
      <xdr:nvPicPr>
        <xdr:cNvPr id="48" name="image39.jpg">
          <a:extLst>
            <a:ext uri="{FF2B5EF4-FFF2-40B4-BE49-F238E27FC236}">
              <a16:creationId xmlns:a16="http://schemas.microsoft.com/office/drawing/2014/main" id="{00000000-0008-0000-0600-000030000000}"/>
            </a:ext>
          </a:extLst>
        </xdr:cNvPr>
        <xdr:cNvPicPr preferRelativeResize="0"/>
      </xdr:nvPicPr>
      <xdr:blipFill>
        <a:blip xmlns:r="http://schemas.openxmlformats.org/officeDocument/2006/relationships" r:embed="rId3" cstate="print"/>
        <a:stretch>
          <a:fillRect/>
        </a:stretch>
      </xdr:blipFill>
      <xdr:spPr>
        <a:xfrm>
          <a:off x="330200" y="15135224"/>
          <a:ext cx="2051050" cy="1463675"/>
        </a:xfrm>
        <a:prstGeom prst="rect">
          <a:avLst/>
        </a:prstGeom>
        <a:noFill/>
      </xdr:spPr>
    </xdr:pic>
    <xdr:clientData/>
  </xdr:twoCellAnchor>
  <xdr:twoCellAnchor>
    <xdr:from>
      <xdr:col>0</xdr:col>
      <xdr:colOff>368300</xdr:colOff>
      <xdr:row>25</xdr:row>
      <xdr:rowOff>228600</xdr:rowOff>
    </xdr:from>
    <xdr:to>
      <xdr:col>0</xdr:col>
      <xdr:colOff>2286000</xdr:colOff>
      <xdr:row>25</xdr:row>
      <xdr:rowOff>1600200</xdr:rowOff>
    </xdr:to>
    <xdr:pic>
      <xdr:nvPicPr>
        <xdr:cNvPr id="49" name="image54.jpg">
          <a:extLst>
            <a:ext uri="{FF2B5EF4-FFF2-40B4-BE49-F238E27FC236}">
              <a16:creationId xmlns:a16="http://schemas.microsoft.com/office/drawing/2014/main" id="{00000000-0008-0000-0600-000031000000}"/>
            </a:ext>
          </a:extLst>
        </xdr:cNvPr>
        <xdr:cNvPicPr preferRelativeResize="0"/>
      </xdr:nvPicPr>
      <xdr:blipFill>
        <a:blip xmlns:r="http://schemas.openxmlformats.org/officeDocument/2006/relationships" r:embed="rId4" cstate="print"/>
        <a:stretch>
          <a:fillRect/>
        </a:stretch>
      </xdr:blipFill>
      <xdr:spPr>
        <a:xfrm>
          <a:off x="368300" y="17068800"/>
          <a:ext cx="1917700" cy="1371600"/>
        </a:xfrm>
        <a:prstGeom prst="rect">
          <a:avLst/>
        </a:prstGeom>
        <a:noFill/>
      </xdr:spPr>
    </xdr:pic>
    <xdr:clientData/>
  </xdr:twoCellAnchor>
  <xdr:twoCellAnchor>
    <xdr:from>
      <xdr:col>0</xdr:col>
      <xdr:colOff>355600</xdr:colOff>
      <xdr:row>27</xdr:row>
      <xdr:rowOff>152400</xdr:rowOff>
    </xdr:from>
    <xdr:to>
      <xdr:col>0</xdr:col>
      <xdr:colOff>2311400</xdr:colOff>
      <xdr:row>27</xdr:row>
      <xdr:rowOff>1638300</xdr:rowOff>
    </xdr:to>
    <xdr:pic>
      <xdr:nvPicPr>
        <xdr:cNvPr id="50" name="image58.jpg">
          <a:extLst>
            <a:ext uri="{FF2B5EF4-FFF2-40B4-BE49-F238E27FC236}">
              <a16:creationId xmlns:a16="http://schemas.microsoft.com/office/drawing/2014/main" id="{00000000-0008-0000-0600-000032000000}"/>
            </a:ext>
          </a:extLst>
        </xdr:cNvPr>
        <xdr:cNvPicPr preferRelativeResize="0"/>
      </xdr:nvPicPr>
      <xdr:blipFill>
        <a:blip xmlns:r="http://schemas.openxmlformats.org/officeDocument/2006/relationships" r:embed="rId5" cstate="print"/>
        <a:stretch>
          <a:fillRect/>
        </a:stretch>
      </xdr:blipFill>
      <xdr:spPr>
        <a:xfrm>
          <a:off x="355600" y="20548600"/>
          <a:ext cx="1955800" cy="1485900"/>
        </a:xfrm>
        <a:prstGeom prst="rect">
          <a:avLst/>
        </a:prstGeom>
        <a:noFill/>
      </xdr:spPr>
    </xdr:pic>
    <xdr:clientData/>
  </xdr:twoCellAnchor>
  <xdr:twoCellAnchor>
    <xdr:from>
      <xdr:col>0</xdr:col>
      <xdr:colOff>342900</xdr:colOff>
      <xdr:row>20</xdr:row>
      <xdr:rowOff>196850</xdr:rowOff>
    </xdr:from>
    <xdr:to>
      <xdr:col>0</xdr:col>
      <xdr:colOff>2324100</xdr:colOff>
      <xdr:row>20</xdr:row>
      <xdr:rowOff>1638300</xdr:rowOff>
    </xdr:to>
    <xdr:pic>
      <xdr:nvPicPr>
        <xdr:cNvPr id="52" name="image42.jpg" descr="V45 (Copy).jpg">
          <a:extLst>
            <a:ext uri="{FF2B5EF4-FFF2-40B4-BE49-F238E27FC236}">
              <a16:creationId xmlns:a16="http://schemas.microsoft.com/office/drawing/2014/main" id="{00000000-0008-0000-0600-000034000000}"/>
            </a:ext>
          </a:extLst>
        </xdr:cNvPr>
        <xdr:cNvPicPr preferRelativeResize="0"/>
      </xdr:nvPicPr>
      <xdr:blipFill>
        <a:blip xmlns:r="http://schemas.openxmlformats.org/officeDocument/2006/relationships" r:embed="rId6" cstate="print"/>
        <a:stretch>
          <a:fillRect/>
        </a:stretch>
      </xdr:blipFill>
      <xdr:spPr>
        <a:xfrm>
          <a:off x="342900" y="9594850"/>
          <a:ext cx="1981200" cy="1441450"/>
        </a:xfrm>
        <a:prstGeom prst="rect">
          <a:avLst/>
        </a:prstGeom>
        <a:noFill/>
      </xdr:spPr>
    </xdr:pic>
    <xdr:clientData/>
  </xdr:twoCellAnchor>
  <xdr:twoCellAnchor>
    <xdr:from>
      <xdr:col>0</xdr:col>
      <xdr:colOff>228600</xdr:colOff>
      <xdr:row>21</xdr:row>
      <xdr:rowOff>165099</xdr:rowOff>
    </xdr:from>
    <xdr:to>
      <xdr:col>0</xdr:col>
      <xdr:colOff>2273300</xdr:colOff>
      <xdr:row>21</xdr:row>
      <xdr:rowOff>1739897</xdr:rowOff>
    </xdr:to>
    <xdr:pic>
      <xdr:nvPicPr>
        <xdr:cNvPr id="53" name="image52.jpg" descr="V46 2 (Copy).jpg">
          <a:extLst>
            <a:ext uri="{FF2B5EF4-FFF2-40B4-BE49-F238E27FC236}">
              <a16:creationId xmlns:a16="http://schemas.microsoft.com/office/drawing/2014/main" id="{00000000-0008-0000-0600-000035000000}"/>
            </a:ext>
          </a:extLst>
        </xdr:cNvPr>
        <xdr:cNvPicPr preferRelativeResize="0"/>
      </xdr:nvPicPr>
      <xdr:blipFill>
        <a:blip xmlns:r="http://schemas.openxmlformats.org/officeDocument/2006/relationships" r:embed="rId7" cstate="print"/>
        <a:stretch>
          <a:fillRect/>
        </a:stretch>
      </xdr:blipFill>
      <xdr:spPr>
        <a:xfrm rot="10800000">
          <a:off x="228600" y="11391899"/>
          <a:ext cx="2044700" cy="1574798"/>
        </a:xfrm>
        <a:prstGeom prst="rect">
          <a:avLst/>
        </a:prstGeom>
        <a:noFill/>
      </xdr:spPr>
    </xdr:pic>
    <xdr:clientData/>
  </xdr:twoCellAnchor>
  <xdr:twoCellAnchor>
    <xdr:from>
      <xdr:col>0</xdr:col>
      <xdr:colOff>165100</xdr:colOff>
      <xdr:row>18</xdr:row>
      <xdr:rowOff>193674</xdr:rowOff>
    </xdr:from>
    <xdr:to>
      <xdr:col>0</xdr:col>
      <xdr:colOff>2514600</xdr:colOff>
      <xdr:row>18</xdr:row>
      <xdr:rowOff>1600200</xdr:rowOff>
    </xdr:to>
    <xdr:pic>
      <xdr:nvPicPr>
        <xdr:cNvPr id="65" name="image65.jpg" descr="v43.jpg">
          <a:extLst>
            <a:ext uri="{FF2B5EF4-FFF2-40B4-BE49-F238E27FC236}">
              <a16:creationId xmlns:a16="http://schemas.microsoft.com/office/drawing/2014/main" id="{00000000-0008-0000-0600-000041000000}"/>
            </a:ext>
          </a:extLst>
        </xdr:cNvPr>
        <xdr:cNvPicPr preferRelativeResize="0"/>
      </xdr:nvPicPr>
      <xdr:blipFill>
        <a:blip xmlns:r="http://schemas.openxmlformats.org/officeDocument/2006/relationships" r:embed="rId8" cstate="print"/>
        <a:stretch>
          <a:fillRect/>
        </a:stretch>
      </xdr:blipFill>
      <xdr:spPr>
        <a:xfrm>
          <a:off x="165100" y="5972174"/>
          <a:ext cx="2349500" cy="1406526"/>
        </a:xfrm>
        <a:prstGeom prst="rect">
          <a:avLst/>
        </a:prstGeom>
        <a:noFill/>
      </xdr:spPr>
    </xdr:pic>
    <xdr:clientData/>
  </xdr:twoCellAnchor>
  <xdr:twoCellAnchor>
    <xdr:from>
      <xdr:col>0</xdr:col>
      <xdr:colOff>257174</xdr:colOff>
      <xdr:row>33</xdr:row>
      <xdr:rowOff>180974</xdr:rowOff>
    </xdr:from>
    <xdr:to>
      <xdr:col>0</xdr:col>
      <xdr:colOff>2285999</xdr:colOff>
      <xdr:row>33</xdr:row>
      <xdr:rowOff>1574799</xdr:rowOff>
    </xdr:to>
    <xdr:pic>
      <xdr:nvPicPr>
        <xdr:cNvPr id="88" name="image91.jpg">
          <a:extLst>
            <a:ext uri="{FF2B5EF4-FFF2-40B4-BE49-F238E27FC236}">
              <a16:creationId xmlns:a16="http://schemas.microsoft.com/office/drawing/2014/main" id="{00000000-0008-0000-0600-000058000000}"/>
            </a:ext>
          </a:extLst>
        </xdr:cNvPr>
        <xdr:cNvPicPr preferRelativeResize="0"/>
      </xdr:nvPicPr>
      <xdr:blipFill>
        <a:blip xmlns:r="http://schemas.openxmlformats.org/officeDocument/2006/relationships" r:embed="rId9" cstate="email"/>
        <a:stretch>
          <a:fillRect/>
        </a:stretch>
      </xdr:blipFill>
      <xdr:spPr>
        <a:xfrm>
          <a:off x="257174" y="26495374"/>
          <a:ext cx="2028825" cy="1393825"/>
        </a:xfrm>
        <a:prstGeom prst="rect">
          <a:avLst/>
        </a:prstGeom>
        <a:noFill/>
      </xdr:spPr>
    </xdr:pic>
    <xdr:clientData/>
  </xdr:twoCellAnchor>
  <xdr:twoCellAnchor>
    <xdr:from>
      <xdr:col>0</xdr:col>
      <xdr:colOff>292100</xdr:colOff>
      <xdr:row>32</xdr:row>
      <xdr:rowOff>209550</xdr:rowOff>
    </xdr:from>
    <xdr:to>
      <xdr:col>0</xdr:col>
      <xdr:colOff>2273300</xdr:colOff>
      <xdr:row>32</xdr:row>
      <xdr:rowOff>1625600</xdr:rowOff>
    </xdr:to>
    <xdr:pic>
      <xdr:nvPicPr>
        <xdr:cNvPr id="89" name="image83.jpg">
          <a:extLst>
            <a:ext uri="{FF2B5EF4-FFF2-40B4-BE49-F238E27FC236}">
              <a16:creationId xmlns:a16="http://schemas.microsoft.com/office/drawing/2014/main" id="{00000000-0008-0000-0600-000059000000}"/>
            </a:ext>
          </a:extLst>
        </xdr:cNvPr>
        <xdr:cNvPicPr preferRelativeResize="0"/>
      </xdr:nvPicPr>
      <xdr:blipFill>
        <a:blip xmlns:r="http://schemas.openxmlformats.org/officeDocument/2006/relationships" r:embed="rId10" cstate="email"/>
        <a:stretch>
          <a:fillRect/>
        </a:stretch>
      </xdr:blipFill>
      <xdr:spPr>
        <a:xfrm>
          <a:off x="292100" y="24707850"/>
          <a:ext cx="1981200" cy="1416050"/>
        </a:xfrm>
        <a:prstGeom prst="rect">
          <a:avLst/>
        </a:prstGeom>
        <a:noFill/>
      </xdr:spPr>
    </xdr:pic>
    <xdr:clientData/>
  </xdr:twoCellAnchor>
  <xdr:twoCellAnchor>
    <xdr:from>
      <xdr:col>0</xdr:col>
      <xdr:colOff>241300</xdr:colOff>
      <xdr:row>34</xdr:row>
      <xdr:rowOff>152400</xdr:rowOff>
    </xdr:from>
    <xdr:to>
      <xdr:col>0</xdr:col>
      <xdr:colOff>2362200</xdr:colOff>
      <xdr:row>34</xdr:row>
      <xdr:rowOff>1574800</xdr:rowOff>
    </xdr:to>
    <xdr:pic>
      <xdr:nvPicPr>
        <xdr:cNvPr id="90" name="image97.jpg">
          <a:extLst>
            <a:ext uri="{FF2B5EF4-FFF2-40B4-BE49-F238E27FC236}">
              <a16:creationId xmlns:a16="http://schemas.microsoft.com/office/drawing/2014/main" id="{00000000-0008-0000-0600-00005A000000}"/>
            </a:ext>
          </a:extLst>
        </xdr:cNvPr>
        <xdr:cNvPicPr preferRelativeResize="0"/>
      </xdr:nvPicPr>
      <xdr:blipFill>
        <a:blip xmlns:r="http://schemas.openxmlformats.org/officeDocument/2006/relationships" r:embed="rId11" cstate="email"/>
        <a:stretch>
          <a:fillRect/>
        </a:stretch>
      </xdr:blipFill>
      <xdr:spPr>
        <a:xfrm>
          <a:off x="241300" y="28270200"/>
          <a:ext cx="2120900" cy="1422400"/>
        </a:xfrm>
        <a:prstGeom prst="rect">
          <a:avLst/>
        </a:prstGeom>
        <a:noFill/>
      </xdr:spPr>
    </xdr:pic>
    <xdr:clientData/>
  </xdr:twoCellAnchor>
  <xdr:twoCellAnchor>
    <xdr:from>
      <xdr:col>0</xdr:col>
      <xdr:colOff>317500</xdr:colOff>
      <xdr:row>26</xdr:row>
      <xdr:rowOff>101600</xdr:rowOff>
    </xdr:from>
    <xdr:to>
      <xdr:col>0</xdr:col>
      <xdr:colOff>2324100</xdr:colOff>
      <xdr:row>26</xdr:row>
      <xdr:rowOff>1701800</xdr:rowOff>
    </xdr:to>
    <xdr:pic>
      <xdr:nvPicPr>
        <xdr:cNvPr id="128" name="image121.jpg">
          <a:extLst>
            <a:ext uri="{FF2B5EF4-FFF2-40B4-BE49-F238E27FC236}">
              <a16:creationId xmlns:a16="http://schemas.microsoft.com/office/drawing/2014/main" id="{00000000-0008-0000-0600-000080000000}"/>
            </a:ext>
          </a:extLst>
        </xdr:cNvPr>
        <xdr:cNvPicPr preferRelativeResize="0"/>
      </xdr:nvPicPr>
      <xdr:blipFill>
        <a:blip xmlns:r="http://schemas.openxmlformats.org/officeDocument/2006/relationships" r:embed="rId12" cstate="print"/>
        <a:stretch>
          <a:fillRect/>
        </a:stretch>
      </xdr:blipFill>
      <xdr:spPr>
        <a:xfrm>
          <a:off x="317500" y="18719800"/>
          <a:ext cx="2006600" cy="1600200"/>
        </a:xfrm>
        <a:prstGeom prst="rect">
          <a:avLst/>
        </a:prstGeom>
        <a:noFill/>
      </xdr:spPr>
    </xdr:pic>
    <xdr:clientData/>
  </xdr:twoCellAnchor>
  <xdr:twoCellAnchor>
    <xdr:from>
      <xdr:col>0</xdr:col>
      <xdr:colOff>292100</xdr:colOff>
      <xdr:row>17</xdr:row>
      <xdr:rowOff>101600</xdr:rowOff>
    </xdr:from>
    <xdr:to>
      <xdr:col>0</xdr:col>
      <xdr:colOff>2311400</xdr:colOff>
      <xdr:row>17</xdr:row>
      <xdr:rowOff>1447800</xdr:rowOff>
    </xdr:to>
    <xdr:pic>
      <xdr:nvPicPr>
        <xdr:cNvPr id="21" name="image31.jpg">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13" cstate="print"/>
        <a:stretch>
          <a:fillRect/>
        </a:stretch>
      </xdr:blipFill>
      <xdr:spPr>
        <a:xfrm>
          <a:off x="292100" y="6019800"/>
          <a:ext cx="2019300" cy="1346200"/>
        </a:xfrm>
        <a:prstGeom prst="rect">
          <a:avLst/>
        </a:prstGeom>
        <a:noFill/>
      </xdr:spPr>
    </xdr:pic>
    <xdr:clientData/>
  </xdr:twoCellAnchor>
  <xdr:twoCellAnchor>
    <xdr:from>
      <xdr:col>0</xdr:col>
      <xdr:colOff>558800</xdr:colOff>
      <xdr:row>22</xdr:row>
      <xdr:rowOff>190500</xdr:rowOff>
    </xdr:from>
    <xdr:to>
      <xdr:col>0</xdr:col>
      <xdr:colOff>2120900</xdr:colOff>
      <xdr:row>22</xdr:row>
      <xdr:rowOff>1752600</xdr:rowOff>
    </xdr:to>
    <xdr:pic>
      <xdr:nvPicPr>
        <xdr:cNvPr id="20" name="Obraz 19" descr="Projekt bez nazwy (28).jpg">
          <a:extLst>
            <a:ext uri="{FF2B5EF4-FFF2-40B4-BE49-F238E27FC236}">
              <a16:creationId xmlns:a16="http://schemas.microsoft.com/office/drawing/2014/main" id="{00000000-0008-0000-0600-000014000000}"/>
            </a:ext>
          </a:extLst>
        </xdr:cNvPr>
        <xdr:cNvPicPr preferRelativeResize="0">
          <a:picLocks/>
        </xdr:cNvPicPr>
      </xdr:nvPicPr>
      <xdr:blipFill>
        <a:blip xmlns:r="http://schemas.openxmlformats.org/officeDocument/2006/relationships" r:embed="rId14" cstate="email"/>
        <a:stretch>
          <a:fillRect/>
        </a:stretch>
      </xdr:blipFill>
      <xdr:spPr>
        <a:xfrm>
          <a:off x="558800" y="16789400"/>
          <a:ext cx="1562100" cy="1562100"/>
        </a:xfrm>
        <a:prstGeom prst="rect">
          <a:avLst/>
        </a:prstGeom>
      </xdr:spPr>
    </xdr:pic>
    <xdr:clientData/>
  </xdr:twoCellAnchor>
  <xdr:twoCellAnchor editAs="oneCell">
    <xdr:from>
      <xdr:col>0</xdr:col>
      <xdr:colOff>436656</xdr:colOff>
      <xdr:row>0</xdr:row>
      <xdr:rowOff>0</xdr:rowOff>
    </xdr:from>
    <xdr:to>
      <xdr:col>0</xdr:col>
      <xdr:colOff>1943100</xdr:colOff>
      <xdr:row>1</xdr:row>
      <xdr:rowOff>723900</xdr:rowOff>
    </xdr:to>
    <xdr:pic>
      <xdr:nvPicPr>
        <xdr:cNvPr id="30" name="Obraz 29" descr="Czarne napisy bez tła-logo.png">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5" cstate="print"/>
        <a:stretch>
          <a:fillRect/>
        </a:stretch>
      </xdr:blipFill>
      <xdr:spPr>
        <a:xfrm>
          <a:off x="436656" y="0"/>
          <a:ext cx="1506444" cy="1485900"/>
        </a:xfrm>
        <a:prstGeom prst="rect">
          <a:avLst/>
        </a:prstGeom>
      </xdr:spPr>
    </xdr:pic>
    <xdr:clientData/>
  </xdr:twoCellAnchor>
  <xdr:twoCellAnchor editAs="oneCell">
    <xdr:from>
      <xdr:col>23</xdr:col>
      <xdr:colOff>58228</xdr:colOff>
      <xdr:row>0</xdr:row>
      <xdr:rowOff>50800</xdr:rowOff>
    </xdr:from>
    <xdr:to>
      <xdr:col>25</xdr:col>
      <xdr:colOff>196730</xdr:colOff>
      <xdr:row>0</xdr:row>
      <xdr:rowOff>635000</xdr:rowOff>
    </xdr:to>
    <xdr:pic>
      <xdr:nvPicPr>
        <xdr:cNvPr id="32" name="Obraz 31" descr="back.jpg">
          <a:hlinkClick xmlns:r="http://schemas.openxmlformats.org/officeDocument/2006/relationships" r:id="rId1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7"/>
        <a:stretch>
          <a:fillRect/>
        </a:stretch>
      </xdr:blipFill>
      <xdr:spPr>
        <a:xfrm>
          <a:off x="17271808" y="50800"/>
          <a:ext cx="2675962" cy="584200"/>
        </a:xfrm>
        <a:prstGeom prst="rect">
          <a:avLst/>
        </a:prstGeom>
      </xdr:spPr>
    </xdr:pic>
    <xdr:clientData/>
  </xdr:twoCellAnchor>
  <xdr:twoCellAnchor>
    <xdr:from>
      <xdr:col>0</xdr:col>
      <xdr:colOff>25400</xdr:colOff>
      <xdr:row>15</xdr:row>
      <xdr:rowOff>88900</xdr:rowOff>
    </xdr:from>
    <xdr:to>
      <xdr:col>0</xdr:col>
      <xdr:colOff>2545080</xdr:colOff>
      <xdr:row>15</xdr:row>
      <xdr:rowOff>1752600</xdr:rowOff>
    </xdr:to>
    <xdr:pic>
      <xdr:nvPicPr>
        <xdr:cNvPr id="37" name="image25.jpg">
          <a:extLst>
            <a:ext uri="{FF2B5EF4-FFF2-40B4-BE49-F238E27FC236}">
              <a16:creationId xmlns:a16="http://schemas.microsoft.com/office/drawing/2014/main" id="{00000000-0008-0000-0600-000025000000}"/>
            </a:ext>
          </a:extLst>
        </xdr:cNvPr>
        <xdr:cNvPicPr preferRelativeResize="0"/>
      </xdr:nvPicPr>
      <xdr:blipFill>
        <a:blip xmlns:r="http://schemas.openxmlformats.org/officeDocument/2006/relationships" r:embed="rId18" cstate="print"/>
        <a:stretch>
          <a:fillRect/>
        </a:stretch>
      </xdr:blipFill>
      <xdr:spPr>
        <a:xfrm>
          <a:off x="25400" y="2374900"/>
          <a:ext cx="2519680" cy="1663700"/>
        </a:xfrm>
        <a:prstGeom prst="rect">
          <a:avLst/>
        </a:prstGeom>
        <a:noFill/>
      </xdr:spPr>
    </xdr:pic>
    <xdr:clientData/>
  </xdr:twoCellAnchor>
  <xdr:twoCellAnchor>
    <xdr:from>
      <xdr:col>0</xdr:col>
      <xdr:colOff>0</xdr:colOff>
      <xdr:row>4</xdr:row>
      <xdr:rowOff>88900</xdr:rowOff>
    </xdr:from>
    <xdr:to>
      <xdr:col>0</xdr:col>
      <xdr:colOff>2463800</xdr:colOff>
      <xdr:row>6</xdr:row>
      <xdr:rowOff>139700</xdr:rowOff>
    </xdr:to>
    <xdr:pic>
      <xdr:nvPicPr>
        <xdr:cNvPr id="38" name="Obraz 37" descr="Przechwytywanie c nn.JPG">
          <a:extLst>
            <a:ext uri="{FF2B5EF4-FFF2-40B4-BE49-F238E27FC236}">
              <a16:creationId xmlns:a16="http://schemas.microsoft.com/office/drawing/2014/main" id="{00000000-0008-0000-0600-000026000000}"/>
            </a:ext>
          </a:extLst>
        </xdr:cNvPr>
        <xdr:cNvPicPr preferRelativeResize="0">
          <a:picLocks/>
        </xdr:cNvPicPr>
      </xdr:nvPicPr>
      <xdr:blipFill>
        <a:blip xmlns:r="http://schemas.openxmlformats.org/officeDocument/2006/relationships" r:embed="rId19" cstate="email"/>
        <a:stretch>
          <a:fillRect/>
        </a:stretch>
      </xdr:blipFill>
      <xdr:spPr>
        <a:xfrm>
          <a:off x="0" y="3124200"/>
          <a:ext cx="2463800" cy="1549400"/>
        </a:xfrm>
        <a:prstGeom prst="rect">
          <a:avLst/>
        </a:prstGeom>
      </xdr:spPr>
    </xdr:pic>
    <xdr:clientData/>
  </xdr:twoCellAnchor>
  <xdr:twoCellAnchor>
    <xdr:from>
      <xdr:col>0</xdr:col>
      <xdr:colOff>114301</xdr:colOff>
      <xdr:row>10</xdr:row>
      <xdr:rowOff>142240</xdr:rowOff>
    </xdr:from>
    <xdr:to>
      <xdr:col>0</xdr:col>
      <xdr:colOff>2514601</xdr:colOff>
      <xdr:row>12</xdr:row>
      <xdr:rowOff>454660</xdr:rowOff>
    </xdr:to>
    <xdr:pic>
      <xdr:nvPicPr>
        <xdr:cNvPr id="39" name="Obraz 38" descr="Przechwytywanie CW.JPG">
          <a:extLst>
            <a:ext uri="{FF2B5EF4-FFF2-40B4-BE49-F238E27FC236}">
              <a16:creationId xmlns:a16="http://schemas.microsoft.com/office/drawing/2014/main" id="{00000000-0008-0000-0600-000027000000}"/>
            </a:ext>
          </a:extLst>
        </xdr:cNvPr>
        <xdr:cNvPicPr preferRelativeResize="0">
          <a:picLocks/>
        </xdr:cNvPicPr>
      </xdr:nvPicPr>
      <xdr:blipFill>
        <a:blip xmlns:r="http://schemas.openxmlformats.org/officeDocument/2006/relationships" r:embed="rId20" cstate="email"/>
        <a:stretch>
          <a:fillRect/>
        </a:stretch>
      </xdr:blipFill>
      <xdr:spPr>
        <a:xfrm>
          <a:off x="114301" y="8409940"/>
          <a:ext cx="2400300" cy="1684020"/>
        </a:xfrm>
        <a:prstGeom prst="rect">
          <a:avLst/>
        </a:prstGeom>
      </xdr:spPr>
    </xdr:pic>
    <xdr:clientData/>
  </xdr:twoCellAnchor>
  <xdr:twoCellAnchor>
    <xdr:from>
      <xdr:col>0</xdr:col>
      <xdr:colOff>209550</xdr:colOff>
      <xdr:row>35</xdr:row>
      <xdr:rowOff>228600</xdr:rowOff>
    </xdr:from>
    <xdr:to>
      <xdr:col>0</xdr:col>
      <xdr:colOff>1930400</xdr:colOff>
      <xdr:row>35</xdr:row>
      <xdr:rowOff>1435100</xdr:rowOff>
    </xdr:to>
    <xdr:pic>
      <xdr:nvPicPr>
        <xdr:cNvPr id="23" name="image103.jpg">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21" cstate="email"/>
        <a:stretch>
          <a:fillRect/>
        </a:stretch>
      </xdr:blipFill>
      <xdr:spPr>
        <a:xfrm>
          <a:off x="209550" y="40030400"/>
          <a:ext cx="1720850" cy="1206500"/>
        </a:xfrm>
        <a:prstGeom prst="rect">
          <a:avLst/>
        </a:prstGeom>
        <a:noFill/>
      </xdr:spPr>
    </xdr:pic>
    <xdr:clientData/>
  </xdr:twoCellAnchor>
  <xdr:twoCellAnchor>
    <xdr:from>
      <xdr:col>0</xdr:col>
      <xdr:colOff>266700</xdr:colOff>
      <xdr:row>31</xdr:row>
      <xdr:rowOff>266700</xdr:rowOff>
    </xdr:from>
    <xdr:to>
      <xdr:col>0</xdr:col>
      <xdr:colOff>2336800</xdr:colOff>
      <xdr:row>31</xdr:row>
      <xdr:rowOff>1536700</xdr:rowOff>
    </xdr:to>
    <xdr:pic>
      <xdr:nvPicPr>
        <xdr:cNvPr id="25" name="image81.jpg">
          <a:extLst>
            <a:ext uri="{FF2B5EF4-FFF2-40B4-BE49-F238E27FC236}">
              <a16:creationId xmlns:a16="http://schemas.microsoft.com/office/drawing/2014/main" id="{00000000-0008-0000-0600-000019000000}"/>
            </a:ext>
          </a:extLst>
        </xdr:cNvPr>
        <xdr:cNvPicPr preferRelativeResize="0"/>
      </xdr:nvPicPr>
      <xdr:blipFill>
        <a:blip xmlns:r="http://schemas.openxmlformats.org/officeDocument/2006/relationships" r:embed="rId22" cstate="email"/>
        <a:stretch>
          <a:fillRect/>
        </a:stretch>
      </xdr:blipFill>
      <xdr:spPr>
        <a:xfrm>
          <a:off x="266700" y="31000700"/>
          <a:ext cx="2070100" cy="1270000"/>
        </a:xfrm>
        <a:prstGeom prst="rect">
          <a:avLst/>
        </a:prstGeom>
        <a:noFill/>
      </xdr:spPr>
    </xdr:pic>
    <xdr:clientData/>
  </xdr:twoCellAnchor>
  <xdr:twoCellAnchor>
    <xdr:from>
      <xdr:col>0</xdr:col>
      <xdr:colOff>139700</xdr:colOff>
      <xdr:row>29</xdr:row>
      <xdr:rowOff>38100</xdr:rowOff>
    </xdr:from>
    <xdr:to>
      <xdr:col>0</xdr:col>
      <xdr:colOff>2428525</xdr:colOff>
      <xdr:row>29</xdr:row>
      <xdr:rowOff>1727200</xdr:rowOff>
    </xdr:to>
    <xdr:pic>
      <xdr:nvPicPr>
        <xdr:cNvPr id="26" name="Obraz 25" descr="v11 dt.JPG">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email"/>
        <a:stretch>
          <a:fillRect/>
        </a:stretch>
      </xdr:blipFill>
      <xdr:spPr>
        <a:xfrm>
          <a:off x="139700" y="30772100"/>
          <a:ext cx="2288825" cy="1689100"/>
        </a:xfrm>
        <a:prstGeom prst="rect">
          <a:avLst/>
        </a:prstGeom>
      </xdr:spPr>
    </xdr:pic>
    <xdr:clientData/>
  </xdr:twoCellAnchor>
  <xdr:twoCellAnchor editAs="oneCell">
    <xdr:from>
      <xdr:col>0</xdr:col>
      <xdr:colOff>203200</xdr:colOff>
      <xdr:row>30</xdr:row>
      <xdr:rowOff>114300</xdr:rowOff>
    </xdr:from>
    <xdr:to>
      <xdr:col>0</xdr:col>
      <xdr:colOff>2298700</xdr:colOff>
      <xdr:row>30</xdr:row>
      <xdr:rowOff>1666522</xdr:rowOff>
    </xdr:to>
    <xdr:pic>
      <xdr:nvPicPr>
        <xdr:cNvPr id="27" name="Obraz 26" descr="v12 dt.JPG">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4" cstate="email"/>
        <a:stretch>
          <a:fillRect/>
        </a:stretch>
      </xdr:blipFill>
      <xdr:spPr>
        <a:xfrm>
          <a:off x="203200" y="32639000"/>
          <a:ext cx="2095500" cy="1552222"/>
        </a:xfrm>
        <a:prstGeom prst="rect">
          <a:avLst/>
        </a:prstGeom>
      </xdr:spPr>
    </xdr:pic>
    <xdr:clientData/>
  </xdr:twoCellAnchor>
  <xdr:twoCellAnchor>
    <xdr:from>
      <xdr:col>0</xdr:col>
      <xdr:colOff>266700</xdr:colOff>
      <xdr:row>14</xdr:row>
      <xdr:rowOff>25400</xdr:rowOff>
    </xdr:from>
    <xdr:to>
      <xdr:col>0</xdr:col>
      <xdr:colOff>2349500</xdr:colOff>
      <xdr:row>14</xdr:row>
      <xdr:rowOff>1038822</xdr:rowOff>
    </xdr:to>
    <xdr:pic>
      <xdr:nvPicPr>
        <xdr:cNvPr id="35" name="Obraz 34" descr="MASTER PAD 01.jpg">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5" cstate="print"/>
        <a:stretch>
          <a:fillRect/>
        </a:stretch>
      </xdr:blipFill>
      <xdr:spPr>
        <a:xfrm>
          <a:off x="266700" y="11036300"/>
          <a:ext cx="2082800" cy="1013422"/>
        </a:xfrm>
        <a:prstGeom prst="rect">
          <a:avLst/>
        </a:prstGeom>
      </xdr:spPr>
    </xdr:pic>
    <xdr:clientData/>
  </xdr:twoCellAnchor>
  <xdr:twoCellAnchor>
    <xdr:from>
      <xdr:col>0</xdr:col>
      <xdr:colOff>317500</xdr:colOff>
      <xdr:row>8</xdr:row>
      <xdr:rowOff>46185</xdr:rowOff>
    </xdr:from>
    <xdr:to>
      <xdr:col>0</xdr:col>
      <xdr:colOff>2184400</xdr:colOff>
      <xdr:row>8</xdr:row>
      <xdr:rowOff>1276770</xdr:rowOff>
    </xdr:to>
    <xdr:pic>
      <xdr:nvPicPr>
        <xdr:cNvPr id="36" name="Obraz 35" descr="MT 02 A.jpg">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6" cstate="print"/>
        <a:stretch>
          <a:fillRect/>
        </a:stretch>
      </xdr:blipFill>
      <xdr:spPr>
        <a:xfrm>
          <a:off x="317500" y="6078685"/>
          <a:ext cx="1866900" cy="1230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38101</xdr:rowOff>
    </xdr:from>
    <xdr:to>
      <xdr:col>0</xdr:col>
      <xdr:colOff>2441217</xdr:colOff>
      <xdr:row>7</xdr:row>
      <xdr:rowOff>354022</xdr:rowOff>
    </xdr:to>
    <xdr:pic>
      <xdr:nvPicPr>
        <xdr:cNvPr id="2" name="Obraz 1" descr="TSZ_2042.jpg">
          <a:extLst>
            <a:ext uri="{FF2B5EF4-FFF2-40B4-BE49-F238E27FC236}">
              <a16:creationId xmlns:a16="http://schemas.microsoft.com/office/drawing/2014/main" id="{00000000-0008-0000-0700-000002000000}"/>
            </a:ext>
          </a:extLst>
        </xdr:cNvPr>
        <xdr:cNvPicPr preferRelativeResize="0">
          <a:picLocks/>
        </xdr:cNvPicPr>
      </xdr:nvPicPr>
      <xdr:blipFill>
        <a:blip xmlns:r="http://schemas.openxmlformats.org/officeDocument/2006/relationships" r:embed="rId1" cstate="email"/>
        <a:stretch>
          <a:fillRect/>
        </a:stretch>
      </xdr:blipFill>
      <xdr:spPr>
        <a:xfrm rot="5400000">
          <a:off x="-613752" y="2937853"/>
          <a:ext cx="3668721" cy="2441217"/>
        </a:xfrm>
        <a:prstGeom prst="rect">
          <a:avLst/>
        </a:prstGeom>
      </xdr:spPr>
    </xdr:pic>
    <xdr:clientData/>
  </xdr:twoCellAnchor>
  <xdr:twoCellAnchor>
    <xdr:from>
      <xdr:col>0</xdr:col>
      <xdr:colOff>152400</xdr:colOff>
      <xdr:row>8</xdr:row>
      <xdr:rowOff>146131</xdr:rowOff>
    </xdr:from>
    <xdr:to>
      <xdr:col>0</xdr:col>
      <xdr:colOff>2501900</xdr:colOff>
      <xdr:row>12</xdr:row>
      <xdr:rowOff>324217</xdr:rowOff>
    </xdr:to>
    <xdr:pic>
      <xdr:nvPicPr>
        <xdr:cNvPr id="3" name="Obraz 2" descr="TSZ_2033.jpg">
          <a:extLst>
            <a:ext uri="{FF2B5EF4-FFF2-40B4-BE49-F238E27FC236}">
              <a16:creationId xmlns:a16="http://schemas.microsoft.com/office/drawing/2014/main" id="{00000000-0008-0000-0700-000003000000}"/>
            </a:ext>
          </a:extLst>
        </xdr:cNvPr>
        <xdr:cNvPicPr preferRelativeResize="0">
          <a:picLocks/>
        </xdr:cNvPicPr>
      </xdr:nvPicPr>
      <xdr:blipFill>
        <a:blip xmlns:r="http://schemas.openxmlformats.org/officeDocument/2006/relationships" r:embed="rId2" cstate="email"/>
        <a:stretch>
          <a:fillRect/>
        </a:stretch>
      </xdr:blipFill>
      <xdr:spPr>
        <a:xfrm rot="5400000">
          <a:off x="-438293" y="7213824"/>
          <a:ext cx="3530886" cy="2349500"/>
        </a:xfrm>
        <a:prstGeom prst="rect">
          <a:avLst/>
        </a:prstGeom>
      </xdr:spPr>
    </xdr:pic>
    <xdr:clientData/>
  </xdr:twoCellAnchor>
  <xdr:twoCellAnchor>
    <xdr:from>
      <xdr:col>0</xdr:col>
      <xdr:colOff>293628</xdr:colOff>
      <xdr:row>13</xdr:row>
      <xdr:rowOff>88900</xdr:rowOff>
    </xdr:from>
    <xdr:to>
      <xdr:col>0</xdr:col>
      <xdr:colOff>2592232</xdr:colOff>
      <xdr:row>17</xdr:row>
      <xdr:rowOff>190500</xdr:rowOff>
    </xdr:to>
    <xdr:pic>
      <xdr:nvPicPr>
        <xdr:cNvPr id="4" name="Obraz 3" descr="TSZ_2099.jpg">
          <a:extLst>
            <a:ext uri="{FF2B5EF4-FFF2-40B4-BE49-F238E27FC236}">
              <a16:creationId xmlns:a16="http://schemas.microsoft.com/office/drawing/2014/main" id="{00000000-0008-0000-0700-000004000000}"/>
            </a:ext>
          </a:extLst>
        </xdr:cNvPr>
        <xdr:cNvPicPr preferRelativeResize="0">
          <a:picLocks/>
        </xdr:cNvPicPr>
      </xdr:nvPicPr>
      <xdr:blipFill>
        <a:blip xmlns:r="http://schemas.openxmlformats.org/officeDocument/2006/relationships" r:embed="rId3" cstate="email"/>
        <a:stretch>
          <a:fillRect/>
        </a:stretch>
      </xdr:blipFill>
      <xdr:spPr>
        <a:xfrm rot="5400000">
          <a:off x="-284270" y="11334798"/>
          <a:ext cx="3454400" cy="2298604"/>
        </a:xfrm>
        <a:prstGeom prst="rect">
          <a:avLst/>
        </a:prstGeom>
        <a:solidFill>
          <a:schemeClr val="accent1"/>
        </a:solidFill>
      </xdr:spPr>
    </xdr:pic>
    <xdr:clientData/>
  </xdr:twoCellAnchor>
  <xdr:twoCellAnchor editAs="oneCell">
    <xdr:from>
      <xdr:col>0</xdr:col>
      <xdr:colOff>520700</xdr:colOff>
      <xdr:row>0</xdr:row>
      <xdr:rowOff>0</xdr:rowOff>
    </xdr:from>
    <xdr:to>
      <xdr:col>0</xdr:col>
      <xdr:colOff>2074432</xdr:colOff>
      <xdr:row>2</xdr:row>
      <xdr:rowOff>8542</xdr:rowOff>
    </xdr:to>
    <xdr:pic>
      <xdr:nvPicPr>
        <xdr:cNvPr id="5" name="Obraz 4" descr="Czarne napisy bez tła-logo.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520700" y="0"/>
          <a:ext cx="1553732" cy="1532542"/>
        </a:xfrm>
        <a:prstGeom prst="rect">
          <a:avLst/>
        </a:prstGeom>
      </xdr:spPr>
    </xdr:pic>
    <xdr:clientData/>
  </xdr:twoCellAnchor>
  <xdr:twoCellAnchor editAs="oneCell">
    <xdr:from>
      <xdr:col>23</xdr:col>
      <xdr:colOff>58228</xdr:colOff>
      <xdr:row>0</xdr:row>
      <xdr:rowOff>50800</xdr:rowOff>
    </xdr:from>
    <xdr:to>
      <xdr:col>25</xdr:col>
      <xdr:colOff>425330</xdr:colOff>
      <xdr:row>0</xdr:row>
      <xdr:rowOff>635000</xdr:rowOff>
    </xdr:to>
    <xdr:pic>
      <xdr:nvPicPr>
        <xdr:cNvPr id="6" name="Obraz 5" descr="back.jpg">
          <a:hlinkClick xmlns:r="http://schemas.openxmlformats.org/officeDocument/2006/relationships" r:id="rId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6"/>
        <a:stretch>
          <a:fillRect/>
        </a:stretch>
      </xdr:blipFill>
      <xdr:spPr>
        <a:xfrm>
          <a:off x="17386108" y="50800"/>
          <a:ext cx="2653102" cy="584200"/>
        </a:xfrm>
        <a:prstGeom prst="rect">
          <a:avLst/>
        </a:prstGeom>
      </xdr:spPr>
    </xdr:pic>
    <xdr:clientData/>
  </xdr:twoCellAnchor>
  <xdr:twoCellAnchor>
    <xdr:from>
      <xdr:col>0</xdr:col>
      <xdr:colOff>554435</xdr:colOff>
      <xdr:row>19</xdr:row>
      <xdr:rowOff>179024</xdr:rowOff>
    </xdr:from>
    <xdr:to>
      <xdr:col>0</xdr:col>
      <xdr:colOff>1563238</xdr:colOff>
      <xdr:row>22</xdr:row>
      <xdr:rowOff>770127</xdr:rowOff>
    </xdr:to>
    <xdr:pic>
      <xdr:nvPicPr>
        <xdr:cNvPr id="7" name="Obraz 6" descr="C1 DT str.jpg">
          <a:extLst>
            <a:ext uri="{FF2B5EF4-FFF2-40B4-BE49-F238E27FC236}">
              <a16:creationId xmlns:a16="http://schemas.microsoft.com/office/drawing/2014/main" id="{00000000-0008-0000-0700-000007000000}"/>
            </a:ext>
          </a:extLst>
        </xdr:cNvPr>
        <xdr:cNvPicPr preferRelativeResize="0">
          <a:picLocks/>
        </xdr:cNvPicPr>
      </xdr:nvPicPr>
      <xdr:blipFill>
        <a:blip xmlns:r="http://schemas.openxmlformats.org/officeDocument/2006/relationships" r:embed="rId7" cstate="email"/>
        <a:stretch>
          <a:fillRect/>
        </a:stretch>
      </xdr:blipFill>
      <xdr:spPr>
        <a:xfrm>
          <a:off x="554435" y="15670484"/>
          <a:ext cx="1008803" cy="3105703"/>
        </a:xfrm>
        <a:prstGeom prst="rect">
          <a:avLst/>
        </a:prstGeom>
      </xdr:spPr>
    </xdr:pic>
    <xdr:clientData/>
  </xdr:twoCellAnchor>
  <xdr:twoCellAnchor>
    <xdr:from>
      <xdr:col>0</xdr:col>
      <xdr:colOff>559468</xdr:colOff>
      <xdr:row>24</xdr:row>
      <xdr:rowOff>132153</xdr:rowOff>
    </xdr:from>
    <xdr:to>
      <xdr:col>0</xdr:col>
      <xdr:colOff>2095500</xdr:colOff>
      <xdr:row>28</xdr:row>
      <xdr:rowOff>76202</xdr:rowOff>
    </xdr:to>
    <xdr:pic>
      <xdr:nvPicPr>
        <xdr:cNvPr id="8" name="Obraz 7" descr="Przechwytywanie c2.JPG">
          <a:extLst>
            <a:ext uri="{FF2B5EF4-FFF2-40B4-BE49-F238E27FC236}">
              <a16:creationId xmlns:a16="http://schemas.microsoft.com/office/drawing/2014/main" id="{00000000-0008-0000-0700-000008000000}"/>
            </a:ext>
          </a:extLst>
        </xdr:cNvPr>
        <xdr:cNvPicPr preferRelativeResize="0">
          <a:picLocks/>
        </xdr:cNvPicPr>
      </xdr:nvPicPr>
      <xdr:blipFill>
        <a:blip xmlns:r="http://schemas.openxmlformats.org/officeDocument/2006/relationships" r:embed="rId8" cstate="email"/>
        <a:stretch>
          <a:fillRect/>
        </a:stretch>
      </xdr:blipFill>
      <xdr:spPr>
        <a:xfrm rot="5400000">
          <a:off x="-320941" y="20695022"/>
          <a:ext cx="3296849" cy="1536032"/>
        </a:xfrm>
        <a:prstGeom prst="rect">
          <a:avLst/>
        </a:prstGeom>
      </xdr:spPr>
    </xdr:pic>
    <xdr:clientData/>
  </xdr:twoCellAnchor>
  <xdr:twoCellAnchor>
    <xdr:from>
      <xdr:col>0</xdr:col>
      <xdr:colOff>635000</xdr:colOff>
      <xdr:row>29</xdr:row>
      <xdr:rowOff>88903</xdr:rowOff>
    </xdr:from>
    <xdr:to>
      <xdr:col>0</xdr:col>
      <xdr:colOff>2246614</xdr:colOff>
      <xdr:row>33</xdr:row>
      <xdr:rowOff>71121</xdr:rowOff>
    </xdr:to>
    <xdr:pic>
      <xdr:nvPicPr>
        <xdr:cNvPr id="9" name="Obraz 8" descr="Przechwytywanie c3.JPG">
          <a:extLst>
            <a:ext uri="{FF2B5EF4-FFF2-40B4-BE49-F238E27FC236}">
              <a16:creationId xmlns:a16="http://schemas.microsoft.com/office/drawing/2014/main" id="{00000000-0008-0000-0700-000009000000}"/>
            </a:ext>
          </a:extLst>
        </xdr:cNvPr>
        <xdr:cNvPicPr preferRelativeResize="0">
          <a:picLocks/>
        </xdr:cNvPicPr>
      </xdr:nvPicPr>
      <xdr:blipFill>
        <a:blip xmlns:r="http://schemas.openxmlformats.org/officeDocument/2006/relationships" r:embed="rId9" cstate="email"/>
        <a:stretch>
          <a:fillRect/>
        </a:stretch>
      </xdr:blipFill>
      <xdr:spPr>
        <a:xfrm rot="5400000">
          <a:off x="-226702" y="24824065"/>
          <a:ext cx="3335018" cy="16116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15</xdr:row>
      <xdr:rowOff>63500</xdr:rowOff>
    </xdr:from>
    <xdr:to>
      <xdr:col>0</xdr:col>
      <xdr:colOff>2717800</xdr:colOff>
      <xdr:row>15</xdr:row>
      <xdr:rowOff>1765300</xdr:rowOff>
    </xdr:to>
    <xdr:pic>
      <xdr:nvPicPr>
        <xdr:cNvPr id="45" name="image45.jpg">
          <a:extLst>
            <a:ext uri="{FF2B5EF4-FFF2-40B4-BE49-F238E27FC236}">
              <a16:creationId xmlns:a16="http://schemas.microsoft.com/office/drawing/2014/main" id="{00000000-0008-0000-0800-00002D000000}"/>
            </a:ext>
          </a:extLst>
        </xdr:cNvPr>
        <xdr:cNvPicPr preferRelativeResize="0"/>
      </xdr:nvPicPr>
      <xdr:blipFill>
        <a:blip xmlns:r="http://schemas.openxmlformats.org/officeDocument/2006/relationships" r:embed="rId1" cstate="print"/>
        <a:stretch>
          <a:fillRect/>
        </a:stretch>
      </xdr:blipFill>
      <xdr:spPr>
        <a:xfrm>
          <a:off x="85725" y="22796500"/>
          <a:ext cx="2632075" cy="1701800"/>
        </a:xfrm>
        <a:prstGeom prst="rect">
          <a:avLst/>
        </a:prstGeom>
        <a:noFill/>
      </xdr:spPr>
    </xdr:pic>
    <xdr:clientData/>
  </xdr:twoCellAnchor>
  <xdr:twoCellAnchor>
    <xdr:from>
      <xdr:col>0</xdr:col>
      <xdr:colOff>384175</xdr:colOff>
      <xdr:row>3</xdr:row>
      <xdr:rowOff>276224</xdr:rowOff>
    </xdr:from>
    <xdr:to>
      <xdr:col>0</xdr:col>
      <xdr:colOff>2298700</xdr:colOff>
      <xdr:row>3</xdr:row>
      <xdr:rowOff>1765299</xdr:rowOff>
    </xdr:to>
    <xdr:pic>
      <xdr:nvPicPr>
        <xdr:cNvPr id="54" name="image44.jpg" descr="V48 (Copy).jpg">
          <a:extLst>
            <a:ext uri="{FF2B5EF4-FFF2-40B4-BE49-F238E27FC236}">
              <a16:creationId xmlns:a16="http://schemas.microsoft.com/office/drawing/2014/main" id="{00000000-0008-0000-0800-000036000000}"/>
            </a:ext>
          </a:extLst>
        </xdr:cNvPr>
        <xdr:cNvPicPr preferRelativeResize="0"/>
      </xdr:nvPicPr>
      <xdr:blipFill>
        <a:blip xmlns:r="http://schemas.openxmlformats.org/officeDocument/2006/relationships" r:embed="rId2" cstate="print"/>
        <a:stretch>
          <a:fillRect/>
        </a:stretch>
      </xdr:blipFill>
      <xdr:spPr>
        <a:xfrm>
          <a:off x="384175" y="2422524"/>
          <a:ext cx="1914525" cy="1489075"/>
        </a:xfrm>
        <a:prstGeom prst="rect">
          <a:avLst/>
        </a:prstGeom>
        <a:noFill/>
      </xdr:spPr>
    </xdr:pic>
    <xdr:clientData/>
  </xdr:twoCellAnchor>
  <xdr:twoCellAnchor>
    <xdr:from>
      <xdr:col>0</xdr:col>
      <xdr:colOff>561975</xdr:colOff>
      <xdr:row>4</xdr:row>
      <xdr:rowOff>152400</xdr:rowOff>
    </xdr:from>
    <xdr:to>
      <xdr:col>0</xdr:col>
      <xdr:colOff>2387600</xdr:colOff>
      <xdr:row>4</xdr:row>
      <xdr:rowOff>1524000</xdr:rowOff>
    </xdr:to>
    <xdr:pic>
      <xdr:nvPicPr>
        <xdr:cNvPr id="55" name="image48.jpg" descr="V49 (Copy).jpg">
          <a:extLst>
            <a:ext uri="{FF2B5EF4-FFF2-40B4-BE49-F238E27FC236}">
              <a16:creationId xmlns:a16="http://schemas.microsoft.com/office/drawing/2014/main" id="{00000000-0008-0000-0800-000037000000}"/>
            </a:ext>
          </a:extLst>
        </xdr:cNvPr>
        <xdr:cNvPicPr preferRelativeResize="0"/>
      </xdr:nvPicPr>
      <xdr:blipFill>
        <a:blip xmlns:r="http://schemas.openxmlformats.org/officeDocument/2006/relationships" r:embed="rId3" cstate="print"/>
        <a:stretch>
          <a:fillRect/>
        </a:stretch>
      </xdr:blipFill>
      <xdr:spPr>
        <a:xfrm>
          <a:off x="561975" y="4140200"/>
          <a:ext cx="1825625" cy="1371600"/>
        </a:xfrm>
        <a:prstGeom prst="rect">
          <a:avLst/>
        </a:prstGeom>
        <a:noFill/>
      </xdr:spPr>
    </xdr:pic>
    <xdr:clientData/>
  </xdr:twoCellAnchor>
  <xdr:twoCellAnchor>
    <xdr:from>
      <xdr:col>0</xdr:col>
      <xdr:colOff>577850</xdr:colOff>
      <xdr:row>11</xdr:row>
      <xdr:rowOff>263524</xdr:rowOff>
    </xdr:from>
    <xdr:to>
      <xdr:col>0</xdr:col>
      <xdr:colOff>2501900</xdr:colOff>
      <xdr:row>11</xdr:row>
      <xdr:rowOff>1612899</xdr:rowOff>
    </xdr:to>
    <xdr:pic>
      <xdr:nvPicPr>
        <xdr:cNvPr id="58" name="image70.jpg" descr="V61_2 (Copy).jpg">
          <a:extLst>
            <a:ext uri="{FF2B5EF4-FFF2-40B4-BE49-F238E27FC236}">
              <a16:creationId xmlns:a16="http://schemas.microsoft.com/office/drawing/2014/main" id="{00000000-0008-0000-0800-00003A000000}"/>
            </a:ext>
          </a:extLst>
        </xdr:cNvPr>
        <xdr:cNvPicPr preferRelativeResize="0"/>
      </xdr:nvPicPr>
      <xdr:blipFill>
        <a:blip xmlns:r="http://schemas.openxmlformats.org/officeDocument/2006/relationships" r:embed="rId4" cstate="print"/>
        <a:stretch>
          <a:fillRect/>
        </a:stretch>
      </xdr:blipFill>
      <xdr:spPr>
        <a:xfrm>
          <a:off x="577850" y="17205324"/>
          <a:ext cx="1924050" cy="1349375"/>
        </a:xfrm>
        <a:prstGeom prst="rect">
          <a:avLst/>
        </a:prstGeom>
        <a:noFill/>
      </xdr:spPr>
    </xdr:pic>
    <xdr:clientData/>
  </xdr:twoCellAnchor>
  <xdr:twoCellAnchor>
    <xdr:from>
      <xdr:col>0</xdr:col>
      <xdr:colOff>63500</xdr:colOff>
      <xdr:row>5</xdr:row>
      <xdr:rowOff>63500</xdr:rowOff>
    </xdr:from>
    <xdr:to>
      <xdr:col>0</xdr:col>
      <xdr:colOff>2781300</xdr:colOff>
      <xdr:row>5</xdr:row>
      <xdr:rowOff>1778000</xdr:rowOff>
    </xdr:to>
    <xdr:pic>
      <xdr:nvPicPr>
        <xdr:cNvPr id="106" name="image108.jpg">
          <a:extLst>
            <a:ext uri="{FF2B5EF4-FFF2-40B4-BE49-F238E27FC236}">
              <a16:creationId xmlns:a16="http://schemas.microsoft.com/office/drawing/2014/main" id="{00000000-0008-0000-0800-00006A000000}"/>
            </a:ext>
          </a:extLst>
        </xdr:cNvPr>
        <xdr:cNvPicPr preferRelativeResize="0"/>
      </xdr:nvPicPr>
      <xdr:blipFill>
        <a:blip xmlns:r="http://schemas.openxmlformats.org/officeDocument/2006/relationships" r:embed="rId5" cstate="print"/>
        <a:stretch>
          <a:fillRect/>
        </a:stretch>
      </xdr:blipFill>
      <xdr:spPr>
        <a:xfrm>
          <a:off x="63500" y="6032500"/>
          <a:ext cx="2717800" cy="1714500"/>
        </a:xfrm>
        <a:prstGeom prst="rect">
          <a:avLst/>
        </a:prstGeom>
        <a:noFill/>
      </xdr:spPr>
    </xdr:pic>
    <xdr:clientData/>
  </xdr:twoCellAnchor>
  <xdr:twoCellAnchor>
    <xdr:from>
      <xdr:col>0</xdr:col>
      <xdr:colOff>660400</xdr:colOff>
      <xdr:row>6</xdr:row>
      <xdr:rowOff>241300</xdr:rowOff>
    </xdr:from>
    <xdr:to>
      <xdr:col>0</xdr:col>
      <xdr:colOff>2362200</xdr:colOff>
      <xdr:row>6</xdr:row>
      <xdr:rowOff>1530350</xdr:rowOff>
    </xdr:to>
    <xdr:pic>
      <xdr:nvPicPr>
        <xdr:cNvPr id="107" name="image123.jpg">
          <a:extLst>
            <a:ext uri="{FF2B5EF4-FFF2-40B4-BE49-F238E27FC236}">
              <a16:creationId xmlns:a16="http://schemas.microsoft.com/office/drawing/2014/main" id="{00000000-0008-0000-0800-00006B000000}"/>
            </a:ext>
          </a:extLst>
        </xdr:cNvPr>
        <xdr:cNvPicPr preferRelativeResize="0"/>
      </xdr:nvPicPr>
      <xdr:blipFill>
        <a:blip xmlns:r="http://schemas.openxmlformats.org/officeDocument/2006/relationships" r:embed="rId6" cstate="print"/>
        <a:stretch>
          <a:fillRect/>
        </a:stretch>
      </xdr:blipFill>
      <xdr:spPr>
        <a:xfrm>
          <a:off x="660400" y="7912100"/>
          <a:ext cx="1701800" cy="1289050"/>
        </a:xfrm>
        <a:prstGeom prst="rect">
          <a:avLst/>
        </a:prstGeom>
        <a:noFill/>
      </xdr:spPr>
    </xdr:pic>
    <xdr:clientData/>
  </xdr:twoCellAnchor>
  <xdr:twoCellAnchor>
    <xdr:from>
      <xdr:col>0</xdr:col>
      <xdr:colOff>38100</xdr:colOff>
      <xdr:row>7</xdr:row>
      <xdr:rowOff>63500</xdr:rowOff>
    </xdr:from>
    <xdr:to>
      <xdr:col>0</xdr:col>
      <xdr:colOff>2578100</xdr:colOff>
      <xdr:row>7</xdr:row>
      <xdr:rowOff>1701800</xdr:rowOff>
    </xdr:to>
    <xdr:pic>
      <xdr:nvPicPr>
        <xdr:cNvPr id="108" name="image101.jpg">
          <a:extLst>
            <a:ext uri="{FF2B5EF4-FFF2-40B4-BE49-F238E27FC236}">
              <a16:creationId xmlns:a16="http://schemas.microsoft.com/office/drawing/2014/main" id="{00000000-0008-0000-0800-00006C000000}"/>
            </a:ext>
          </a:extLst>
        </xdr:cNvPr>
        <xdr:cNvPicPr preferRelativeResize="0"/>
      </xdr:nvPicPr>
      <xdr:blipFill>
        <a:blip xmlns:r="http://schemas.openxmlformats.org/officeDocument/2006/relationships" r:embed="rId7" cstate="print"/>
        <a:stretch>
          <a:fillRect/>
        </a:stretch>
      </xdr:blipFill>
      <xdr:spPr>
        <a:xfrm>
          <a:off x="38100" y="9575800"/>
          <a:ext cx="2540000" cy="1638300"/>
        </a:xfrm>
        <a:prstGeom prst="rect">
          <a:avLst/>
        </a:prstGeom>
        <a:noFill/>
      </xdr:spPr>
    </xdr:pic>
    <xdr:clientData/>
  </xdr:twoCellAnchor>
  <xdr:twoCellAnchor>
    <xdr:from>
      <xdr:col>0</xdr:col>
      <xdr:colOff>127000</xdr:colOff>
      <xdr:row>8</xdr:row>
      <xdr:rowOff>50800</xdr:rowOff>
    </xdr:from>
    <xdr:to>
      <xdr:col>0</xdr:col>
      <xdr:colOff>2755900</xdr:colOff>
      <xdr:row>8</xdr:row>
      <xdr:rowOff>1765300</xdr:rowOff>
    </xdr:to>
    <xdr:pic>
      <xdr:nvPicPr>
        <xdr:cNvPr id="109" name="image110.jpg">
          <a:extLst>
            <a:ext uri="{FF2B5EF4-FFF2-40B4-BE49-F238E27FC236}">
              <a16:creationId xmlns:a16="http://schemas.microsoft.com/office/drawing/2014/main" id="{00000000-0008-0000-0800-00006D000000}"/>
            </a:ext>
          </a:extLst>
        </xdr:cNvPr>
        <xdr:cNvPicPr preferRelativeResize="0"/>
      </xdr:nvPicPr>
      <xdr:blipFill>
        <a:blip xmlns:r="http://schemas.openxmlformats.org/officeDocument/2006/relationships" r:embed="rId8" cstate="print"/>
        <a:stretch>
          <a:fillRect/>
        </a:stretch>
      </xdr:blipFill>
      <xdr:spPr>
        <a:xfrm>
          <a:off x="127000" y="11544300"/>
          <a:ext cx="2628900" cy="1714500"/>
        </a:xfrm>
        <a:prstGeom prst="rect">
          <a:avLst/>
        </a:prstGeom>
        <a:noFill/>
      </xdr:spPr>
    </xdr:pic>
    <xdr:clientData/>
  </xdr:twoCellAnchor>
  <xdr:twoCellAnchor>
    <xdr:from>
      <xdr:col>0</xdr:col>
      <xdr:colOff>0</xdr:colOff>
      <xdr:row>9</xdr:row>
      <xdr:rowOff>25400</xdr:rowOff>
    </xdr:from>
    <xdr:to>
      <xdr:col>0</xdr:col>
      <xdr:colOff>2768600</xdr:colOff>
      <xdr:row>9</xdr:row>
      <xdr:rowOff>1790700</xdr:rowOff>
    </xdr:to>
    <xdr:pic>
      <xdr:nvPicPr>
        <xdr:cNvPr id="110" name="image106.jpg">
          <a:extLst>
            <a:ext uri="{FF2B5EF4-FFF2-40B4-BE49-F238E27FC236}">
              <a16:creationId xmlns:a16="http://schemas.microsoft.com/office/drawing/2014/main" id="{00000000-0008-0000-0800-00006E000000}"/>
            </a:ext>
          </a:extLst>
        </xdr:cNvPr>
        <xdr:cNvPicPr preferRelativeResize="0"/>
      </xdr:nvPicPr>
      <xdr:blipFill>
        <a:blip xmlns:r="http://schemas.openxmlformats.org/officeDocument/2006/relationships" r:embed="rId9" cstate="print"/>
        <a:stretch>
          <a:fillRect/>
        </a:stretch>
      </xdr:blipFill>
      <xdr:spPr>
        <a:xfrm>
          <a:off x="0" y="13360400"/>
          <a:ext cx="2768600" cy="1765300"/>
        </a:xfrm>
        <a:prstGeom prst="rect">
          <a:avLst/>
        </a:prstGeom>
        <a:noFill/>
      </xdr:spPr>
    </xdr:pic>
    <xdr:clientData/>
  </xdr:twoCellAnchor>
  <xdr:twoCellAnchor>
    <xdr:from>
      <xdr:col>0</xdr:col>
      <xdr:colOff>292100</xdr:colOff>
      <xdr:row>10</xdr:row>
      <xdr:rowOff>114300</xdr:rowOff>
    </xdr:from>
    <xdr:to>
      <xdr:col>0</xdr:col>
      <xdr:colOff>2603500</xdr:colOff>
      <xdr:row>10</xdr:row>
      <xdr:rowOff>1841500</xdr:rowOff>
    </xdr:to>
    <xdr:pic>
      <xdr:nvPicPr>
        <xdr:cNvPr id="113" name="image119.jpg">
          <a:extLst>
            <a:ext uri="{FF2B5EF4-FFF2-40B4-BE49-F238E27FC236}">
              <a16:creationId xmlns:a16="http://schemas.microsoft.com/office/drawing/2014/main" id="{00000000-0008-0000-0800-000071000000}"/>
            </a:ext>
          </a:extLst>
        </xdr:cNvPr>
        <xdr:cNvPicPr preferRelativeResize="0"/>
      </xdr:nvPicPr>
      <xdr:blipFill>
        <a:blip xmlns:r="http://schemas.openxmlformats.org/officeDocument/2006/relationships" r:embed="rId10" cstate="print"/>
        <a:stretch>
          <a:fillRect/>
        </a:stretch>
      </xdr:blipFill>
      <xdr:spPr>
        <a:xfrm>
          <a:off x="292100" y="15151100"/>
          <a:ext cx="2311400" cy="1727200"/>
        </a:xfrm>
        <a:prstGeom prst="rect">
          <a:avLst/>
        </a:prstGeom>
        <a:noFill/>
      </xdr:spPr>
    </xdr:pic>
    <xdr:clientData/>
  </xdr:twoCellAnchor>
  <xdr:twoCellAnchor>
    <xdr:from>
      <xdr:col>0</xdr:col>
      <xdr:colOff>533400</xdr:colOff>
      <xdr:row>13</xdr:row>
      <xdr:rowOff>355600</xdr:rowOff>
    </xdr:from>
    <xdr:to>
      <xdr:col>0</xdr:col>
      <xdr:colOff>2264108</xdr:colOff>
      <xdr:row>13</xdr:row>
      <xdr:rowOff>1507236</xdr:rowOff>
    </xdr:to>
    <xdr:pic>
      <xdr:nvPicPr>
        <xdr:cNvPr id="144" name="Obraz 143" descr="DSC_7530.jpg">
          <a:extLst>
            <a:ext uri="{FF2B5EF4-FFF2-40B4-BE49-F238E27FC236}">
              <a16:creationId xmlns:a16="http://schemas.microsoft.com/office/drawing/2014/main" id="{00000000-0008-0000-0800-000090000000}"/>
            </a:ext>
          </a:extLst>
        </xdr:cNvPr>
        <xdr:cNvPicPr preferRelativeResize="0">
          <a:picLocks/>
        </xdr:cNvPicPr>
      </xdr:nvPicPr>
      <xdr:blipFill>
        <a:blip xmlns:r="http://schemas.openxmlformats.org/officeDocument/2006/relationships" r:embed="rId11" cstate="print"/>
        <a:stretch>
          <a:fillRect/>
        </a:stretch>
      </xdr:blipFill>
      <xdr:spPr>
        <a:xfrm>
          <a:off x="533400" y="20993100"/>
          <a:ext cx="1730708" cy="1151636"/>
        </a:xfrm>
        <a:prstGeom prst="rect">
          <a:avLst/>
        </a:prstGeom>
      </xdr:spPr>
    </xdr:pic>
    <xdr:clientData/>
  </xdr:twoCellAnchor>
  <xdr:twoCellAnchor>
    <xdr:from>
      <xdr:col>0</xdr:col>
      <xdr:colOff>368301</xdr:colOff>
      <xdr:row>12</xdr:row>
      <xdr:rowOff>79392</xdr:rowOff>
    </xdr:from>
    <xdr:to>
      <xdr:col>0</xdr:col>
      <xdr:colOff>2781301</xdr:colOff>
      <xdr:row>12</xdr:row>
      <xdr:rowOff>1685035</xdr:rowOff>
    </xdr:to>
    <xdr:pic>
      <xdr:nvPicPr>
        <xdr:cNvPr id="145" name="Obraz 144" descr="DSC_7523.jpg">
          <a:extLst>
            <a:ext uri="{FF2B5EF4-FFF2-40B4-BE49-F238E27FC236}">
              <a16:creationId xmlns:a16="http://schemas.microsoft.com/office/drawing/2014/main" id="{00000000-0008-0000-0800-000091000000}"/>
            </a:ext>
          </a:extLst>
        </xdr:cNvPr>
        <xdr:cNvPicPr preferRelativeResize="0">
          <a:picLocks/>
        </xdr:cNvPicPr>
      </xdr:nvPicPr>
      <xdr:blipFill>
        <a:blip xmlns:r="http://schemas.openxmlformats.org/officeDocument/2006/relationships" r:embed="rId12" cstate="print"/>
        <a:stretch>
          <a:fillRect/>
        </a:stretch>
      </xdr:blipFill>
      <xdr:spPr>
        <a:xfrm>
          <a:off x="368301" y="18888092"/>
          <a:ext cx="2413000" cy="1605643"/>
        </a:xfrm>
        <a:prstGeom prst="rect">
          <a:avLst/>
        </a:prstGeom>
      </xdr:spPr>
    </xdr:pic>
    <xdr:clientData/>
  </xdr:twoCellAnchor>
  <xdr:twoCellAnchor editAs="oneCell">
    <xdr:from>
      <xdr:col>0</xdr:col>
      <xdr:colOff>444500</xdr:colOff>
      <xdr:row>0</xdr:row>
      <xdr:rowOff>0</xdr:rowOff>
    </xdr:from>
    <xdr:to>
      <xdr:col>0</xdr:col>
      <xdr:colOff>1943100</xdr:colOff>
      <xdr:row>1</xdr:row>
      <xdr:rowOff>716163</xdr:rowOff>
    </xdr:to>
    <xdr:pic>
      <xdr:nvPicPr>
        <xdr:cNvPr id="16" name="Obraz 15" descr="Czarne napisy bez tła-logo.png">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3" cstate="print"/>
        <a:stretch>
          <a:fillRect/>
        </a:stretch>
      </xdr:blipFill>
      <xdr:spPr>
        <a:xfrm>
          <a:off x="444500" y="0"/>
          <a:ext cx="1498600" cy="1478163"/>
        </a:xfrm>
        <a:prstGeom prst="rect">
          <a:avLst/>
        </a:prstGeom>
      </xdr:spPr>
    </xdr:pic>
    <xdr:clientData/>
  </xdr:twoCellAnchor>
  <xdr:twoCellAnchor editAs="oneCell">
    <xdr:from>
      <xdr:col>23</xdr:col>
      <xdr:colOff>58228</xdr:colOff>
      <xdr:row>0</xdr:row>
      <xdr:rowOff>50800</xdr:rowOff>
    </xdr:from>
    <xdr:to>
      <xdr:col>25</xdr:col>
      <xdr:colOff>285630</xdr:colOff>
      <xdr:row>0</xdr:row>
      <xdr:rowOff>635000</xdr:rowOff>
    </xdr:to>
    <xdr:pic>
      <xdr:nvPicPr>
        <xdr:cNvPr id="19" name="Obraz 18" descr="back.jpg">
          <a:hlinkClick xmlns:r="http://schemas.openxmlformats.org/officeDocument/2006/relationships" r:id="rId14"/>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5"/>
        <a:stretch>
          <a:fillRect/>
        </a:stretch>
      </xdr:blipFill>
      <xdr:spPr>
        <a:xfrm>
          <a:off x="17271808" y="50800"/>
          <a:ext cx="2675962" cy="584200"/>
        </a:xfrm>
        <a:prstGeom prst="rect">
          <a:avLst/>
        </a:prstGeom>
      </xdr:spPr>
    </xdr:pic>
    <xdr:clientData/>
  </xdr:twoCellAnchor>
  <xdr:twoCellAnchor>
    <xdr:from>
      <xdr:col>0</xdr:col>
      <xdr:colOff>406400</xdr:colOff>
      <xdr:row>18</xdr:row>
      <xdr:rowOff>355600</xdr:rowOff>
    </xdr:from>
    <xdr:to>
      <xdr:col>0</xdr:col>
      <xdr:colOff>2494280</xdr:colOff>
      <xdr:row>18</xdr:row>
      <xdr:rowOff>1399540</xdr:rowOff>
    </xdr:to>
    <xdr:pic>
      <xdr:nvPicPr>
        <xdr:cNvPr id="2055" name="Picture 7">
          <a:extLst>
            <a:ext uri="{FF2B5EF4-FFF2-40B4-BE49-F238E27FC236}">
              <a16:creationId xmlns:a16="http://schemas.microsoft.com/office/drawing/2014/main" id="{00000000-0008-0000-0800-000007080000}"/>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406400" y="27673300"/>
          <a:ext cx="2087880" cy="1043940"/>
        </a:xfrm>
        <a:prstGeom prst="rect">
          <a:avLst/>
        </a:prstGeom>
        <a:noFill/>
      </xdr:spPr>
    </xdr:pic>
    <xdr:clientData/>
  </xdr:twoCellAnchor>
  <xdr:twoCellAnchor>
    <xdr:from>
      <xdr:col>0</xdr:col>
      <xdr:colOff>381000</xdr:colOff>
      <xdr:row>19</xdr:row>
      <xdr:rowOff>395838</xdr:rowOff>
    </xdr:from>
    <xdr:to>
      <xdr:col>0</xdr:col>
      <xdr:colOff>2603500</xdr:colOff>
      <xdr:row>19</xdr:row>
      <xdr:rowOff>1457959</xdr:rowOff>
    </xdr:to>
    <xdr:pic>
      <xdr:nvPicPr>
        <xdr:cNvPr id="2057" name="Picture 9">
          <a:extLst>
            <a:ext uri="{FF2B5EF4-FFF2-40B4-BE49-F238E27FC236}">
              <a16:creationId xmlns:a16="http://schemas.microsoft.com/office/drawing/2014/main" id="{00000000-0008-0000-0800-000009080000}"/>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381000" y="29555038"/>
          <a:ext cx="2222500" cy="1062121"/>
        </a:xfrm>
        <a:prstGeom prst="rect">
          <a:avLst/>
        </a:prstGeom>
        <a:noFill/>
      </xdr:spPr>
    </xdr:pic>
    <xdr:clientData/>
  </xdr:twoCellAnchor>
  <xdr:twoCellAnchor>
    <xdr:from>
      <xdr:col>0</xdr:col>
      <xdr:colOff>0</xdr:colOff>
      <xdr:row>20</xdr:row>
      <xdr:rowOff>482600</xdr:rowOff>
    </xdr:from>
    <xdr:to>
      <xdr:col>0</xdr:col>
      <xdr:colOff>2836223</xdr:colOff>
      <xdr:row>20</xdr:row>
      <xdr:rowOff>1584960</xdr:rowOff>
    </xdr:to>
    <xdr:pic>
      <xdr:nvPicPr>
        <xdr:cNvPr id="2060" name="Picture 12">
          <a:extLst>
            <a:ext uri="{FF2B5EF4-FFF2-40B4-BE49-F238E27FC236}">
              <a16:creationId xmlns:a16="http://schemas.microsoft.com/office/drawing/2014/main" id="{00000000-0008-0000-0800-00000C080000}"/>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0" y="31483300"/>
          <a:ext cx="2836223" cy="1102360"/>
        </a:xfrm>
        <a:prstGeom prst="rect">
          <a:avLst/>
        </a:prstGeom>
        <a:noFill/>
      </xdr:spPr>
    </xdr:pic>
    <xdr:clientData/>
  </xdr:twoCellAnchor>
  <xdr:twoCellAnchor>
    <xdr:from>
      <xdr:col>0</xdr:col>
      <xdr:colOff>723900</xdr:colOff>
      <xdr:row>22</xdr:row>
      <xdr:rowOff>221745</xdr:rowOff>
    </xdr:from>
    <xdr:to>
      <xdr:col>0</xdr:col>
      <xdr:colOff>2336800</xdr:colOff>
      <xdr:row>22</xdr:row>
      <xdr:rowOff>1856740</xdr:rowOff>
    </xdr:to>
    <xdr:pic>
      <xdr:nvPicPr>
        <xdr:cNvPr id="2062" name="Picture 14">
          <a:extLst>
            <a:ext uri="{FF2B5EF4-FFF2-40B4-BE49-F238E27FC236}">
              <a16:creationId xmlns:a16="http://schemas.microsoft.com/office/drawing/2014/main" id="{00000000-0008-0000-0800-00000E080000}"/>
            </a:ext>
          </a:extLst>
        </xdr:cNvPr>
        <xdr:cNvPicPr>
          <a:picLocks noChangeAspect="1" noChangeArrowheads="1"/>
        </xdr:cNvPicPr>
      </xdr:nvPicPr>
      <xdr:blipFill>
        <a:blip xmlns:r="http://schemas.openxmlformats.org/officeDocument/2006/relationships" r:embed="rId18"/>
        <a:srcRect/>
        <a:stretch>
          <a:fillRect/>
        </a:stretch>
      </xdr:blipFill>
      <xdr:spPr bwMode="auto">
        <a:xfrm>
          <a:off x="723900" y="34968945"/>
          <a:ext cx="1612900" cy="1634995"/>
        </a:xfrm>
        <a:prstGeom prst="rect">
          <a:avLst/>
        </a:prstGeom>
        <a:noFill/>
      </xdr:spPr>
    </xdr:pic>
    <xdr:clientData/>
  </xdr:twoCellAnchor>
  <xdr:twoCellAnchor>
    <xdr:from>
      <xdr:col>0</xdr:col>
      <xdr:colOff>469899</xdr:colOff>
      <xdr:row>21</xdr:row>
      <xdr:rowOff>50800</xdr:rowOff>
    </xdr:from>
    <xdr:to>
      <xdr:col>0</xdr:col>
      <xdr:colOff>2519768</xdr:colOff>
      <xdr:row>21</xdr:row>
      <xdr:rowOff>1818640</xdr:rowOff>
    </xdr:to>
    <xdr:pic>
      <xdr:nvPicPr>
        <xdr:cNvPr id="2064" name="Picture 16">
          <a:extLst>
            <a:ext uri="{FF2B5EF4-FFF2-40B4-BE49-F238E27FC236}">
              <a16:creationId xmlns:a16="http://schemas.microsoft.com/office/drawing/2014/main" id="{00000000-0008-0000-0800-000010080000}"/>
            </a:ext>
          </a:extLst>
        </xdr:cNvPr>
        <xdr:cNvPicPr>
          <a:picLocks noChangeAspect="1" noChangeArrowheads="1"/>
        </xdr:cNvPicPr>
      </xdr:nvPicPr>
      <xdr:blipFill>
        <a:blip xmlns:r="http://schemas.openxmlformats.org/officeDocument/2006/relationships" r:embed="rId19"/>
        <a:srcRect/>
        <a:stretch>
          <a:fillRect/>
        </a:stretch>
      </xdr:blipFill>
      <xdr:spPr bwMode="auto">
        <a:xfrm>
          <a:off x="469899" y="32893000"/>
          <a:ext cx="2049869" cy="1767840"/>
        </a:xfrm>
        <a:prstGeom prst="rect">
          <a:avLst/>
        </a:prstGeom>
        <a:noFill/>
      </xdr:spPr>
    </xdr:pic>
    <xdr:clientData/>
  </xdr:twoCellAnchor>
  <xdr:twoCellAnchor>
    <xdr:from>
      <xdr:col>0</xdr:col>
      <xdr:colOff>812800</xdr:colOff>
      <xdr:row>17</xdr:row>
      <xdr:rowOff>584200</xdr:rowOff>
    </xdr:from>
    <xdr:to>
      <xdr:col>0</xdr:col>
      <xdr:colOff>2214880</xdr:colOff>
      <xdr:row>17</xdr:row>
      <xdr:rowOff>1285240</xdr:rowOff>
    </xdr:to>
    <xdr:pic>
      <xdr:nvPicPr>
        <xdr:cNvPr id="31" name="Picture 7">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812800" y="26060400"/>
          <a:ext cx="1402080" cy="701040"/>
        </a:xfrm>
        <a:prstGeom prst="rect">
          <a:avLst/>
        </a:prstGeom>
        <a:noFill/>
      </xdr:spPr>
    </xdr:pic>
    <xdr:clientData/>
  </xdr:twoCellAnchor>
  <xdr:twoCellAnchor>
    <xdr:from>
      <xdr:col>0</xdr:col>
      <xdr:colOff>622300</xdr:colOff>
      <xdr:row>23</xdr:row>
      <xdr:rowOff>36434</xdr:rowOff>
    </xdr:from>
    <xdr:to>
      <xdr:col>0</xdr:col>
      <xdr:colOff>2171700</xdr:colOff>
      <xdr:row>23</xdr:row>
      <xdr:rowOff>1795779</xdr:rowOff>
    </xdr:to>
    <xdr:pic>
      <xdr:nvPicPr>
        <xdr:cNvPr id="2067" name="Picture 19">
          <a:extLst>
            <a:ext uri="{FF2B5EF4-FFF2-40B4-BE49-F238E27FC236}">
              <a16:creationId xmlns:a16="http://schemas.microsoft.com/office/drawing/2014/main" id="{00000000-0008-0000-0800-000013080000}"/>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622300" y="36650534"/>
          <a:ext cx="1549400" cy="1759345"/>
        </a:xfrm>
        <a:prstGeom prst="rect">
          <a:avLst/>
        </a:prstGeom>
        <a:noFill/>
      </xdr:spPr>
    </xdr:pic>
    <xdr:clientData/>
  </xdr:twoCellAnchor>
  <xdr:twoCellAnchor>
    <xdr:from>
      <xdr:col>0</xdr:col>
      <xdr:colOff>952500</xdr:colOff>
      <xdr:row>24</xdr:row>
      <xdr:rowOff>342900</xdr:rowOff>
    </xdr:from>
    <xdr:to>
      <xdr:col>0</xdr:col>
      <xdr:colOff>2043336</xdr:colOff>
      <xdr:row>24</xdr:row>
      <xdr:rowOff>1581545</xdr:rowOff>
    </xdr:to>
    <xdr:pic>
      <xdr:nvPicPr>
        <xdr:cNvPr id="34" name="Picture 19">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952500" y="38785800"/>
          <a:ext cx="1090836" cy="1238645"/>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J93"/>
  <sheetViews>
    <sheetView showGridLines="0" topLeftCell="A54" zoomScale="60" zoomScaleNormal="60" workbookViewId="0">
      <selection activeCell="E54" sqref="E54:L54"/>
    </sheetView>
  </sheetViews>
  <sheetFormatPr defaultRowHeight="13.2"/>
  <cols>
    <col min="1" max="1" width="8" customWidth="1"/>
    <col min="5" max="5" width="8.88671875" customWidth="1"/>
    <col min="6" max="6" width="9" customWidth="1"/>
    <col min="7" max="7" width="1.77734375" customWidth="1"/>
    <col min="13" max="13" width="2" customWidth="1"/>
    <col min="19" max="19" width="2.109375" customWidth="1"/>
    <col min="24" max="24" width="10" customWidth="1"/>
    <col min="25" max="25" width="2.109375" customWidth="1"/>
    <col min="30" max="30" width="9.77734375" customWidth="1"/>
    <col min="32" max="192" width="8.88671875" style="268"/>
  </cols>
  <sheetData>
    <row r="1" spans="1:192" ht="11.4" customHeight="1" thickBo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row>
    <row r="2" spans="1:192" s="268" customFormat="1" ht="67.8" customHeight="1" thickBot="1">
      <c r="A2" s="68"/>
      <c r="B2" s="1507" t="s">
        <v>158</v>
      </c>
      <c r="C2" s="1508"/>
      <c r="D2" s="1508"/>
      <c r="E2" s="1508"/>
      <c r="F2" s="1508"/>
      <c r="G2" s="1508"/>
      <c r="H2" s="1508"/>
      <c r="I2" s="1508"/>
      <c r="J2" s="1508"/>
      <c r="K2" s="1508"/>
      <c r="L2" s="1508"/>
      <c r="M2" s="1508"/>
      <c r="N2" s="1509"/>
      <c r="O2" s="68"/>
      <c r="P2" s="1504" t="s">
        <v>645</v>
      </c>
      <c r="Q2" s="1505"/>
      <c r="R2" s="1505"/>
      <c r="S2" s="1505"/>
      <c r="T2" s="1505"/>
      <c r="U2" s="1523"/>
      <c r="V2" s="1523"/>
      <c r="W2" s="68"/>
      <c r="X2" s="68"/>
      <c r="Y2" s="68"/>
      <c r="Z2" s="68"/>
      <c r="AA2" s="68"/>
      <c r="AB2" s="68"/>
      <c r="AC2" s="68"/>
      <c r="AD2" s="68"/>
      <c r="AE2" s="68"/>
    </row>
    <row r="3" spans="1:192" s="268" customFormat="1" ht="74.400000000000006" customHeight="1" thickBot="1">
      <c r="A3" s="68"/>
      <c r="B3" s="1510">
        <f>'TRIA..  '!Y3+TETRA!Y3+PENTA!Y3+HEXA!Y3+RAMPS!Y3+IRR!Y3+CROISS!Y3+GEMS!Y3+'Roll&amp;Ball'!Y3+SNAKE!Y3+CRACK!X3+HEART!Y3+'M PAD'!Y3+MICRO!Y3</f>
        <v>0</v>
      </c>
      <c r="C3" s="1511"/>
      <c r="D3" s="1511"/>
      <c r="E3" s="1511"/>
      <c r="F3" s="1511"/>
      <c r="G3" s="1511"/>
      <c r="H3" s="1511"/>
      <c r="I3" s="1511"/>
      <c r="J3" s="1511"/>
      <c r="K3" s="1511"/>
      <c r="L3" s="1511"/>
      <c r="M3" s="1511"/>
      <c r="N3" s="1512"/>
      <c r="O3" s="68"/>
      <c r="P3" s="1516" t="s">
        <v>399</v>
      </c>
      <c r="Q3" s="1516"/>
      <c r="R3" s="1516"/>
      <c r="S3" s="1516"/>
      <c r="T3" s="1516"/>
      <c r="U3" s="68"/>
      <c r="V3" s="68"/>
      <c r="W3" s="68"/>
      <c r="X3" s="68"/>
      <c r="Y3" s="68"/>
      <c r="Z3" s="68"/>
      <c r="AA3" s="68"/>
      <c r="AB3" s="68"/>
      <c r="AC3" s="68"/>
      <c r="AD3" s="68"/>
      <c r="AE3" s="68"/>
    </row>
    <row r="4" spans="1:192" s="268" customFormat="1" ht="18" customHeight="1" thickBot="1">
      <c r="A4" s="68"/>
      <c r="B4" s="68"/>
      <c r="C4" s="68"/>
      <c r="D4" s="68"/>
      <c r="E4" s="68"/>
      <c r="F4" s="68"/>
      <c r="G4" s="68"/>
      <c r="H4" s="68"/>
      <c r="I4" s="68"/>
      <c r="J4" s="68"/>
      <c r="K4" s="68"/>
      <c r="L4" s="892"/>
      <c r="M4" s="892"/>
      <c r="N4" s="892"/>
      <c r="O4" s="68"/>
      <c r="P4" s="1516"/>
      <c r="Q4" s="1516"/>
      <c r="R4" s="1516"/>
      <c r="S4" s="1516"/>
      <c r="T4" s="1516"/>
      <c r="U4" s="68"/>
      <c r="V4" s="68"/>
      <c r="W4" s="68"/>
      <c r="X4" s="68"/>
      <c r="Y4" s="68"/>
      <c r="Z4" s="68"/>
      <c r="AA4" s="68"/>
      <c r="AB4" s="68"/>
      <c r="AC4" s="68"/>
      <c r="AD4" s="68"/>
      <c r="AE4" s="68"/>
    </row>
    <row r="5" spans="1:192" s="268" customFormat="1" ht="64.8" customHeight="1" thickBot="1">
      <c r="A5" s="68"/>
      <c r="B5" s="1513" t="s">
        <v>113</v>
      </c>
      <c r="C5" s="1514"/>
      <c r="D5" s="1515"/>
      <c r="E5" s="1517">
        <f>'TRIA..  '!X3+TETRA!X3+PENTA!X3+HEXA!X3+RAMPS!X3+IRR!X3+GEMS!X3+'Roll&amp;Ball'!X3+SNAKE!X3+HEART!X3+CRACK!W3+'M PAD'!X3</f>
        <v>0</v>
      </c>
      <c r="F5" s="1518"/>
      <c r="G5" s="1519"/>
      <c r="H5" s="68"/>
      <c r="I5" s="1513" t="s">
        <v>145</v>
      </c>
      <c r="J5" s="1514"/>
      <c r="K5" s="1515"/>
      <c r="L5" s="1520">
        <f>'TRIA..  '!Z3+TETRA!Z3+PENTA!Z3+HEXA!Z3+RAMPS!Z3+IRR!Z3+GEMS!Z3+'Roll&amp;Ball'!Z3+SNAKE!Z3+HEART!Z3+CRACK!Y3+'M PAD'!Z3</f>
        <v>0</v>
      </c>
      <c r="M5" s="1521"/>
      <c r="N5" s="1522"/>
      <c r="O5" s="68"/>
      <c r="P5" s="1516"/>
      <c r="Q5" s="1516"/>
      <c r="R5" s="1516"/>
      <c r="S5" s="1516"/>
      <c r="T5" s="1516"/>
      <c r="U5" s="68"/>
      <c r="V5" s="68"/>
      <c r="W5" s="68"/>
      <c r="X5" s="68"/>
      <c r="Y5" s="68"/>
      <c r="Z5" s="68"/>
      <c r="AA5" s="68"/>
      <c r="AB5" s="68"/>
      <c r="AC5" s="68"/>
      <c r="AD5" s="68"/>
      <c r="AE5" s="68"/>
    </row>
    <row r="6" spans="1:192" s="268" customFormat="1" ht="37.200000000000003" customHeight="1">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row>
    <row r="7" spans="1:192" s="416" customFormat="1" ht="13.2" customHeight="1" thickBot="1">
      <c r="A7" s="59"/>
      <c r="B7" s="59"/>
      <c r="C7" s="59"/>
      <c r="D7" s="59"/>
      <c r="E7" s="59"/>
      <c r="F7" s="59"/>
      <c r="G7" s="59"/>
      <c r="H7" s="69"/>
      <c r="I7" s="69"/>
      <c r="J7" s="69"/>
      <c r="K7" s="69"/>
      <c r="L7" s="69"/>
      <c r="M7" s="69"/>
      <c r="N7" s="69"/>
      <c r="O7" s="69"/>
      <c r="P7" s="59"/>
      <c r="Q7" s="69"/>
      <c r="R7" s="69"/>
      <c r="S7" s="69"/>
      <c r="T7" s="69"/>
      <c r="U7" s="69"/>
      <c r="V7" s="69"/>
      <c r="W7" s="69"/>
      <c r="X7" s="69"/>
      <c r="Y7" s="59"/>
      <c r="Z7" s="69"/>
      <c r="AA7" s="69"/>
      <c r="AB7" s="69"/>
      <c r="AC7" s="69"/>
      <c r="AD7" s="69"/>
      <c r="AE7" s="59"/>
      <c r="AF7" s="1018"/>
      <c r="AG7" s="1018"/>
      <c r="AH7" s="1018"/>
      <c r="AI7" s="1018"/>
      <c r="AJ7" s="1018"/>
      <c r="AK7" s="1018"/>
      <c r="AL7" s="1018"/>
      <c r="AM7" s="1018"/>
      <c r="AN7" s="1018"/>
      <c r="AO7" s="1018"/>
      <c r="AP7" s="1018"/>
      <c r="AQ7" s="1018"/>
      <c r="AR7" s="1018"/>
      <c r="AS7" s="1018"/>
      <c r="AT7" s="1018"/>
      <c r="AU7" s="1018"/>
      <c r="AV7" s="1018"/>
      <c r="AW7" s="1018"/>
      <c r="AX7" s="1018"/>
      <c r="AY7" s="1018"/>
      <c r="AZ7" s="1018"/>
      <c r="BA7" s="1018"/>
      <c r="BB7" s="1018"/>
      <c r="BC7" s="1018"/>
      <c r="BD7" s="1018"/>
      <c r="BE7" s="1018"/>
      <c r="BF7" s="1018"/>
      <c r="BG7" s="1018"/>
      <c r="BH7" s="1018"/>
      <c r="BI7" s="1018"/>
      <c r="BJ7" s="1018"/>
      <c r="BK7" s="1018"/>
      <c r="BL7" s="1018"/>
      <c r="BM7" s="1018"/>
      <c r="BN7" s="1018"/>
      <c r="BO7" s="1018"/>
      <c r="BP7" s="1018"/>
      <c r="BQ7" s="1018"/>
      <c r="BR7" s="1018"/>
      <c r="BS7" s="1018"/>
      <c r="BT7" s="1018"/>
      <c r="BU7" s="1018"/>
      <c r="BV7" s="1018"/>
      <c r="BW7" s="1018"/>
      <c r="BX7" s="1018"/>
      <c r="BY7" s="1018"/>
      <c r="BZ7" s="1018"/>
      <c r="CA7" s="1018"/>
      <c r="CB7" s="1018"/>
      <c r="CC7" s="1018"/>
      <c r="CD7" s="1018"/>
      <c r="CE7" s="1018"/>
      <c r="CF7" s="1018"/>
      <c r="CG7" s="1018"/>
      <c r="CH7" s="1018"/>
      <c r="CI7" s="1018"/>
      <c r="CJ7" s="1018"/>
      <c r="CK7" s="1018"/>
      <c r="CL7" s="1018"/>
      <c r="CM7" s="1018"/>
      <c r="CN7" s="1018"/>
      <c r="CO7" s="1018"/>
      <c r="CP7" s="1018"/>
      <c r="CQ7" s="1018"/>
      <c r="CR7" s="1018"/>
      <c r="CS7" s="1018"/>
      <c r="CT7" s="1018"/>
      <c r="CU7" s="1018"/>
      <c r="CV7" s="1018"/>
      <c r="CW7" s="1018"/>
      <c r="CX7" s="1018"/>
      <c r="CY7" s="1018"/>
      <c r="CZ7" s="1018"/>
      <c r="DA7" s="1018"/>
      <c r="DB7" s="1018"/>
      <c r="DC7" s="1018"/>
      <c r="DD7" s="1018"/>
      <c r="DE7" s="1018"/>
      <c r="DF7" s="1018"/>
      <c r="DG7" s="1018"/>
      <c r="DH7" s="1018"/>
      <c r="DI7" s="1018"/>
      <c r="DJ7" s="1018"/>
      <c r="DK7" s="1018"/>
      <c r="DL7" s="1018"/>
      <c r="DM7" s="1018"/>
      <c r="DN7" s="1018"/>
      <c r="DO7" s="1018"/>
      <c r="DP7" s="1018"/>
      <c r="DQ7" s="1018"/>
      <c r="DR7" s="1018"/>
      <c r="DS7" s="1018"/>
      <c r="DT7" s="1018"/>
      <c r="DU7" s="1018"/>
      <c r="DV7" s="1018"/>
      <c r="DW7" s="1018"/>
      <c r="DX7" s="1018"/>
      <c r="DY7" s="1018"/>
      <c r="DZ7" s="1018"/>
      <c r="EA7" s="1018"/>
      <c r="EB7" s="1018"/>
      <c r="EC7" s="1018"/>
      <c r="ED7" s="1018"/>
      <c r="EE7" s="1018"/>
      <c r="EF7" s="1018"/>
      <c r="EG7" s="1018"/>
      <c r="EH7" s="1018"/>
      <c r="EI7" s="1018"/>
      <c r="EJ7" s="1018"/>
      <c r="EK7" s="1018"/>
      <c r="EL7" s="1018"/>
      <c r="EM7" s="1018"/>
      <c r="EN7" s="1018"/>
      <c r="EO7" s="1018"/>
      <c r="EP7" s="1018"/>
      <c r="EQ7" s="1018"/>
      <c r="ER7" s="1018"/>
      <c r="ES7" s="1018"/>
      <c r="ET7" s="1018"/>
      <c r="EU7" s="1018"/>
      <c r="EV7" s="1018"/>
      <c r="EW7" s="1018"/>
      <c r="EX7" s="1018"/>
      <c r="EY7" s="1018"/>
      <c r="EZ7" s="1018"/>
      <c r="FA7" s="1018"/>
      <c r="FB7" s="1018"/>
      <c r="FC7" s="1018"/>
      <c r="FD7" s="1018"/>
      <c r="FE7" s="1018"/>
      <c r="FF7" s="1018"/>
      <c r="FG7" s="1018"/>
      <c r="FH7" s="1018"/>
      <c r="FI7" s="1018"/>
      <c r="FJ7" s="1018"/>
      <c r="FK7" s="1018"/>
      <c r="FL7" s="1018"/>
      <c r="FM7" s="1018"/>
      <c r="FN7" s="1018"/>
      <c r="FO7" s="1018"/>
      <c r="FP7" s="1018"/>
      <c r="FQ7" s="1018"/>
      <c r="FR7" s="1018"/>
      <c r="FS7" s="1018"/>
      <c r="FT7" s="1018"/>
      <c r="FU7" s="1018"/>
      <c r="FV7" s="1018"/>
      <c r="FW7" s="1018"/>
      <c r="FX7" s="1018"/>
      <c r="FY7" s="1018"/>
      <c r="FZ7" s="1018"/>
      <c r="GA7" s="1018"/>
      <c r="GB7" s="1018"/>
      <c r="GC7" s="1018"/>
      <c r="GD7" s="1018"/>
      <c r="GE7" s="1018"/>
      <c r="GF7" s="1018"/>
      <c r="GG7" s="1018"/>
      <c r="GH7" s="1018"/>
      <c r="GI7" s="1018"/>
      <c r="GJ7" s="1018"/>
    </row>
    <row r="8" spans="1:192">
      <c r="A8" s="59"/>
      <c r="B8" s="1493"/>
      <c r="C8" s="1494"/>
      <c r="D8" s="1494"/>
      <c r="E8" s="1494"/>
      <c r="F8" s="1495"/>
      <c r="G8" s="60"/>
      <c r="H8" s="1451"/>
      <c r="I8" s="1452"/>
      <c r="J8" s="1452"/>
      <c r="K8" s="1452"/>
      <c r="L8" s="1453"/>
      <c r="M8" s="60"/>
      <c r="N8" s="1451"/>
      <c r="O8" s="1452"/>
      <c r="P8" s="1452"/>
      <c r="Q8" s="1452"/>
      <c r="R8" s="1453"/>
      <c r="S8" s="59"/>
      <c r="T8" s="1506"/>
      <c r="U8" s="1485"/>
      <c r="V8" s="1485"/>
      <c r="W8" s="1485"/>
      <c r="X8" s="1486"/>
      <c r="Y8" s="59"/>
      <c r="Z8" s="1451"/>
      <c r="AA8" s="1452"/>
      <c r="AB8" s="1452"/>
      <c r="AC8" s="1452"/>
      <c r="AD8" s="1453"/>
      <c r="AE8" s="59"/>
    </row>
    <row r="9" spans="1:192">
      <c r="A9" s="59"/>
      <c r="B9" s="1496"/>
      <c r="C9" s="1497"/>
      <c r="D9" s="1497"/>
      <c r="E9" s="1497"/>
      <c r="F9" s="1498"/>
      <c r="G9" s="60"/>
      <c r="H9" s="1454"/>
      <c r="I9" s="1455"/>
      <c r="J9" s="1455"/>
      <c r="K9" s="1455"/>
      <c r="L9" s="1456"/>
      <c r="M9" s="60"/>
      <c r="N9" s="1454"/>
      <c r="O9" s="1455"/>
      <c r="P9" s="1455"/>
      <c r="Q9" s="1455"/>
      <c r="R9" s="1456"/>
      <c r="S9" s="59"/>
      <c r="T9" s="1487"/>
      <c r="U9" s="1488"/>
      <c r="V9" s="1488"/>
      <c r="W9" s="1488"/>
      <c r="X9" s="1489"/>
      <c r="Y9" s="59"/>
      <c r="Z9" s="1454"/>
      <c r="AA9" s="1455"/>
      <c r="AB9" s="1455"/>
      <c r="AC9" s="1455"/>
      <c r="AD9" s="1456"/>
      <c r="AE9" s="59"/>
    </row>
    <row r="10" spans="1:192">
      <c r="A10" s="59"/>
      <c r="B10" s="1496"/>
      <c r="C10" s="1497"/>
      <c r="D10" s="1497"/>
      <c r="E10" s="1497"/>
      <c r="F10" s="1498"/>
      <c r="G10" s="60"/>
      <c r="H10" s="1454"/>
      <c r="I10" s="1455"/>
      <c r="J10" s="1455"/>
      <c r="K10" s="1455"/>
      <c r="L10" s="1456"/>
      <c r="M10" s="60"/>
      <c r="N10" s="1454"/>
      <c r="O10" s="1455"/>
      <c r="P10" s="1455"/>
      <c r="Q10" s="1455"/>
      <c r="R10" s="1456"/>
      <c r="S10" s="59"/>
      <c r="T10" s="1487"/>
      <c r="U10" s="1488"/>
      <c r="V10" s="1488"/>
      <c r="W10" s="1488"/>
      <c r="X10" s="1489"/>
      <c r="Y10" s="59"/>
      <c r="Z10" s="1454"/>
      <c r="AA10" s="1455"/>
      <c r="AB10" s="1455"/>
      <c r="AC10" s="1455"/>
      <c r="AD10" s="1456"/>
      <c r="AE10" s="59"/>
    </row>
    <row r="11" spans="1:192">
      <c r="A11" s="59"/>
      <c r="B11" s="1496"/>
      <c r="C11" s="1497"/>
      <c r="D11" s="1497"/>
      <c r="E11" s="1497"/>
      <c r="F11" s="1498"/>
      <c r="G11" s="60"/>
      <c r="H11" s="1454"/>
      <c r="I11" s="1455"/>
      <c r="J11" s="1455"/>
      <c r="K11" s="1455"/>
      <c r="L11" s="1456"/>
      <c r="M11" s="60"/>
      <c r="N11" s="1454"/>
      <c r="O11" s="1455"/>
      <c r="P11" s="1455"/>
      <c r="Q11" s="1455"/>
      <c r="R11" s="1456"/>
      <c r="S11" s="59"/>
      <c r="T11" s="1487"/>
      <c r="U11" s="1488"/>
      <c r="V11" s="1488"/>
      <c r="W11" s="1488"/>
      <c r="X11" s="1489"/>
      <c r="Y11" s="59"/>
      <c r="Z11" s="1454"/>
      <c r="AA11" s="1455"/>
      <c r="AB11" s="1455"/>
      <c r="AC11" s="1455"/>
      <c r="AD11" s="1456"/>
      <c r="AE11" s="59"/>
    </row>
    <row r="12" spans="1:192">
      <c r="A12" s="59"/>
      <c r="B12" s="1496"/>
      <c r="C12" s="1497"/>
      <c r="D12" s="1497"/>
      <c r="E12" s="1497"/>
      <c r="F12" s="1498"/>
      <c r="G12" s="60"/>
      <c r="H12" s="1454"/>
      <c r="I12" s="1455"/>
      <c r="J12" s="1455"/>
      <c r="K12" s="1455"/>
      <c r="L12" s="1456"/>
      <c r="M12" s="60"/>
      <c r="N12" s="1454"/>
      <c r="O12" s="1455"/>
      <c r="P12" s="1455"/>
      <c r="Q12" s="1455"/>
      <c r="R12" s="1456"/>
      <c r="S12" s="59"/>
      <c r="T12" s="1487"/>
      <c r="U12" s="1488"/>
      <c r="V12" s="1488"/>
      <c r="W12" s="1488"/>
      <c r="X12" s="1489"/>
      <c r="Y12" s="59"/>
      <c r="Z12" s="1454"/>
      <c r="AA12" s="1455"/>
      <c r="AB12" s="1455"/>
      <c r="AC12" s="1455"/>
      <c r="AD12" s="1456"/>
      <c r="AE12" s="59"/>
    </row>
    <row r="13" spans="1:192">
      <c r="A13" s="59"/>
      <c r="B13" s="1496"/>
      <c r="C13" s="1497"/>
      <c r="D13" s="1497"/>
      <c r="E13" s="1497"/>
      <c r="F13" s="1498"/>
      <c r="G13" s="60"/>
      <c r="H13" s="1454"/>
      <c r="I13" s="1455"/>
      <c r="J13" s="1455"/>
      <c r="K13" s="1455"/>
      <c r="L13" s="1456"/>
      <c r="M13" s="60"/>
      <c r="N13" s="1454"/>
      <c r="O13" s="1455"/>
      <c r="P13" s="1455"/>
      <c r="Q13" s="1455"/>
      <c r="R13" s="1456"/>
      <c r="S13" s="59"/>
      <c r="T13" s="1487"/>
      <c r="U13" s="1488"/>
      <c r="V13" s="1488"/>
      <c r="W13" s="1488"/>
      <c r="X13" s="1489"/>
      <c r="Y13" s="59"/>
      <c r="Z13" s="1454"/>
      <c r="AA13" s="1455"/>
      <c r="AB13" s="1455"/>
      <c r="AC13" s="1455"/>
      <c r="AD13" s="1456"/>
      <c r="AE13" s="59"/>
    </row>
    <row r="14" spans="1:192">
      <c r="A14" s="59"/>
      <c r="B14" s="1496"/>
      <c r="C14" s="1497"/>
      <c r="D14" s="1497"/>
      <c r="E14" s="1497"/>
      <c r="F14" s="1498"/>
      <c r="G14" s="60"/>
      <c r="H14" s="1454"/>
      <c r="I14" s="1455"/>
      <c r="J14" s="1455"/>
      <c r="K14" s="1455"/>
      <c r="L14" s="1456"/>
      <c r="M14" s="60"/>
      <c r="N14" s="1454"/>
      <c r="O14" s="1455"/>
      <c r="P14" s="1455"/>
      <c r="Q14" s="1455"/>
      <c r="R14" s="1456"/>
      <c r="S14" s="59"/>
      <c r="T14" s="1487"/>
      <c r="U14" s="1488"/>
      <c r="V14" s="1488"/>
      <c r="W14" s="1488"/>
      <c r="X14" s="1489"/>
      <c r="Y14" s="59"/>
      <c r="Z14" s="1454"/>
      <c r="AA14" s="1455"/>
      <c r="AB14" s="1455"/>
      <c r="AC14" s="1455"/>
      <c r="AD14" s="1456"/>
      <c r="AE14" s="59"/>
    </row>
    <row r="15" spans="1:192">
      <c r="A15" s="59"/>
      <c r="B15" s="1496"/>
      <c r="C15" s="1497"/>
      <c r="D15" s="1497"/>
      <c r="E15" s="1497"/>
      <c r="F15" s="1498"/>
      <c r="G15" s="60"/>
      <c r="H15" s="1454"/>
      <c r="I15" s="1455"/>
      <c r="J15" s="1455"/>
      <c r="K15" s="1455"/>
      <c r="L15" s="1456"/>
      <c r="M15" s="60"/>
      <c r="N15" s="1454"/>
      <c r="O15" s="1455"/>
      <c r="P15" s="1455"/>
      <c r="Q15" s="1455"/>
      <c r="R15" s="1456"/>
      <c r="S15" s="59"/>
      <c r="T15" s="1487"/>
      <c r="U15" s="1488"/>
      <c r="V15" s="1488"/>
      <c r="W15" s="1488"/>
      <c r="X15" s="1489"/>
      <c r="Y15" s="59"/>
      <c r="Z15" s="1454"/>
      <c r="AA15" s="1455"/>
      <c r="AB15" s="1455"/>
      <c r="AC15" s="1455"/>
      <c r="AD15" s="1456"/>
      <c r="AE15" s="59"/>
    </row>
    <row r="16" spans="1:192">
      <c r="A16" s="59"/>
      <c r="B16" s="1496"/>
      <c r="C16" s="1497"/>
      <c r="D16" s="1497"/>
      <c r="E16" s="1497"/>
      <c r="F16" s="1498"/>
      <c r="G16" s="60"/>
      <c r="H16" s="1454"/>
      <c r="I16" s="1455"/>
      <c r="J16" s="1455"/>
      <c r="K16" s="1455"/>
      <c r="L16" s="1456"/>
      <c r="M16" s="60"/>
      <c r="N16" s="1454"/>
      <c r="O16" s="1455"/>
      <c r="P16" s="1455"/>
      <c r="Q16" s="1455"/>
      <c r="R16" s="1456"/>
      <c r="S16" s="59"/>
      <c r="T16" s="1487"/>
      <c r="U16" s="1488"/>
      <c r="V16" s="1488"/>
      <c r="W16" s="1488"/>
      <c r="X16" s="1489"/>
      <c r="Y16" s="59"/>
      <c r="Z16" s="1454"/>
      <c r="AA16" s="1455"/>
      <c r="AB16" s="1455"/>
      <c r="AC16" s="1455"/>
      <c r="AD16" s="1456"/>
      <c r="AE16" s="59"/>
    </row>
    <row r="17" spans="1:31">
      <c r="A17" s="59"/>
      <c r="B17" s="1496"/>
      <c r="C17" s="1497"/>
      <c r="D17" s="1497"/>
      <c r="E17" s="1497"/>
      <c r="F17" s="1498"/>
      <c r="G17" s="60"/>
      <c r="H17" s="1454"/>
      <c r="I17" s="1455"/>
      <c r="J17" s="1455"/>
      <c r="K17" s="1455"/>
      <c r="L17" s="1456"/>
      <c r="M17" s="60"/>
      <c r="N17" s="1454"/>
      <c r="O17" s="1455"/>
      <c r="P17" s="1455"/>
      <c r="Q17" s="1455"/>
      <c r="R17" s="1456"/>
      <c r="S17" s="59"/>
      <c r="T17" s="1487"/>
      <c r="U17" s="1488"/>
      <c r="V17" s="1488"/>
      <c r="W17" s="1488"/>
      <c r="X17" s="1489"/>
      <c r="Y17" s="59"/>
      <c r="Z17" s="1454"/>
      <c r="AA17" s="1455"/>
      <c r="AB17" s="1455"/>
      <c r="AC17" s="1455"/>
      <c r="AD17" s="1456"/>
      <c r="AE17" s="59"/>
    </row>
    <row r="18" spans="1:31">
      <c r="A18" s="59"/>
      <c r="B18" s="1496"/>
      <c r="C18" s="1497"/>
      <c r="D18" s="1497"/>
      <c r="E18" s="1497"/>
      <c r="F18" s="1498"/>
      <c r="G18" s="60"/>
      <c r="H18" s="1454"/>
      <c r="I18" s="1455"/>
      <c r="J18" s="1455"/>
      <c r="K18" s="1455"/>
      <c r="L18" s="1456"/>
      <c r="M18" s="60"/>
      <c r="N18" s="1454"/>
      <c r="O18" s="1455"/>
      <c r="P18" s="1455"/>
      <c r="Q18" s="1455"/>
      <c r="R18" s="1456"/>
      <c r="S18" s="59"/>
      <c r="T18" s="1487"/>
      <c r="U18" s="1488"/>
      <c r="V18" s="1488"/>
      <c r="W18" s="1488"/>
      <c r="X18" s="1489"/>
      <c r="Y18" s="59"/>
      <c r="Z18" s="1454"/>
      <c r="AA18" s="1455"/>
      <c r="AB18" s="1455"/>
      <c r="AC18" s="1455"/>
      <c r="AD18" s="1456"/>
      <c r="AE18" s="59"/>
    </row>
    <row r="19" spans="1:31" ht="13.8" thickBot="1">
      <c r="A19" s="59"/>
      <c r="B19" s="1499"/>
      <c r="C19" s="1500"/>
      <c r="D19" s="1500"/>
      <c r="E19" s="1500"/>
      <c r="F19" s="1501"/>
      <c r="G19" s="60"/>
      <c r="H19" s="1457"/>
      <c r="I19" s="1458"/>
      <c r="J19" s="1458"/>
      <c r="K19" s="1458"/>
      <c r="L19" s="1459"/>
      <c r="M19" s="60"/>
      <c r="N19" s="1457"/>
      <c r="O19" s="1458"/>
      <c r="P19" s="1458"/>
      <c r="Q19" s="1458"/>
      <c r="R19" s="1459"/>
      <c r="S19" s="59"/>
      <c r="T19" s="1490"/>
      <c r="U19" s="1491"/>
      <c r="V19" s="1491"/>
      <c r="W19" s="1491"/>
      <c r="X19" s="1492"/>
      <c r="Y19" s="59"/>
      <c r="Z19" s="1457"/>
      <c r="AA19" s="1458"/>
      <c r="AB19" s="1458"/>
      <c r="AC19" s="1458"/>
      <c r="AD19" s="1459"/>
      <c r="AE19" s="59"/>
    </row>
    <row r="20" spans="1:31" ht="13.2" customHeight="1">
      <c r="A20" s="59"/>
      <c r="B20" s="1411" t="s">
        <v>140</v>
      </c>
      <c r="C20" s="1417"/>
      <c r="D20" s="1417"/>
      <c r="E20" s="1417"/>
      <c r="F20" s="1401">
        <f>'TRIA..  '!A43</f>
        <v>0</v>
      </c>
      <c r="G20" s="60"/>
      <c r="H20" s="1411" t="s">
        <v>174</v>
      </c>
      <c r="I20" s="1417"/>
      <c r="J20" s="1417"/>
      <c r="K20" s="1418"/>
      <c r="L20" s="1401">
        <f>TETRA!A21</f>
        <v>0</v>
      </c>
      <c r="M20" s="60"/>
      <c r="N20" s="1411" t="s">
        <v>141</v>
      </c>
      <c r="O20" s="1417"/>
      <c r="P20" s="1417"/>
      <c r="Q20" s="1417"/>
      <c r="R20" s="1502">
        <f>PENTA!A18</f>
        <v>0</v>
      </c>
      <c r="S20" s="59"/>
      <c r="T20" s="1411" t="s">
        <v>142</v>
      </c>
      <c r="U20" s="1417"/>
      <c r="V20" s="1417"/>
      <c r="W20" s="1417"/>
      <c r="X20" s="1401">
        <f>HEXA!A57</f>
        <v>0</v>
      </c>
      <c r="Y20" s="59"/>
      <c r="Z20" s="1411" t="s">
        <v>541</v>
      </c>
      <c r="AA20" s="1417"/>
      <c r="AB20" s="1417"/>
      <c r="AC20" s="1418"/>
      <c r="AD20" s="1401">
        <f>'M PAD'!A97</f>
        <v>0</v>
      </c>
      <c r="AE20" s="59"/>
    </row>
    <row r="21" spans="1:31" ht="25.2" customHeight="1" thickBot="1">
      <c r="A21" s="60"/>
      <c r="B21" s="1419"/>
      <c r="C21" s="1420"/>
      <c r="D21" s="1420"/>
      <c r="E21" s="1420"/>
      <c r="F21" s="1402"/>
      <c r="G21" s="60"/>
      <c r="H21" s="1419"/>
      <c r="I21" s="1420"/>
      <c r="J21" s="1420"/>
      <c r="K21" s="1421"/>
      <c r="L21" s="1402"/>
      <c r="M21" s="60"/>
      <c r="N21" s="1419"/>
      <c r="O21" s="1420"/>
      <c r="P21" s="1420"/>
      <c r="Q21" s="1420"/>
      <c r="R21" s="1402"/>
      <c r="S21" s="59"/>
      <c r="T21" s="1419"/>
      <c r="U21" s="1420"/>
      <c r="V21" s="1420"/>
      <c r="W21" s="1420"/>
      <c r="X21" s="1402"/>
      <c r="Y21" s="59"/>
      <c r="Z21" s="1419"/>
      <c r="AA21" s="1420"/>
      <c r="AB21" s="1420"/>
      <c r="AC21" s="1421"/>
      <c r="AD21" s="1402"/>
      <c r="AE21" s="59"/>
    </row>
    <row r="22" spans="1:31" ht="9" customHeight="1" thickBo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row>
    <row r="23" spans="1:31">
      <c r="A23" s="59"/>
      <c r="B23" s="1451"/>
      <c r="C23" s="1452"/>
      <c r="D23" s="1452"/>
      <c r="E23" s="1452"/>
      <c r="F23" s="1453"/>
      <c r="G23" s="60"/>
      <c r="H23" s="1484"/>
      <c r="I23" s="1485"/>
      <c r="J23" s="1485"/>
      <c r="K23" s="1485"/>
      <c r="L23" s="1486"/>
      <c r="M23" s="59"/>
      <c r="N23" s="1451"/>
      <c r="O23" s="1452"/>
      <c r="P23" s="1452"/>
      <c r="Q23" s="1452"/>
      <c r="R23" s="1453"/>
      <c r="S23" s="59"/>
      <c r="T23" s="1451"/>
      <c r="U23" s="1452"/>
      <c r="V23" s="1452"/>
      <c r="W23" s="1452"/>
      <c r="X23" s="1453"/>
      <c r="Y23" s="59"/>
      <c r="Z23" s="1460"/>
      <c r="AA23" s="1461"/>
      <c r="AB23" s="1461"/>
      <c r="AC23" s="1461"/>
      <c r="AD23" s="1462"/>
      <c r="AE23" s="59"/>
    </row>
    <row r="24" spans="1:31">
      <c r="A24" s="59"/>
      <c r="B24" s="1454"/>
      <c r="C24" s="1455"/>
      <c r="D24" s="1455"/>
      <c r="E24" s="1455"/>
      <c r="F24" s="1456"/>
      <c r="G24" s="60"/>
      <c r="H24" s="1487"/>
      <c r="I24" s="1488"/>
      <c r="J24" s="1488"/>
      <c r="K24" s="1488"/>
      <c r="L24" s="1489"/>
      <c r="M24" s="59"/>
      <c r="N24" s="1454"/>
      <c r="O24" s="1455"/>
      <c r="P24" s="1455"/>
      <c r="Q24" s="1455"/>
      <c r="R24" s="1456"/>
      <c r="S24" s="59"/>
      <c r="T24" s="1454"/>
      <c r="U24" s="1455"/>
      <c r="V24" s="1455"/>
      <c r="W24" s="1455"/>
      <c r="X24" s="1456"/>
      <c r="Y24" s="59"/>
      <c r="Z24" s="1463"/>
      <c r="AA24" s="1464"/>
      <c r="AB24" s="1464"/>
      <c r="AC24" s="1464"/>
      <c r="AD24" s="1465"/>
      <c r="AE24" s="59"/>
    </row>
    <row r="25" spans="1:31">
      <c r="A25" s="59"/>
      <c r="B25" s="1454"/>
      <c r="C25" s="1455"/>
      <c r="D25" s="1455"/>
      <c r="E25" s="1455"/>
      <c r="F25" s="1456"/>
      <c r="G25" s="60"/>
      <c r="H25" s="1487"/>
      <c r="I25" s="1488"/>
      <c r="J25" s="1488"/>
      <c r="K25" s="1488"/>
      <c r="L25" s="1489"/>
      <c r="M25" s="59"/>
      <c r="N25" s="1454"/>
      <c r="O25" s="1455"/>
      <c r="P25" s="1455"/>
      <c r="Q25" s="1455"/>
      <c r="R25" s="1456"/>
      <c r="S25" s="59"/>
      <c r="T25" s="1454"/>
      <c r="U25" s="1455"/>
      <c r="V25" s="1455"/>
      <c r="W25" s="1455"/>
      <c r="X25" s="1456"/>
      <c r="Y25" s="59"/>
      <c r="Z25" s="1463"/>
      <c r="AA25" s="1464"/>
      <c r="AB25" s="1464"/>
      <c r="AC25" s="1464"/>
      <c r="AD25" s="1465"/>
      <c r="AE25" s="59"/>
    </row>
    <row r="26" spans="1:31">
      <c r="A26" s="59"/>
      <c r="B26" s="1454"/>
      <c r="C26" s="1455"/>
      <c r="D26" s="1455"/>
      <c r="E26" s="1455"/>
      <c r="F26" s="1456"/>
      <c r="G26" s="60"/>
      <c r="H26" s="1487"/>
      <c r="I26" s="1488"/>
      <c r="J26" s="1488"/>
      <c r="K26" s="1488"/>
      <c r="L26" s="1489"/>
      <c r="M26" s="59"/>
      <c r="N26" s="1454"/>
      <c r="O26" s="1455"/>
      <c r="P26" s="1455"/>
      <c r="Q26" s="1455"/>
      <c r="R26" s="1456"/>
      <c r="S26" s="59"/>
      <c r="T26" s="1454"/>
      <c r="U26" s="1455"/>
      <c r="V26" s="1455"/>
      <c r="W26" s="1455"/>
      <c r="X26" s="1456"/>
      <c r="Y26" s="59"/>
      <c r="Z26" s="1463"/>
      <c r="AA26" s="1464"/>
      <c r="AB26" s="1464"/>
      <c r="AC26" s="1464"/>
      <c r="AD26" s="1465"/>
      <c r="AE26" s="59"/>
    </row>
    <row r="27" spans="1:31">
      <c r="A27" s="59"/>
      <c r="B27" s="1454"/>
      <c r="C27" s="1455"/>
      <c r="D27" s="1455"/>
      <c r="E27" s="1455"/>
      <c r="F27" s="1456"/>
      <c r="G27" s="60"/>
      <c r="H27" s="1487"/>
      <c r="I27" s="1488"/>
      <c r="J27" s="1488"/>
      <c r="K27" s="1488"/>
      <c r="L27" s="1489"/>
      <c r="M27" s="59"/>
      <c r="N27" s="1454"/>
      <c r="O27" s="1455"/>
      <c r="P27" s="1455"/>
      <c r="Q27" s="1455"/>
      <c r="R27" s="1456"/>
      <c r="S27" s="59"/>
      <c r="T27" s="1454"/>
      <c r="U27" s="1455"/>
      <c r="V27" s="1455"/>
      <c r="W27" s="1455"/>
      <c r="X27" s="1456"/>
      <c r="Y27" s="59"/>
      <c r="Z27" s="1463"/>
      <c r="AA27" s="1464"/>
      <c r="AB27" s="1464"/>
      <c r="AC27" s="1464"/>
      <c r="AD27" s="1465"/>
      <c r="AE27" s="59"/>
    </row>
    <row r="28" spans="1:31">
      <c r="A28" s="59"/>
      <c r="B28" s="1454"/>
      <c r="C28" s="1455"/>
      <c r="D28" s="1455"/>
      <c r="E28" s="1455"/>
      <c r="F28" s="1456"/>
      <c r="G28" s="60"/>
      <c r="H28" s="1487"/>
      <c r="I28" s="1488"/>
      <c r="J28" s="1488"/>
      <c r="K28" s="1488"/>
      <c r="L28" s="1489"/>
      <c r="M28" s="59"/>
      <c r="N28" s="1454"/>
      <c r="O28" s="1455"/>
      <c r="P28" s="1455"/>
      <c r="Q28" s="1455"/>
      <c r="R28" s="1456"/>
      <c r="S28" s="59"/>
      <c r="T28" s="1454"/>
      <c r="U28" s="1455"/>
      <c r="V28" s="1455"/>
      <c r="W28" s="1455"/>
      <c r="X28" s="1456"/>
      <c r="Y28" s="59"/>
      <c r="Z28" s="1463"/>
      <c r="AA28" s="1464"/>
      <c r="AB28" s="1464"/>
      <c r="AC28" s="1464"/>
      <c r="AD28" s="1465"/>
      <c r="AE28" s="59"/>
    </row>
    <row r="29" spans="1:31">
      <c r="A29" s="59"/>
      <c r="B29" s="1454"/>
      <c r="C29" s="1455"/>
      <c r="D29" s="1455"/>
      <c r="E29" s="1455"/>
      <c r="F29" s="1456"/>
      <c r="G29" s="60"/>
      <c r="H29" s="1487"/>
      <c r="I29" s="1488"/>
      <c r="J29" s="1488"/>
      <c r="K29" s="1488"/>
      <c r="L29" s="1489"/>
      <c r="M29" s="59"/>
      <c r="N29" s="1454"/>
      <c r="O29" s="1455"/>
      <c r="P29" s="1455"/>
      <c r="Q29" s="1455"/>
      <c r="R29" s="1456"/>
      <c r="S29" s="59"/>
      <c r="T29" s="1454"/>
      <c r="U29" s="1455"/>
      <c r="V29" s="1455"/>
      <c r="W29" s="1455"/>
      <c r="X29" s="1456"/>
      <c r="Y29" s="59"/>
      <c r="Z29" s="1463"/>
      <c r="AA29" s="1464"/>
      <c r="AB29" s="1464"/>
      <c r="AC29" s="1464"/>
      <c r="AD29" s="1465"/>
      <c r="AE29" s="59"/>
    </row>
    <row r="30" spans="1:31">
      <c r="A30" s="59"/>
      <c r="B30" s="1454"/>
      <c r="C30" s="1455"/>
      <c r="D30" s="1455"/>
      <c r="E30" s="1455"/>
      <c r="F30" s="1456"/>
      <c r="G30" s="60"/>
      <c r="H30" s="1487"/>
      <c r="I30" s="1488"/>
      <c r="J30" s="1488"/>
      <c r="K30" s="1488"/>
      <c r="L30" s="1489"/>
      <c r="M30" s="59"/>
      <c r="N30" s="1454"/>
      <c r="O30" s="1455"/>
      <c r="P30" s="1455"/>
      <c r="Q30" s="1455"/>
      <c r="R30" s="1456"/>
      <c r="S30" s="59"/>
      <c r="T30" s="1454"/>
      <c r="U30" s="1455"/>
      <c r="V30" s="1455"/>
      <c r="W30" s="1455"/>
      <c r="X30" s="1456"/>
      <c r="Y30" s="59"/>
      <c r="Z30" s="1463"/>
      <c r="AA30" s="1464"/>
      <c r="AB30" s="1464"/>
      <c r="AC30" s="1464"/>
      <c r="AD30" s="1465"/>
      <c r="AE30" s="59"/>
    </row>
    <row r="31" spans="1:31">
      <c r="A31" s="59"/>
      <c r="B31" s="1454"/>
      <c r="C31" s="1455"/>
      <c r="D31" s="1455"/>
      <c r="E31" s="1455"/>
      <c r="F31" s="1456"/>
      <c r="G31" s="60"/>
      <c r="H31" s="1487"/>
      <c r="I31" s="1488"/>
      <c r="J31" s="1488"/>
      <c r="K31" s="1488"/>
      <c r="L31" s="1489"/>
      <c r="M31" s="59"/>
      <c r="N31" s="1454"/>
      <c r="O31" s="1455"/>
      <c r="P31" s="1455"/>
      <c r="Q31" s="1455"/>
      <c r="R31" s="1456"/>
      <c r="S31" s="59"/>
      <c r="T31" s="1454"/>
      <c r="U31" s="1455"/>
      <c r="V31" s="1455"/>
      <c r="W31" s="1455"/>
      <c r="X31" s="1456"/>
      <c r="Y31" s="59"/>
      <c r="Z31" s="1463"/>
      <c r="AA31" s="1464"/>
      <c r="AB31" s="1464"/>
      <c r="AC31" s="1464"/>
      <c r="AD31" s="1465"/>
      <c r="AE31" s="59"/>
    </row>
    <row r="32" spans="1:31">
      <c r="A32" s="59"/>
      <c r="B32" s="1454"/>
      <c r="C32" s="1455"/>
      <c r="D32" s="1455"/>
      <c r="E32" s="1455"/>
      <c r="F32" s="1456"/>
      <c r="G32" s="60"/>
      <c r="H32" s="1487"/>
      <c r="I32" s="1488"/>
      <c r="J32" s="1488"/>
      <c r="K32" s="1488"/>
      <c r="L32" s="1489"/>
      <c r="M32" s="59"/>
      <c r="N32" s="1454"/>
      <c r="O32" s="1455"/>
      <c r="P32" s="1455"/>
      <c r="Q32" s="1455"/>
      <c r="R32" s="1456"/>
      <c r="S32" s="59"/>
      <c r="T32" s="1454"/>
      <c r="U32" s="1455"/>
      <c r="V32" s="1455"/>
      <c r="W32" s="1455"/>
      <c r="X32" s="1456"/>
      <c r="Y32" s="59"/>
      <c r="Z32" s="1463"/>
      <c r="AA32" s="1464"/>
      <c r="AB32" s="1464"/>
      <c r="AC32" s="1464"/>
      <c r="AD32" s="1465"/>
      <c r="AE32" s="59"/>
    </row>
    <row r="33" spans="1:31">
      <c r="A33" s="59"/>
      <c r="B33" s="1454"/>
      <c r="C33" s="1455"/>
      <c r="D33" s="1455"/>
      <c r="E33" s="1455"/>
      <c r="F33" s="1456"/>
      <c r="G33" s="60"/>
      <c r="H33" s="1487"/>
      <c r="I33" s="1488"/>
      <c r="J33" s="1488"/>
      <c r="K33" s="1488"/>
      <c r="L33" s="1489"/>
      <c r="M33" s="59"/>
      <c r="N33" s="1454"/>
      <c r="O33" s="1455"/>
      <c r="P33" s="1455"/>
      <c r="Q33" s="1455"/>
      <c r="R33" s="1456"/>
      <c r="S33" s="59"/>
      <c r="T33" s="1454"/>
      <c r="U33" s="1455"/>
      <c r="V33" s="1455"/>
      <c r="W33" s="1455"/>
      <c r="X33" s="1456"/>
      <c r="Y33" s="59"/>
      <c r="Z33" s="1463"/>
      <c r="AA33" s="1464"/>
      <c r="AB33" s="1464"/>
      <c r="AC33" s="1464"/>
      <c r="AD33" s="1465"/>
      <c r="AE33" s="59"/>
    </row>
    <row r="34" spans="1:31" ht="13.8" thickBot="1">
      <c r="A34" s="59"/>
      <c r="B34" s="1457"/>
      <c r="C34" s="1458"/>
      <c r="D34" s="1458"/>
      <c r="E34" s="1458"/>
      <c r="F34" s="1459"/>
      <c r="G34" s="60"/>
      <c r="H34" s="1490"/>
      <c r="I34" s="1491"/>
      <c r="J34" s="1491"/>
      <c r="K34" s="1491"/>
      <c r="L34" s="1492"/>
      <c r="M34" s="59"/>
      <c r="N34" s="1457"/>
      <c r="O34" s="1458"/>
      <c r="P34" s="1458"/>
      <c r="Q34" s="1458"/>
      <c r="R34" s="1459"/>
      <c r="S34" s="59"/>
      <c r="T34" s="1457"/>
      <c r="U34" s="1458"/>
      <c r="V34" s="1458"/>
      <c r="W34" s="1458"/>
      <c r="X34" s="1459"/>
      <c r="Y34" s="59"/>
      <c r="Z34" s="1466"/>
      <c r="AA34" s="1467"/>
      <c r="AB34" s="1467"/>
      <c r="AC34" s="1467"/>
      <c r="AD34" s="1468"/>
      <c r="AE34" s="59"/>
    </row>
    <row r="35" spans="1:31" ht="13.2" customHeight="1">
      <c r="A35" s="59"/>
      <c r="B35" s="1411" t="s">
        <v>284</v>
      </c>
      <c r="C35" s="1417"/>
      <c r="D35" s="1417"/>
      <c r="E35" s="1418"/>
      <c r="F35" s="1401">
        <f>RAMPS!R58</f>
        <v>0</v>
      </c>
      <c r="G35" s="62"/>
      <c r="H35" s="1411" t="s">
        <v>143</v>
      </c>
      <c r="I35" s="1417"/>
      <c r="J35" s="1417"/>
      <c r="K35" s="1418"/>
      <c r="L35" s="1401">
        <f>IRR!A45</f>
        <v>0</v>
      </c>
      <c r="M35" s="63"/>
      <c r="N35" s="1430" t="s">
        <v>185</v>
      </c>
      <c r="O35" s="1431"/>
      <c r="P35" s="1431"/>
      <c r="Q35" s="1431"/>
      <c r="R35" s="1401">
        <f>'Roll&amp;Ball'!R16:U16</f>
        <v>0</v>
      </c>
      <c r="S35" s="64"/>
      <c r="T35" s="1403" t="s">
        <v>187</v>
      </c>
      <c r="U35" s="1404"/>
      <c r="V35" s="1404"/>
      <c r="W35" s="1405"/>
      <c r="X35" s="1401">
        <f>CROISS!A43</f>
        <v>0</v>
      </c>
      <c r="Y35" s="59"/>
      <c r="Z35" s="1411" t="s">
        <v>632</v>
      </c>
      <c r="AA35" s="1412"/>
      <c r="AB35" s="1412"/>
      <c r="AC35" s="1413"/>
      <c r="AD35" s="1409"/>
      <c r="AE35" s="59"/>
    </row>
    <row r="36" spans="1:31" ht="28.2" customHeight="1" thickBot="1">
      <c r="A36" s="59"/>
      <c r="B36" s="1419"/>
      <c r="C36" s="1420"/>
      <c r="D36" s="1420"/>
      <c r="E36" s="1421"/>
      <c r="F36" s="1402"/>
      <c r="G36" s="62"/>
      <c r="H36" s="1419"/>
      <c r="I36" s="1420"/>
      <c r="J36" s="1420"/>
      <c r="K36" s="1421"/>
      <c r="L36" s="1402"/>
      <c r="M36" s="63"/>
      <c r="N36" s="1432"/>
      <c r="O36" s="1433"/>
      <c r="P36" s="1433"/>
      <c r="Q36" s="1433"/>
      <c r="R36" s="1402"/>
      <c r="S36" s="64"/>
      <c r="T36" s="1406"/>
      <c r="U36" s="1407"/>
      <c r="V36" s="1407"/>
      <c r="W36" s="1408"/>
      <c r="X36" s="1402"/>
      <c r="Y36" s="59"/>
      <c r="Z36" s="1414"/>
      <c r="AA36" s="1415"/>
      <c r="AB36" s="1415"/>
      <c r="AC36" s="1416"/>
      <c r="AD36" s="1410"/>
      <c r="AE36" s="59"/>
    </row>
    <row r="37" spans="1:31" ht="7.8" customHeight="1" thickBo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row>
    <row r="38" spans="1:31">
      <c r="A38" s="59"/>
      <c r="B38" s="1451"/>
      <c r="C38" s="1452"/>
      <c r="D38" s="1452"/>
      <c r="E38" s="1452"/>
      <c r="F38" s="1453"/>
      <c r="G38" s="60"/>
      <c r="H38" s="1503" t="s">
        <v>159</v>
      </c>
      <c r="I38" s="1452"/>
      <c r="J38" s="1452"/>
      <c r="K38" s="1452"/>
      <c r="L38" s="1453"/>
      <c r="M38" s="59"/>
      <c r="N38" s="1451"/>
      <c r="O38" s="1452"/>
      <c r="P38" s="1452"/>
      <c r="Q38" s="1452"/>
      <c r="R38" s="1453"/>
      <c r="S38" s="59"/>
      <c r="T38" s="1451"/>
      <c r="U38" s="1452"/>
      <c r="V38" s="1452"/>
      <c r="W38" s="1452"/>
      <c r="X38" s="1453"/>
      <c r="Y38" s="59"/>
      <c r="Z38" s="1469"/>
      <c r="AA38" s="1470"/>
      <c r="AB38" s="1470"/>
      <c r="AC38" s="1470"/>
      <c r="AD38" s="1471"/>
      <c r="AE38" s="59"/>
    </row>
    <row r="39" spans="1:31">
      <c r="A39" s="59"/>
      <c r="B39" s="1454"/>
      <c r="C39" s="1455"/>
      <c r="D39" s="1455"/>
      <c r="E39" s="1455"/>
      <c r="F39" s="1456"/>
      <c r="G39" s="60"/>
      <c r="H39" s="1454"/>
      <c r="I39" s="1455"/>
      <c r="J39" s="1455"/>
      <c r="K39" s="1455"/>
      <c r="L39" s="1456"/>
      <c r="M39" s="59"/>
      <c r="N39" s="1454"/>
      <c r="O39" s="1455"/>
      <c r="P39" s="1455"/>
      <c r="Q39" s="1455"/>
      <c r="R39" s="1456"/>
      <c r="S39" s="59"/>
      <c r="T39" s="1454"/>
      <c r="U39" s="1455"/>
      <c r="V39" s="1455"/>
      <c r="W39" s="1455"/>
      <c r="X39" s="1456"/>
      <c r="Y39" s="59"/>
      <c r="Z39" s="1472"/>
      <c r="AA39" s="1473"/>
      <c r="AB39" s="1473"/>
      <c r="AC39" s="1473"/>
      <c r="AD39" s="1474"/>
      <c r="AE39" s="59"/>
    </row>
    <row r="40" spans="1:31">
      <c r="A40" s="59"/>
      <c r="B40" s="1454"/>
      <c r="C40" s="1455"/>
      <c r="D40" s="1455"/>
      <c r="E40" s="1455"/>
      <c r="F40" s="1456"/>
      <c r="G40" s="60"/>
      <c r="H40" s="1454"/>
      <c r="I40" s="1455"/>
      <c r="J40" s="1455"/>
      <c r="K40" s="1455"/>
      <c r="L40" s="1456"/>
      <c r="M40" s="59"/>
      <c r="N40" s="1454"/>
      <c r="O40" s="1455"/>
      <c r="P40" s="1455"/>
      <c r="Q40" s="1455"/>
      <c r="R40" s="1456"/>
      <c r="S40" s="59"/>
      <c r="T40" s="1454"/>
      <c r="U40" s="1455"/>
      <c r="V40" s="1455"/>
      <c r="W40" s="1455"/>
      <c r="X40" s="1456"/>
      <c r="Y40" s="59"/>
      <c r="Z40" s="1472"/>
      <c r="AA40" s="1473"/>
      <c r="AB40" s="1473"/>
      <c r="AC40" s="1473"/>
      <c r="AD40" s="1474"/>
      <c r="AE40" s="59"/>
    </row>
    <row r="41" spans="1:31">
      <c r="A41" s="59"/>
      <c r="B41" s="1454"/>
      <c r="C41" s="1455"/>
      <c r="D41" s="1455"/>
      <c r="E41" s="1455"/>
      <c r="F41" s="1456"/>
      <c r="G41" s="60"/>
      <c r="H41" s="1454"/>
      <c r="I41" s="1455"/>
      <c r="J41" s="1455"/>
      <c r="K41" s="1455"/>
      <c r="L41" s="1456"/>
      <c r="M41" s="59"/>
      <c r="N41" s="1454"/>
      <c r="O41" s="1455"/>
      <c r="P41" s="1455"/>
      <c r="Q41" s="1455"/>
      <c r="R41" s="1456"/>
      <c r="S41" s="59"/>
      <c r="T41" s="1454"/>
      <c r="U41" s="1455"/>
      <c r="V41" s="1455"/>
      <c r="W41" s="1455"/>
      <c r="X41" s="1456"/>
      <c r="Y41" s="59"/>
      <c r="Z41" s="1472"/>
      <c r="AA41" s="1473"/>
      <c r="AB41" s="1473"/>
      <c r="AC41" s="1473"/>
      <c r="AD41" s="1474"/>
      <c r="AE41" s="59"/>
    </row>
    <row r="42" spans="1:31">
      <c r="A42" s="59"/>
      <c r="B42" s="1454"/>
      <c r="C42" s="1455"/>
      <c r="D42" s="1455"/>
      <c r="E42" s="1455"/>
      <c r="F42" s="1456"/>
      <c r="G42" s="60"/>
      <c r="H42" s="1454"/>
      <c r="I42" s="1455"/>
      <c r="J42" s="1455"/>
      <c r="K42" s="1455"/>
      <c r="L42" s="1456"/>
      <c r="M42" s="59"/>
      <c r="N42" s="1454"/>
      <c r="O42" s="1455"/>
      <c r="P42" s="1455"/>
      <c r="Q42" s="1455"/>
      <c r="R42" s="1456"/>
      <c r="S42" s="59"/>
      <c r="T42" s="1454"/>
      <c r="U42" s="1455"/>
      <c r="V42" s="1455"/>
      <c r="W42" s="1455"/>
      <c r="X42" s="1456"/>
      <c r="Y42" s="59"/>
      <c r="Z42" s="1472"/>
      <c r="AA42" s="1473"/>
      <c r="AB42" s="1473"/>
      <c r="AC42" s="1473"/>
      <c r="AD42" s="1474"/>
      <c r="AE42" s="59"/>
    </row>
    <row r="43" spans="1:31">
      <c r="A43" s="59"/>
      <c r="B43" s="1454"/>
      <c r="C43" s="1455"/>
      <c r="D43" s="1455"/>
      <c r="E43" s="1455"/>
      <c r="F43" s="1456"/>
      <c r="G43" s="60"/>
      <c r="H43" s="1454"/>
      <c r="I43" s="1455"/>
      <c r="J43" s="1455"/>
      <c r="K43" s="1455"/>
      <c r="L43" s="1456"/>
      <c r="M43" s="59"/>
      <c r="N43" s="1454"/>
      <c r="O43" s="1455"/>
      <c r="P43" s="1455"/>
      <c r="Q43" s="1455"/>
      <c r="R43" s="1456"/>
      <c r="S43" s="59"/>
      <c r="T43" s="1454"/>
      <c r="U43" s="1455"/>
      <c r="V43" s="1455"/>
      <c r="W43" s="1455"/>
      <c r="X43" s="1456"/>
      <c r="Y43" s="59"/>
      <c r="Z43" s="1472"/>
      <c r="AA43" s="1473"/>
      <c r="AB43" s="1473"/>
      <c r="AC43" s="1473"/>
      <c r="AD43" s="1474"/>
      <c r="AE43" s="59"/>
    </row>
    <row r="44" spans="1:31">
      <c r="A44" s="59"/>
      <c r="B44" s="1454"/>
      <c r="C44" s="1455"/>
      <c r="D44" s="1455"/>
      <c r="E44" s="1455"/>
      <c r="F44" s="1456"/>
      <c r="G44" s="60"/>
      <c r="H44" s="1454"/>
      <c r="I44" s="1455"/>
      <c r="J44" s="1455"/>
      <c r="K44" s="1455"/>
      <c r="L44" s="1456"/>
      <c r="M44" s="59"/>
      <c r="N44" s="1454"/>
      <c r="O44" s="1455"/>
      <c r="P44" s="1455"/>
      <c r="Q44" s="1455"/>
      <c r="R44" s="1456"/>
      <c r="S44" s="59"/>
      <c r="T44" s="1454"/>
      <c r="U44" s="1455"/>
      <c r="V44" s="1455"/>
      <c r="W44" s="1455"/>
      <c r="X44" s="1456"/>
      <c r="Y44" s="59"/>
      <c r="Z44" s="1472"/>
      <c r="AA44" s="1473"/>
      <c r="AB44" s="1473"/>
      <c r="AC44" s="1473"/>
      <c r="AD44" s="1474"/>
      <c r="AE44" s="59"/>
    </row>
    <row r="45" spans="1:31">
      <c r="A45" s="59"/>
      <c r="B45" s="1454"/>
      <c r="C45" s="1455"/>
      <c r="D45" s="1455"/>
      <c r="E45" s="1455"/>
      <c r="F45" s="1456"/>
      <c r="G45" s="60"/>
      <c r="H45" s="1454"/>
      <c r="I45" s="1455"/>
      <c r="J45" s="1455"/>
      <c r="K45" s="1455"/>
      <c r="L45" s="1456"/>
      <c r="M45" s="59"/>
      <c r="N45" s="1454"/>
      <c r="O45" s="1455"/>
      <c r="P45" s="1455"/>
      <c r="Q45" s="1455"/>
      <c r="R45" s="1456"/>
      <c r="S45" s="59"/>
      <c r="T45" s="1454"/>
      <c r="U45" s="1455"/>
      <c r="V45" s="1455"/>
      <c r="W45" s="1455"/>
      <c r="X45" s="1456"/>
      <c r="Y45" s="59"/>
      <c r="Z45" s="1472"/>
      <c r="AA45" s="1473"/>
      <c r="AB45" s="1473"/>
      <c r="AC45" s="1473"/>
      <c r="AD45" s="1474"/>
      <c r="AE45" s="59"/>
    </row>
    <row r="46" spans="1:31">
      <c r="A46" s="59"/>
      <c r="B46" s="1454"/>
      <c r="C46" s="1455"/>
      <c r="D46" s="1455"/>
      <c r="E46" s="1455"/>
      <c r="F46" s="1456"/>
      <c r="G46" s="60"/>
      <c r="H46" s="1454"/>
      <c r="I46" s="1455"/>
      <c r="J46" s="1455"/>
      <c r="K46" s="1455"/>
      <c r="L46" s="1456"/>
      <c r="M46" s="59"/>
      <c r="N46" s="1454"/>
      <c r="O46" s="1455"/>
      <c r="P46" s="1455"/>
      <c r="Q46" s="1455"/>
      <c r="R46" s="1456"/>
      <c r="S46" s="59"/>
      <c r="T46" s="1454"/>
      <c r="U46" s="1455"/>
      <c r="V46" s="1455"/>
      <c r="W46" s="1455"/>
      <c r="X46" s="1456"/>
      <c r="Y46" s="59"/>
      <c r="Z46" s="1472"/>
      <c r="AA46" s="1473"/>
      <c r="AB46" s="1473"/>
      <c r="AC46" s="1473"/>
      <c r="AD46" s="1474"/>
      <c r="AE46" s="59"/>
    </row>
    <row r="47" spans="1:31">
      <c r="A47" s="59"/>
      <c r="B47" s="1454"/>
      <c r="C47" s="1455"/>
      <c r="D47" s="1455"/>
      <c r="E47" s="1455"/>
      <c r="F47" s="1456"/>
      <c r="G47" s="60"/>
      <c r="H47" s="1454"/>
      <c r="I47" s="1455"/>
      <c r="J47" s="1455"/>
      <c r="K47" s="1455"/>
      <c r="L47" s="1456"/>
      <c r="M47" s="59"/>
      <c r="N47" s="1454"/>
      <c r="O47" s="1455"/>
      <c r="P47" s="1455"/>
      <c r="Q47" s="1455"/>
      <c r="R47" s="1456"/>
      <c r="S47" s="59"/>
      <c r="T47" s="1454"/>
      <c r="U47" s="1455"/>
      <c r="V47" s="1455"/>
      <c r="W47" s="1455"/>
      <c r="X47" s="1456"/>
      <c r="Y47" s="59"/>
      <c r="Z47" s="1472"/>
      <c r="AA47" s="1473"/>
      <c r="AB47" s="1473"/>
      <c r="AC47" s="1473"/>
      <c r="AD47" s="1474"/>
      <c r="AE47" s="59"/>
    </row>
    <row r="48" spans="1:31">
      <c r="A48" s="59"/>
      <c r="B48" s="1454"/>
      <c r="C48" s="1455"/>
      <c r="D48" s="1455"/>
      <c r="E48" s="1455"/>
      <c r="F48" s="1456"/>
      <c r="G48" s="60"/>
      <c r="H48" s="1454"/>
      <c r="I48" s="1455"/>
      <c r="J48" s="1455"/>
      <c r="K48" s="1455"/>
      <c r="L48" s="1456"/>
      <c r="M48" s="59"/>
      <c r="N48" s="1454"/>
      <c r="O48" s="1455"/>
      <c r="P48" s="1455"/>
      <c r="Q48" s="1455"/>
      <c r="R48" s="1456"/>
      <c r="S48" s="59"/>
      <c r="T48" s="1454"/>
      <c r="U48" s="1455"/>
      <c r="V48" s="1455"/>
      <c r="W48" s="1455"/>
      <c r="X48" s="1456"/>
      <c r="Y48" s="59"/>
      <c r="Z48" s="1472"/>
      <c r="AA48" s="1473"/>
      <c r="AB48" s="1473"/>
      <c r="AC48" s="1473"/>
      <c r="AD48" s="1474"/>
      <c r="AE48" s="59"/>
    </row>
    <row r="49" spans="1:31" ht="13.8" thickBot="1">
      <c r="A49" s="59"/>
      <c r="B49" s="1457"/>
      <c r="C49" s="1458"/>
      <c r="D49" s="1458"/>
      <c r="E49" s="1458"/>
      <c r="F49" s="1459"/>
      <c r="G49" s="60"/>
      <c r="H49" s="1457"/>
      <c r="I49" s="1458"/>
      <c r="J49" s="1458"/>
      <c r="K49" s="1458"/>
      <c r="L49" s="1459"/>
      <c r="M49" s="59"/>
      <c r="N49" s="1457"/>
      <c r="O49" s="1458"/>
      <c r="P49" s="1458"/>
      <c r="Q49" s="1458"/>
      <c r="R49" s="1459"/>
      <c r="S49" s="59"/>
      <c r="T49" s="1457"/>
      <c r="U49" s="1458"/>
      <c r="V49" s="1458"/>
      <c r="W49" s="1458"/>
      <c r="X49" s="1459"/>
      <c r="Y49" s="59"/>
      <c r="Z49" s="1475"/>
      <c r="AA49" s="1476"/>
      <c r="AB49" s="1476"/>
      <c r="AC49" s="1476"/>
      <c r="AD49" s="1477"/>
      <c r="AE49" s="59"/>
    </row>
    <row r="50" spans="1:31" ht="13.2" customHeight="1">
      <c r="A50" s="59"/>
      <c r="B50" s="1411" t="s">
        <v>186</v>
      </c>
      <c r="C50" s="1417"/>
      <c r="D50" s="1417"/>
      <c r="E50" s="1418"/>
      <c r="F50" s="1401">
        <f>GEMS!A34</f>
        <v>0</v>
      </c>
      <c r="G50" s="65"/>
      <c r="H50" s="1411" t="s">
        <v>251</v>
      </c>
      <c r="I50" s="1417"/>
      <c r="J50" s="1417"/>
      <c r="K50" s="1417"/>
      <c r="L50" s="1401">
        <f>SNAKE!A77</f>
        <v>0</v>
      </c>
      <c r="M50" s="66"/>
      <c r="N50" s="1411" t="s">
        <v>252</v>
      </c>
      <c r="O50" s="1417"/>
      <c r="P50" s="1417"/>
      <c r="Q50" s="1418"/>
      <c r="R50" s="1401">
        <f>HEART!A99</f>
        <v>0</v>
      </c>
      <c r="S50" s="66"/>
      <c r="T50" s="1411" t="s">
        <v>144</v>
      </c>
      <c r="U50" s="1417"/>
      <c r="V50" s="1417"/>
      <c r="W50" s="1418"/>
      <c r="X50" s="1401">
        <f>CRACK!Q11</f>
        <v>0</v>
      </c>
      <c r="Y50" s="59"/>
      <c r="Z50" s="1422"/>
      <c r="AA50" s="1423"/>
      <c r="AB50" s="1423"/>
      <c r="AC50" s="1424"/>
      <c r="AD50" s="1428"/>
      <c r="AE50" s="59"/>
    </row>
    <row r="51" spans="1:31" ht="27.6" customHeight="1" thickBot="1">
      <c r="A51" s="59"/>
      <c r="B51" s="1419"/>
      <c r="C51" s="1420"/>
      <c r="D51" s="1420"/>
      <c r="E51" s="1421"/>
      <c r="F51" s="1402"/>
      <c r="G51" s="65"/>
      <c r="H51" s="1419"/>
      <c r="I51" s="1420"/>
      <c r="J51" s="1420"/>
      <c r="K51" s="1420"/>
      <c r="L51" s="1402"/>
      <c r="M51" s="66"/>
      <c r="N51" s="1419"/>
      <c r="O51" s="1420"/>
      <c r="P51" s="1420"/>
      <c r="Q51" s="1421"/>
      <c r="R51" s="1402"/>
      <c r="S51" s="66"/>
      <c r="T51" s="1419"/>
      <c r="U51" s="1420"/>
      <c r="V51" s="1420"/>
      <c r="W51" s="1421"/>
      <c r="X51" s="1402"/>
      <c r="Y51" s="59"/>
      <c r="Z51" s="1425"/>
      <c r="AA51" s="1426"/>
      <c r="AB51" s="1426"/>
      <c r="AC51" s="1427"/>
      <c r="AD51" s="1429"/>
      <c r="AE51" s="59"/>
    </row>
    <row r="52" spans="1:31" ht="27.6" customHeight="1" thickBot="1">
      <c r="A52" s="59"/>
      <c r="B52" s="888"/>
      <c r="C52" s="888"/>
      <c r="D52" s="888"/>
      <c r="E52" s="888"/>
      <c r="F52" s="888"/>
      <c r="G52" s="891"/>
      <c r="H52" s="67"/>
      <c r="I52" s="67"/>
      <c r="J52" s="67"/>
      <c r="K52" s="67"/>
      <c r="L52" s="67"/>
      <c r="M52" s="66"/>
      <c r="N52" s="67"/>
      <c r="O52" s="67"/>
      <c r="P52" s="67"/>
      <c r="Q52" s="67"/>
      <c r="R52" s="67"/>
      <c r="S52" s="890"/>
      <c r="T52" s="889"/>
      <c r="U52" s="889"/>
      <c r="V52" s="889"/>
      <c r="W52" s="889"/>
      <c r="X52" s="889"/>
      <c r="Y52" s="59"/>
      <c r="Z52" s="889"/>
      <c r="AA52" s="889"/>
      <c r="AB52" s="889"/>
      <c r="AC52" s="889"/>
      <c r="AD52" s="889"/>
      <c r="AE52" s="59"/>
    </row>
    <row r="53" spans="1:31" ht="42" customHeight="1" thickBot="1">
      <c r="A53" s="59"/>
      <c r="B53" s="1439" t="s">
        <v>0</v>
      </c>
      <c r="C53" s="1439"/>
      <c r="D53" s="1439"/>
      <c r="E53" s="1439"/>
      <c r="F53" s="1439"/>
      <c r="G53" s="1439"/>
      <c r="H53" s="1439"/>
      <c r="I53" s="1439"/>
      <c r="J53" s="1439"/>
      <c r="K53" s="1439"/>
      <c r="L53" s="1440"/>
      <c r="M53" s="893"/>
      <c r="N53" s="1440" t="s">
        <v>9</v>
      </c>
      <c r="O53" s="1445"/>
      <c r="P53" s="1445"/>
      <c r="Q53" s="1445"/>
      <c r="R53" s="1445"/>
      <c r="S53" s="1445"/>
      <c r="T53" s="1445"/>
      <c r="U53" s="1445"/>
      <c r="V53" s="1445"/>
      <c r="W53" s="1445"/>
      <c r="X53" s="1445"/>
      <c r="Y53" s="1445"/>
      <c r="Z53" s="1445"/>
      <c r="AA53" s="1445"/>
      <c r="AB53" s="1445"/>
      <c r="AC53" s="1445"/>
      <c r="AD53" s="1446"/>
      <c r="AE53" s="59"/>
    </row>
    <row r="54" spans="1:31" ht="74.400000000000006" customHeight="1" thickBot="1">
      <c r="A54" s="59"/>
      <c r="B54" s="1441" t="s">
        <v>1</v>
      </c>
      <c r="C54" s="1442"/>
      <c r="D54" s="1442"/>
      <c r="E54" s="1790"/>
      <c r="F54" s="1791"/>
      <c r="G54" s="1791"/>
      <c r="H54" s="1791"/>
      <c r="I54" s="1791"/>
      <c r="J54" s="1791"/>
      <c r="K54" s="1791"/>
      <c r="L54" s="1792"/>
      <c r="M54" s="894"/>
      <c r="N54" s="1435" t="s">
        <v>1</v>
      </c>
      <c r="O54" s="1436"/>
      <c r="P54" s="1437"/>
      <c r="Q54" s="1804"/>
      <c r="R54" s="1805"/>
      <c r="S54" s="1805"/>
      <c r="T54" s="1805"/>
      <c r="U54" s="1805"/>
      <c r="V54" s="1805"/>
      <c r="W54" s="1805"/>
      <c r="X54" s="1805"/>
      <c r="Y54" s="1805"/>
      <c r="Z54" s="1805"/>
      <c r="AA54" s="1805"/>
      <c r="AB54" s="1805"/>
      <c r="AC54" s="1805"/>
      <c r="AD54" s="1806"/>
      <c r="AE54" s="59"/>
    </row>
    <row r="55" spans="1:31" ht="42" customHeight="1" thickBot="1">
      <c r="A55" s="59"/>
      <c r="B55" s="1441" t="s">
        <v>2</v>
      </c>
      <c r="C55" s="1442"/>
      <c r="D55" s="1442"/>
      <c r="E55" s="1790"/>
      <c r="F55" s="1791"/>
      <c r="G55" s="1791"/>
      <c r="H55" s="1791"/>
      <c r="I55" s="1791"/>
      <c r="J55" s="1791"/>
      <c r="K55" s="1791"/>
      <c r="L55" s="1792"/>
      <c r="M55" s="894"/>
      <c r="N55" s="1435" t="s">
        <v>2</v>
      </c>
      <c r="O55" s="1436"/>
      <c r="P55" s="1437"/>
      <c r="Q55" s="1804"/>
      <c r="R55" s="1805"/>
      <c r="S55" s="1805"/>
      <c r="T55" s="1805"/>
      <c r="U55" s="1805"/>
      <c r="V55" s="1805"/>
      <c r="W55" s="1805"/>
      <c r="X55" s="1805"/>
      <c r="Y55" s="1805"/>
      <c r="Z55" s="1805"/>
      <c r="AA55" s="1805"/>
      <c r="AB55" s="1805"/>
      <c r="AC55" s="1805"/>
      <c r="AD55" s="1806"/>
      <c r="AE55" s="59"/>
    </row>
    <row r="56" spans="1:31" ht="42" customHeight="1" thickBot="1">
      <c r="A56" s="59"/>
      <c r="B56" s="1478" t="s">
        <v>3</v>
      </c>
      <c r="C56" s="1479"/>
      <c r="D56" s="1479"/>
      <c r="E56" s="1793"/>
      <c r="F56" s="1794"/>
      <c r="G56" s="1794"/>
      <c r="H56" s="1794"/>
      <c r="I56" s="1794"/>
      <c r="J56" s="1794"/>
      <c r="K56" s="1794"/>
      <c r="L56" s="1795"/>
      <c r="M56" s="894"/>
      <c r="N56" s="1435" t="s">
        <v>3</v>
      </c>
      <c r="O56" s="1436"/>
      <c r="P56" s="1437"/>
      <c r="Q56" s="1804"/>
      <c r="R56" s="1805"/>
      <c r="S56" s="1805"/>
      <c r="T56" s="1805"/>
      <c r="U56" s="1805"/>
      <c r="V56" s="1805"/>
      <c r="W56" s="1805"/>
      <c r="X56" s="1805"/>
      <c r="Y56" s="1805"/>
      <c r="Z56" s="1805"/>
      <c r="AA56" s="1805"/>
      <c r="AB56" s="1805"/>
      <c r="AC56" s="1805"/>
      <c r="AD56" s="1806"/>
      <c r="AE56" s="59"/>
    </row>
    <row r="57" spans="1:31" ht="42" customHeight="1" thickBot="1">
      <c r="A57" s="59"/>
      <c r="B57" s="1441" t="s">
        <v>4</v>
      </c>
      <c r="C57" s="1442"/>
      <c r="D57" s="1442"/>
      <c r="E57" s="1790"/>
      <c r="F57" s="1791"/>
      <c r="G57" s="1791"/>
      <c r="H57" s="1791"/>
      <c r="I57" s="1791"/>
      <c r="J57" s="1791"/>
      <c r="K57" s="1791"/>
      <c r="L57" s="1792"/>
      <c r="M57" s="894"/>
      <c r="N57" s="1435" t="s">
        <v>4</v>
      </c>
      <c r="O57" s="1436"/>
      <c r="P57" s="1437"/>
      <c r="Q57" s="1804"/>
      <c r="R57" s="1805"/>
      <c r="S57" s="1805"/>
      <c r="T57" s="1805"/>
      <c r="U57" s="1805"/>
      <c r="V57" s="1805"/>
      <c r="W57" s="1805"/>
      <c r="X57" s="1805"/>
      <c r="Y57" s="1805"/>
      <c r="Z57" s="1805"/>
      <c r="AA57" s="1805"/>
      <c r="AB57" s="1805"/>
      <c r="AC57" s="1805"/>
      <c r="AD57" s="1806"/>
      <c r="AE57" s="59"/>
    </row>
    <row r="58" spans="1:31" ht="42" customHeight="1" thickBot="1">
      <c r="A58" s="59"/>
      <c r="B58" s="1480" t="s">
        <v>5</v>
      </c>
      <c r="C58" s="1481"/>
      <c r="D58" s="1481"/>
      <c r="E58" s="1796"/>
      <c r="F58" s="1797"/>
      <c r="G58" s="1797"/>
      <c r="H58" s="1797"/>
      <c r="I58" s="1797"/>
      <c r="J58" s="1797"/>
      <c r="K58" s="1797"/>
      <c r="L58" s="1798"/>
      <c r="M58" s="894"/>
      <c r="N58" s="1448" t="s">
        <v>10</v>
      </c>
      <c r="O58" s="1449"/>
      <c r="P58" s="1450"/>
      <c r="Q58" s="1807"/>
      <c r="R58" s="1808"/>
      <c r="S58" s="1808"/>
      <c r="T58" s="1808"/>
      <c r="U58" s="1808"/>
      <c r="V58" s="1808"/>
      <c r="W58" s="1808"/>
      <c r="X58" s="1808"/>
      <c r="Y58" s="1808"/>
      <c r="Z58" s="1808"/>
      <c r="AA58" s="1808"/>
      <c r="AB58" s="1808"/>
      <c r="AC58" s="1808"/>
      <c r="AD58" s="1809"/>
      <c r="AE58" s="59"/>
    </row>
    <row r="59" spans="1:31" ht="42" customHeight="1" thickBot="1">
      <c r="A59" s="59"/>
      <c r="B59" s="1482" t="s">
        <v>6</v>
      </c>
      <c r="C59" s="1483"/>
      <c r="D59" s="1483"/>
      <c r="E59" s="1799"/>
      <c r="F59" s="1800"/>
      <c r="G59" s="1800"/>
      <c r="H59" s="1800"/>
      <c r="I59" s="1800"/>
      <c r="J59" s="1800"/>
      <c r="K59" s="1800"/>
      <c r="L59" s="1801"/>
      <c r="M59" s="894"/>
      <c r="N59" s="1435" t="s">
        <v>7</v>
      </c>
      <c r="O59" s="1436"/>
      <c r="P59" s="1437"/>
      <c r="Q59" s="1804"/>
      <c r="R59" s="1805"/>
      <c r="S59" s="1805"/>
      <c r="T59" s="1805"/>
      <c r="U59" s="1805"/>
      <c r="V59" s="1805"/>
      <c r="W59" s="1805"/>
      <c r="X59" s="1805"/>
      <c r="Y59" s="1805"/>
      <c r="Z59" s="1805"/>
      <c r="AA59" s="1805"/>
      <c r="AB59" s="1805"/>
      <c r="AC59" s="1805"/>
      <c r="AD59" s="1806"/>
      <c r="AE59" s="59"/>
    </row>
    <row r="60" spans="1:31" ht="42" customHeight="1" thickBot="1">
      <c r="A60" s="59"/>
      <c r="B60" s="1441" t="s">
        <v>7</v>
      </c>
      <c r="C60" s="1442"/>
      <c r="D60" s="1442"/>
      <c r="E60" s="1790"/>
      <c r="F60" s="1791"/>
      <c r="G60" s="1791"/>
      <c r="H60" s="1791"/>
      <c r="I60" s="1791"/>
      <c r="J60" s="1791"/>
      <c r="K60" s="1791"/>
      <c r="L60" s="1792"/>
      <c r="M60" s="894"/>
      <c r="N60" s="1438"/>
      <c r="O60" s="1438"/>
      <c r="P60" s="1438"/>
      <c r="Q60" s="1438"/>
      <c r="R60" s="1438"/>
      <c r="S60" s="1438"/>
      <c r="T60" s="1438"/>
      <c r="U60" s="1438"/>
      <c r="V60" s="1438"/>
      <c r="W60" s="1438"/>
      <c r="X60" s="1438"/>
      <c r="Y60" s="59"/>
      <c r="Z60" s="1438"/>
      <c r="AA60" s="1438"/>
      <c r="AB60" s="1438"/>
      <c r="AC60" s="1438"/>
      <c r="AD60" s="1438"/>
      <c r="AE60" s="59"/>
    </row>
    <row r="61" spans="1:31" ht="40.799999999999997" customHeight="1" thickBot="1">
      <c r="A61" s="59"/>
      <c r="B61" s="1480" t="s">
        <v>8</v>
      </c>
      <c r="C61" s="1481"/>
      <c r="D61" s="1481"/>
      <c r="E61" s="1796"/>
      <c r="F61" s="1802"/>
      <c r="G61" s="1802"/>
      <c r="H61" s="1802"/>
      <c r="I61" s="1802"/>
      <c r="J61" s="1802"/>
      <c r="K61" s="1802"/>
      <c r="L61" s="1803"/>
      <c r="M61" s="894"/>
      <c r="N61" s="1810">
        <v>45992</v>
      </c>
      <c r="O61" s="1811"/>
      <c r="P61" s="1811"/>
      <c r="Q61" s="1811"/>
      <c r="R61" s="1811"/>
      <c r="S61" s="1811"/>
      <c r="T61" s="1438"/>
      <c r="U61" s="1438"/>
      <c r="V61" s="1438"/>
      <c r="W61" s="1438"/>
      <c r="X61" s="1438"/>
      <c r="Y61" s="59"/>
      <c r="Z61" s="1438"/>
      <c r="AA61" s="1438"/>
      <c r="AB61" s="1438"/>
      <c r="AC61" s="1438"/>
      <c r="AD61" s="1438"/>
      <c r="AE61" s="59"/>
    </row>
    <row r="62" spans="1:31" ht="111" customHeight="1">
      <c r="A62" s="59"/>
      <c r="B62" s="1438" t="s">
        <v>173</v>
      </c>
      <c r="C62" s="1438"/>
      <c r="D62" s="1438"/>
      <c r="E62" s="1438"/>
      <c r="F62" s="1438"/>
      <c r="G62" s="1438"/>
      <c r="H62" s="1438"/>
      <c r="I62" s="1438"/>
      <c r="J62" s="1438"/>
      <c r="K62" s="1438"/>
      <c r="L62" s="1438"/>
      <c r="M62" s="1438"/>
      <c r="N62" s="1438"/>
      <c r="O62" s="1438"/>
      <c r="P62" s="1438"/>
      <c r="Q62" s="1438"/>
      <c r="R62" s="1438"/>
      <c r="S62" s="1438"/>
      <c r="T62" s="1438"/>
      <c r="U62" s="1438"/>
      <c r="V62" s="1438"/>
      <c r="W62" s="1438"/>
      <c r="X62" s="1438"/>
      <c r="Y62" s="1438"/>
      <c r="Z62" s="1438"/>
      <c r="AA62" s="1438"/>
      <c r="AB62" s="1438"/>
      <c r="AC62" s="1438"/>
      <c r="AD62" s="1438"/>
      <c r="AE62" s="59"/>
    </row>
    <row r="63" spans="1:31" ht="72" customHeight="1">
      <c r="A63" s="59"/>
      <c r="B63" s="59"/>
      <c r="C63" s="59"/>
      <c r="D63" s="59"/>
      <c r="E63" s="62"/>
      <c r="F63" s="1447" t="s">
        <v>324</v>
      </c>
      <c r="G63" s="1447"/>
      <c r="H63" s="1447"/>
      <c r="I63" s="1447"/>
      <c r="J63" s="1447"/>
      <c r="K63" s="1447"/>
      <c r="L63" s="1447"/>
      <c r="M63" s="1447"/>
      <c r="N63" s="1447"/>
      <c r="O63" s="1447"/>
      <c r="P63" s="1447"/>
      <c r="Q63" s="1447"/>
      <c r="R63" s="1447"/>
      <c r="S63" s="1447"/>
      <c r="T63" s="1447"/>
      <c r="U63" s="1447"/>
      <c r="V63" s="1447"/>
      <c r="W63" s="1447"/>
      <c r="X63" s="1447"/>
      <c r="Y63" s="1447"/>
      <c r="Z63" s="1447"/>
      <c r="AA63" s="1447"/>
      <c r="AB63" s="59"/>
      <c r="AC63" s="59"/>
      <c r="AD63" s="59"/>
      <c r="AE63" s="59"/>
    </row>
    <row r="64" spans="1:31" ht="31.2" customHeight="1">
      <c r="A64" s="59"/>
      <c r="B64" s="59"/>
      <c r="C64" s="59"/>
      <c r="D64" s="59"/>
      <c r="E64" s="59"/>
      <c r="F64" s="1443" t="s">
        <v>325</v>
      </c>
      <c r="G64" s="1443"/>
      <c r="H64" s="1443"/>
      <c r="I64" s="1443"/>
      <c r="J64" s="1443"/>
      <c r="K64" s="1443"/>
      <c r="L64" s="1443"/>
      <c r="M64" s="1443"/>
      <c r="N64" s="1443"/>
      <c r="O64" s="1443"/>
      <c r="P64" s="1443"/>
      <c r="Q64" s="1443"/>
      <c r="R64" s="1443"/>
      <c r="S64" s="1443"/>
      <c r="T64" s="1443"/>
      <c r="U64" s="1443"/>
      <c r="V64" s="1443"/>
      <c r="W64" s="1443"/>
      <c r="X64" s="1443"/>
      <c r="Y64" s="1443"/>
      <c r="Z64" s="1443"/>
      <c r="AA64" s="59"/>
      <c r="AB64" s="59"/>
      <c r="AC64" s="59"/>
      <c r="AD64" s="59"/>
      <c r="AE64" s="59"/>
    </row>
    <row r="65" spans="1:31" ht="39" customHeight="1">
      <c r="A65" s="59"/>
      <c r="B65" s="59"/>
      <c r="C65" s="59"/>
      <c r="D65" s="59"/>
      <c r="E65" s="59"/>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59"/>
      <c r="AB65" s="59"/>
      <c r="AC65" s="59"/>
      <c r="AD65" s="59"/>
      <c r="AE65" s="59"/>
    </row>
    <row r="66" spans="1:3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row>
    <row r="67" spans="1:31" ht="13.2" customHeight="1">
      <c r="A67" s="59"/>
      <c r="B67" s="59"/>
      <c r="C67" s="59"/>
      <c r="D67" s="59"/>
      <c r="E67" s="59"/>
      <c r="F67" s="59"/>
      <c r="G67" s="59"/>
      <c r="H67" s="59"/>
      <c r="I67" s="59"/>
      <c r="J67" s="1813"/>
      <c r="K67" s="1813"/>
      <c r="L67" s="1813"/>
      <c r="M67" s="1813"/>
      <c r="N67" s="1813"/>
      <c r="O67" s="1813"/>
      <c r="P67" s="1813"/>
      <c r="Q67" s="1813"/>
      <c r="R67" s="1813"/>
      <c r="S67" s="1813"/>
      <c r="T67" s="1813"/>
      <c r="U67" s="1813"/>
      <c r="V67" s="1813"/>
      <c r="W67" s="1813"/>
      <c r="X67" s="59"/>
      <c r="Y67" s="59"/>
      <c r="Z67" s="59"/>
      <c r="AA67" s="59"/>
      <c r="AB67" s="59"/>
      <c r="AC67" s="59"/>
      <c r="AD67" s="59"/>
      <c r="AE67" s="59"/>
    </row>
    <row r="68" spans="1:31" ht="27" customHeight="1">
      <c r="A68" s="59"/>
      <c r="B68" s="59"/>
      <c r="C68" s="59"/>
      <c r="D68" s="59"/>
      <c r="E68" s="59"/>
      <c r="F68" s="1812" t="s">
        <v>646</v>
      </c>
      <c r="G68" s="59"/>
      <c r="H68" s="59"/>
      <c r="I68" s="59"/>
      <c r="J68" s="1813"/>
      <c r="K68" s="1813"/>
      <c r="L68" s="1813"/>
      <c r="M68" s="1813"/>
      <c r="N68" s="1813"/>
      <c r="O68" s="1813"/>
      <c r="P68" s="1813"/>
      <c r="Q68" s="1813"/>
      <c r="R68" s="1813"/>
      <c r="S68" s="1813"/>
      <c r="T68" s="1813"/>
      <c r="U68" s="1813"/>
      <c r="V68" s="1813"/>
      <c r="W68" s="1813"/>
      <c r="X68" s="59"/>
      <c r="Y68" s="59"/>
      <c r="Z68" s="59"/>
      <c r="AA68" s="59"/>
      <c r="AB68" s="59"/>
      <c r="AC68" s="59"/>
      <c r="AD68" s="59"/>
      <c r="AE68" s="59"/>
    </row>
    <row r="69" spans="1:31" ht="13.2" customHeight="1">
      <c r="A69" s="59"/>
      <c r="B69" s="59"/>
      <c r="C69" s="59"/>
      <c r="D69" s="59"/>
      <c r="E69" s="59"/>
      <c r="F69" s="59"/>
      <c r="G69" s="59"/>
      <c r="H69" s="59"/>
      <c r="I69" s="59"/>
      <c r="J69" s="1813"/>
      <c r="K69" s="1813"/>
      <c r="L69" s="1813"/>
      <c r="M69" s="1813"/>
      <c r="N69" s="1813"/>
      <c r="O69" s="1813"/>
      <c r="P69" s="1813"/>
      <c r="Q69" s="1813"/>
      <c r="R69" s="1813"/>
      <c r="S69" s="1813"/>
      <c r="T69" s="1813"/>
      <c r="U69" s="1813"/>
      <c r="V69" s="1813"/>
      <c r="W69" s="1813"/>
      <c r="X69" s="59"/>
      <c r="Y69" s="59"/>
      <c r="Z69" s="59"/>
      <c r="AA69" s="59"/>
      <c r="AB69" s="59"/>
      <c r="AC69" s="59"/>
      <c r="AD69" s="59"/>
      <c r="AE69" s="59"/>
    </row>
    <row r="70" spans="1:31" ht="13.2" customHeight="1">
      <c r="A70" s="59"/>
      <c r="B70" s="59"/>
      <c r="C70" s="59"/>
      <c r="D70" s="59"/>
      <c r="E70" s="59"/>
      <c r="F70" s="59"/>
      <c r="G70" s="59"/>
      <c r="H70" s="59"/>
      <c r="I70" s="59"/>
      <c r="J70" s="1434"/>
      <c r="K70" s="1434"/>
      <c r="L70" s="1434"/>
      <c r="M70" s="1434"/>
      <c r="N70" s="1434"/>
      <c r="O70" s="1434"/>
      <c r="P70" s="1434"/>
      <c r="Q70" s="1434"/>
      <c r="R70" s="1434"/>
      <c r="S70" s="1434"/>
      <c r="T70" s="1434"/>
      <c r="U70" s="1434"/>
      <c r="V70" s="1434"/>
      <c r="W70" s="1434"/>
      <c r="X70" s="59"/>
      <c r="Y70" s="59"/>
      <c r="Z70" s="59"/>
      <c r="AA70" s="59"/>
      <c r="AB70" s="59"/>
      <c r="AC70" s="59"/>
      <c r="AD70" s="59"/>
      <c r="AE70" s="59"/>
    </row>
    <row r="71" spans="1:31" ht="13.2" customHeight="1">
      <c r="A71" s="59"/>
      <c r="B71" s="59"/>
      <c r="C71" s="59"/>
      <c r="D71" s="59"/>
      <c r="E71" s="59"/>
      <c r="F71" s="59"/>
      <c r="G71" s="59"/>
      <c r="H71" s="59"/>
      <c r="I71" s="59"/>
      <c r="J71" s="1434"/>
      <c r="K71" s="1434"/>
      <c r="L71" s="1434"/>
      <c r="M71" s="1434"/>
      <c r="N71" s="1434"/>
      <c r="O71" s="1434"/>
      <c r="P71" s="1434"/>
      <c r="Q71" s="1434"/>
      <c r="R71" s="1434"/>
      <c r="S71" s="1434"/>
      <c r="T71" s="1434"/>
      <c r="U71" s="1434"/>
      <c r="V71" s="1434"/>
      <c r="W71" s="1434"/>
      <c r="X71" s="59"/>
      <c r="Y71" s="59"/>
      <c r="Z71" s="59"/>
      <c r="AA71" s="59"/>
      <c r="AB71" s="59"/>
      <c r="AC71" s="59"/>
      <c r="AD71" s="59"/>
      <c r="AE71" s="59"/>
    </row>
    <row r="72" spans="1:31" ht="13.2" customHeight="1">
      <c r="A72" s="59"/>
      <c r="B72" s="59"/>
      <c r="C72" s="59"/>
      <c r="D72" s="59"/>
      <c r="E72" s="59"/>
      <c r="F72" s="59"/>
      <c r="G72" s="59"/>
      <c r="H72" s="59"/>
      <c r="I72" s="59"/>
      <c r="J72" s="1434"/>
      <c r="K72" s="1434"/>
      <c r="L72" s="1434"/>
      <c r="M72" s="1434"/>
      <c r="N72" s="1434"/>
      <c r="O72" s="1434"/>
      <c r="P72" s="1434"/>
      <c r="Q72" s="1434"/>
      <c r="R72" s="1434"/>
      <c r="S72" s="1434"/>
      <c r="T72" s="1434"/>
      <c r="U72" s="1434"/>
      <c r="V72" s="1434"/>
      <c r="W72" s="1434"/>
      <c r="X72" s="59"/>
      <c r="Y72" s="59"/>
      <c r="Z72" s="59"/>
      <c r="AA72" s="59"/>
      <c r="AB72" s="59"/>
      <c r="AC72" s="59"/>
      <c r="AD72" s="59"/>
      <c r="AE72" s="59"/>
    </row>
    <row r="73" spans="1:31" ht="13.2" customHeight="1">
      <c r="A73" s="59"/>
      <c r="B73" s="59"/>
      <c r="C73" s="59"/>
      <c r="D73" s="59"/>
      <c r="E73" s="59"/>
      <c r="F73" s="59"/>
      <c r="G73" s="59"/>
      <c r="H73" s="59"/>
      <c r="I73" s="59"/>
      <c r="J73" s="1434"/>
      <c r="K73" s="1434"/>
      <c r="L73" s="1434"/>
      <c r="M73" s="1434"/>
      <c r="N73" s="1434"/>
      <c r="O73" s="1434"/>
      <c r="P73" s="1434"/>
      <c r="Q73" s="1434"/>
      <c r="R73" s="1434"/>
      <c r="S73" s="1434"/>
      <c r="T73" s="1434"/>
      <c r="U73" s="1434"/>
      <c r="V73" s="1434"/>
      <c r="W73" s="1434"/>
      <c r="X73" s="59"/>
      <c r="Y73" s="59"/>
      <c r="Z73" s="59"/>
      <c r="AA73" s="59"/>
      <c r="AB73" s="59"/>
      <c r="AC73" s="59"/>
      <c r="AD73" s="59"/>
      <c r="AE73" s="59"/>
    </row>
    <row r="74" spans="1:31" ht="13.2" customHeight="1">
      <c r="A74" s="59"/>
      <c r="B74" s="59"/>
      <c r="C74" s="59"/>
      <c r="D74" s="59"/>
      <c r="E74" s="59"/>
      <c r="F74" s="59"/>
      <c r="G74" s="59"/>
      <c r="H74" s="59"/>
      <c r="I74" s="59"/>
      <c r="J74" s="1434"/>
      <c r="K74" s="1434"/>
      <c r="L74" s="1434"/>
      <c r="M74" s="1434"/>
      <c r="N74" s="1434"/>
      <c r="O74" s="1434"/>
      <c r="P74" s="1434"/>
      <c r="Q74" s="1434"/>
      <c r="R74" s="1434"/>
      <c r="S74" s="1434"/>
      <c r="T74" s="1434"/>
      <c r="U74" s="1434"/>
      <c r="V74" s="1434"/>
      <c r="W74" s="1434"/>
      <c r="X74" s="59"/>
      <c r="Y74" s="59"/>
      <c r="Z74" s="59"/>
      <c r="AA74" s="59"/>
      <c r="AB74" s="59"/>
      <c r="AC74" s="59"/>
      <c r="AD74" s="59"/>
      <c r="AE74" s="59"/>
    </row>
    <row r="75" spans="1:31" ht="13.2" customHeight="1">
      <c r="A75" s="59"/>
      <c r="B75" s="59"/>
      <c r="C75" s="59"/>
      <c r="D75" s="59"/>
      <c r="E75" s="59"/>
      <c r="F75" s="59"/>
      <c r="G75" s="59"/>
      <c r="H75" s="59"/>
      <c r="I75" s="59"/>
      <c r="J75" s="1434"/>
      <c r="K75" s="1434"/>
      <c r="L75" s="1434"/>
      <c r="M75" s="1434"/>
      <c r="N75" s="1434"/>
      <c r="O75" s="1434"/>
      <c r="P75" s="1434"/>
      <c r="Q75" s="1434"/>
      <c r="R75" s="1434"/>
      <c r="S75" s="1434"/>
      <c r="T75" s="1434"/>
      <c r="U75" s="1434"/>
      <c r="V75" s="1434"/>
      <c r="W75" s="1434"/>
      <c r="X75" s="59"/>
      <c r="Y75" s="59"/>
      <c r="Z75" s="59"/>
      <c r="AA75" s="59"/>
      <c r="AB75" s="59"/>
      <c r="AC75" s="59"/>
      <c r="AD75" s="59"/>
      <c r="AE75" s="59"/>
    </row>
    <row r="76" spans="1:31" ht="13.2" customHeight="1">
      <c r="A76" s="59"/>
      <c r="B76" s="59"/>
      <c r="C76" s="59"/>
      <c r="D76" s="59"/>
      <c r="E76" s="59"/>
      <c r="F76" s="59"/>
      <c r="G76" s="59"/>
      <c r="H76" s="59"/>
      <c r="I76" s="59"/>
      <c r="J76" s="1444"/>
      <c r="K76" s="1444"/>
      <c r="L76" s="1444"/>
      <c r="M76" s="1444"/>
      <c r="N76" s="1444"/>
      <c r="O76" s="1444"/>
      <c r="P76" s="1444"/>
      <c r="Q76" s="1444"/>
      <c r="R76" s="1444"/>
      <c r="S76" s="1444"/>
      <c r="T76" s="1444"/>
      <c r="U76" s="1444"/>
      <c r="V76" s="1444"/>
      <c r="W76" s="1444"/>
      <c r="X76" s="59"/>
      <c r="Y76" s="59"/>
      <c r="Z76" s="59"/>
      <c r="AA76" s="59"/>
      <c r="AB76" s="59"/>
      <c r="AC76" s="59"/>
      <c r="AD76" s="59"/>
      <c r="AE76" s="59"/>
    </row>
    <row r="77" spans="1:31" ht="13.2" customHeight="1">
      <c r="A77" s="59"/>
      <c r="B77" s="59"/>
      <c r="C77" s="59"/>
      <c r="D77" s="59"/>
      <c r="E77" s="59"/>
      <c r="F77" s="59"/>
      <c r="G77" s="59"/>
      <c r="H77" s="59"/>
      <c r="I77" s="59"/>
      <c r="J77" s="1444"/>
      <c r="K77" s="1444"/>
      <c r="L77" s="1444"/>
      <c r="M77" s="1444"/>
      <c r="N77" s="1444"/>
      <c r="O77" s="1444"/>
      <c r="P77" s="1444"/>
      <c r="Q77" s="1444"/>
      <c r="R77" s="1444"/>
      <c r="S77" s="1444"/>
      <c r="T77" s="1444"/>
      <c r="U77" s="1444"/>
      <c r="V77" s="1444"/>
      <c r="W77" s="1444"/>
      <c r="X77" s="59"/>
      <c r="Y77" s="59"/>
      <c r="Z77" s="59"/>
      <c r="AA77" s="59"/>
      <c r="AB77" s="59"/>
      <c r="AC77" s="59"/>
      <c r="AD77" s="59"/>
      <c r="AE77" s="59"/>
    </row>
    <row r="78" spans="1:3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row>
    <row r="79" spans="1:3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row>
    <row r="80" spans="1:3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row>
    <row r="81" spans="1:3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row>
    <row r="82" spans="1:3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row>
    <row r="83" spans="1:3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row>
    <row r="84" spans="1:3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row>
    <row r="85" spans="1:3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row>
    <row r="86" spans="1:3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3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3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row r="89" spans="1:3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row>
    <row r="90" spans="1:3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row>
    <row r="91" spans="1:3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row>
    <row r="92" spans="1:3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row>
    <row r="93" spans="1:3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row>
  </sheetData>
  <sheetProtection algorithmName="SHA-512" hashValue="cCVC2mzI8y0690KO6hJnZLhUJW1/afiSGNNsMfY2LJftgJiuiOM5WT91n/z+beCKxFHfgJFHRLVOAZ1U93S47w==" saltValue="dltIAG6KvfWdXY4xEa+x3g==" spinCount="100000" sheet="1" objects="1" scenarios="1" selectLockedCells="1"/>
  <mergeCells count="97">
    <mergeCell ref="T20:W21"/>
    <mergeCell ref="X20:X21"/>
    <mergeCell ref="P2:T2"/>
    <mergeCell ref="N8:R19"/>
    <mergeCell ref="T8:X19"/>
    <mergeCell ref="B2:N2"/>
    <mergeCell ref="B3:N3"/>
    <mergeCell ref="B5:D5"/>
    <mergeCell ref="P3:T5"/>
    <mergeCell ref="I5:K5"/>
    <mergeCell ref="E5:G5"/>
    <mergeCell ref="L5:N5"/>
    <mergeCell ref="U2:V2"/>
    <mergeCell ref="J72:W73"/>
    <mergeCell ref="B38:F49"/>
    <mergeCell ref="H38:L49"/>
    <mergeCell ref="N38:R49"/>
    <mergeCell ref="T38:X49"/>
    <mergeCell ref="B61:D61"/>
    <mergeCell ref="H23:L34"/>
    <mergeCell ref="N23:R34"/>
    <mergeCell ref="H8:L19"/>
    <mergeCell ref="B8:F19"/>
    <mergeCell ref="B20:E21"/>
    <mergeCell ref="F20:F21"/>
    <mergeCell ref="H20:K21"/>
    <mergeCell ref="L20:L21"/>
    <mergeCell ref="N20:Q21"/>
    <mergeCell ref="R20:R21"/>
    <mergeCell ref="T23:X34"/>
    <mergeCell ref="E59:L59"/>
    <mergeCell ref="E60:L60"/>
    <mergeCell ref="E61:L61"/>
    <mergeCell ref="B56:D56"/>
    <mergeCell ref="B57:D57"/>
    <mergeCell ref="B58:D58"/>
    <mergeCell ref="B59:D59"/>
    <mergeCell ref="B60:D60"/>
    <mergeCell ref="E54:L54"/>
    <mergeCell ref="E55:L55"/>
    <mergeCell ref="E56:L56"/>
    <mergeCell ref="E57:L57"/>
    <mergeCell ref="E58:L58"/>
    <mergeCell ref="N54:P54"/>
    <mergeCell ref="B23:F34"/>
    <mergeCell ref="Z8:AD19"/>
    <mergeCell ref="Z23:AD34"/>
    <mergeCell ref="Z38:AD49"/>
    <mergeCell ref="AD20:AD21"/>
    <mergeCell ref="Z20:AC21"/>
    <mergeCell ref="J76:W77"/>
    <mergeCell ref="Z60:AD60"/>
    <mergeCell ref="Z61:AD61"/>
    <mergeCell ref="N53:AD53"/>
    <mergeCell ref="Q54:AD54"/>
    <mergeCell ref="Q55:AD55"/>
    <mergeCell ref="Q57:AD57"/>
    <mergeCell ref="Q56:AD56"/>
    <mergeCell ref="Q58:AD58"/>
    <mergeCell ref="Q59:AD59"/>
    <mergeCell ref="T60:X60"/>
    <mergeCell ref="T61:X61"/>
    <mergeCell ref="B62:AD62"/>
    <mergeCell ref="F63:AA63"/>
    <mergeCell ref="N57:P57"/>
    <mergeCell ref="N58:P58"/>
    <mergeCell ref="B35:E36"/>
    <mergeCell ref="L35:L36"/>
    <mergeCell ref="H35:K36"/>
    <mergeCell ref="N35:Q36"/>
    <mergeCell ref="J74:W75"/>
    <mergeCell ref="N59:P59"/>
    <mergeCell ref="N60:S60"/>
    <mergeCell ref="N61:S61"/>
    <mergeCell ref="B53:L53"/>
    <mergeCell ref="B54:D54"/>
    <mergeCell ref="B55:D55"/>
    <mergeCell ref="N55:P55"/>
    <mergeCell ref="N56:P56"/>
    <mergeCell ref="F64:Z65"/>
    <mergeCell ref="J70:W71"/>
    <mergeCell ref="R35:R36"/>
    <mergeCell ref="T35:W36"/>
    <mergeCell ref="AD35:AD36"/>
    <mergeCell ref="Z35:AC36"/>
    <mergeCell ref="B50:E51"/>
    <mergeCell ref="L50:L51"/>
    <mergeCell ref="H50:K51"/>
    <mergeCell ref="N50:Q51"/>
    <mergeCell ref="X50:X51"/>
    <mergeCell ref="T50:W51"/>
    <mergeCell ref="Z50:AC51"/>
    <mergeCell ref="AD50:AD51"/>
    <mergeCell ref="X35:X36"/>
    <mergeCell ref="R50:R51"/>
    <mergeCell ref="F50:F51"/>
    <mergeCell ref="F35:F36"/>
  </mergeCells>
  <hyperlinks>
    <hyperlink ref="H38:L49" location="'SNAKE sets'!A1" display="SNAKES sets'!A1" xr:uid="{00000000-0004-0000-0000-000000000000}"/>
    <hyperlink ref="B20:E21" location="'TRIANGLES  '!A1" display="TRIANGLES" xr:uid="{00000000-0004-0000-0000-000001000000}"/>
    <hyperlink ref="H20:K21" location="TETRAGONS!A1" display="TETRAGONS" xr:uid="{00000000-0004-0000-0000-000002000000}"/>
    <hyperlink ref="N20:Q21" location="PENTAGONS!A1" display="PENTAGONS" xr:uid="{00000000-0004-0000-0000-000003000000}"/>
    <hyperlink ref="T20:W21" location="HEXAGONS!A1" display="HEXAGONS" xr:uid="{00000000-0004-0000-0000-000004000000}"/>
    <hyperlink ref="Z20:AC21" location="'M PAD'!A1" display="MASTER PAD" xr:uid="{00000000-0004-0000-0000-000005000000}"/>
    <hyperlink ref="B35:E36" location="RAMPS!A1" display="RAMPS" xr:uid="{00000000-0004-0000-0000-000006000000}"/>
    <hyperlink ref="H35:K36" location="IRREGULAR!A1" display="IRREGULAR" xr:uid="{00000000-0004-0000-0000-000007000000}"/>
    <hyperlink ref="N35:Q36" location="'ROLLERS &amp; BALLS'!A1" display="ROLLERS &amp; BALLS" xr:uid="{00000000-0004-0000-0000-000008000000}"/>
    <hyperlink ref="T35:W36" location="CROISS!A1" display="CROISSANTS" xr:uid="{00000000-0004-0000-0000-000009000000}"/>
    <hyperlink ref="B50:E51" location="GEMSTONES!A1" display="GEMSTONES" xr:uid="{00000000-0004-0000-0000-00000A000000}"/>
    <hyperlink ref="H50:K51" location="'SNAKE sets'!A1" display="SNAKE SETS" xr:uid="{00000000-0004-0000-0000-00000B000000}"/>
    <hyperlink ref="N50:Q51" location="'HEART sets'!A1" display="HEART SETS" xr:uid="{00000000-0004-0000-0000-00000C000000}"/>
    <hyperlink ref="T50:W51" location="CRACK!A1" display="CRACK" xr:uid="{00000000-0004-0000-0000-00000D000000}"/>
    <hyperlink ref="Z35:AC36" location="MICRO!A1" display="MICROSS" xr:uid="{00000000-0004-0000-0000-00000E00000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6FF00"/>
  </sheetPr>
  <dimension ref="A1:AI865"/>
  <sheetViews>
    <sheetView showGridLines="0" zoomScale="60" zoomScaleNormal="60" workbookViewId="0">
      <pane ySplit="3" topLeftCell="A12" activePane="bottomLeft" state="frozen"/>
      <selection pane="bottomLeft" activeCell="G11" sqref="G11:U12"/>
    </sheetView>
  </sheetViews>
  <sheetFormatPr defaultColWidth="12.6640625" defaultRowHeight="15" customHeight="1"/>
  <cols>
    <col min="1" max="1" width="43.6640625" customWidth="1"/>
    <col min="2" max="2" width="16.109375" customWidth="1"/>
    <col min="3" max="3" width="9.21875" customWidth="1"/>
    <col min="4" max="4" width="15.5546875" customWidth="1"/>
    <col min="5" max="5" width="12" style="393"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2.5546875" customWidth="1"/>
    <col min="26" max="26" width="8.21875" customWidth="1"/>
    <col min="27" max="27" width="3.5546875" customWidth="1"/>
    <col min="28" max="35" width="14.77734375" customWidth="1"/>
  </cols>
  <sheetData>
    <row r="1" spans="1:35"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35"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35" s="933" customFormat="1" ht="60" customHeight="1" thickBot="1">
      <c r="A3" s="949" t="s">
        <v>27</v>
      </c>
      <c r="B3" s="925" t="s">
        <v>28</v>
      </c>
      <c r="C3" s="925" t="s">
        <v>175</v>
      </c>
      <c r="D3" s="926" t="s">
        <v>329</v>
      </c>
      <c r="E3" s="934" t="s">
        <v>30</v>
      </c>
      <c r="F3" s="945"/>
      <c r="G3" s="918">
        <f t="shared" ref="G3:U3" si="0">G14</f>
        <v>0</v>
      </c>
      <c r="H3" s="918">
        <f t="shared" si="0"/>
        <v>0</v>
      </c>
      <c r="I3" s="918">
        <f t="shared" si="0"/>
        <v>0</v>
      </c>
      <c r="J3" s="918">
        <f t="shared" si="0"/>
        <v>0</v>
      </c>
      <c r="K3" s="918">
        <f t="shared" si="0"/>
        <v>0</v>
      </c>
      <c r="L3" s="918">
        <f t="shared" si="0"/>
        <v>0</v>
      </c>
      <c r="M3" s="918">
        <f t="shared" si="0"/>
        <v>0</v>
      </c>
      <c r="N3" s="918">
        <f t="shared" si="0"/>
        <v>0</v>
      </c>
      <c r="O3" s="918">
        <f t="shared" si="0"/>
        <v>0</v>
      </c>
      <c r="P3" s="918">
        <f t="shared" si="0"/>
        <v>0</v>
      </c>
      <c r="Q3" s="918">
        <f t="shared" si="0"/>
        <v>0</v>
      </c>
      <c r="R3" s="918">
        <f t="shared" si="0"/>
        <v>0</v>
      </c>
      <c r="S3" s="918">
        <f t="shared" si="0"/>
        <v>0</v>
      </c>
      <c r="T3" s="918">
        <f t="shared" si="0"/>
        <v>0</v>
      </c>
      <c r="U3" s="919">
        <f t="shared" si="0"/>
        <v>0</v>
      </c>
      <c r="V3" s="936"/>
      <c r="W3" s="948" t="s">
        <v>11</v>
      </c>
      <c r="X3" s="929">
        <f>X14</f>
        <v>0</v>
      </c>
      <c r="Y3" s="930">
        <f>Y14</f>
        <v>0</v>
      </c>
      <c r="Z3" s="924">
        <f>Z14</f>
        <v>0</v>
      </c>
      <c r="AA3" s="937"/>
    </row>
    <row r="4" spans="1:35" ht="143.4" customHeight="1" thickBot="1">
      <c r="A4" s="9"/>
      <c r="B4" s="274" t="s">
        <v>85</v>
      </c>
      <c r="C4" s="552" t="s">
        <v>177</v>
      </c>
      <c r="D4" s="848" t="s">
        <v>86</v>
      </c>
      <c r="E4" s="541">
        <v>272.34262000000001</v>
      </c>
      <c r="F4" s="10"/>
      <c r="G4" s="974"/>
      <c r="H4" s="975"/>
      <c r="I4" s="976"/>
      <c r="J4" s="977"/>
      <c r="K4" s="978"/>
      <c r="L4" s="979"/>
      <c r="M4" s="980"/>
      <c r="N4" s="981"/>
      <c r="O4" s="982"/>
      <c r="P4" s="983"/>
      <c r="Q4" s="984"/>
      <c r="R4" s="985"/>
      <c r="S4" s="986"/>
      <c r="T4" s="987"/>
      <c r="U4" s="974"/>
      <c r="V4" s="14"/>
      <c r="W4" s="11">
        <v>12</v>
      </c>
      <c r="X4" s="11">
        <f t="shared" ref="X4:X12" si="1">W4*Z4</f>
        <v>0</v>
      </c>
      <c r="Y4" s="12">
        <f t="shared" ref="Y4:Y12" si="2">E4*Z4</f>
        <v>0</v>
      </c>
      <c r="Z4" s="13">
        <f t="shared" ref="Z4:Z12" si="3">SUM(G4:U4)</f>
        <v>0</v>
      </c>
      <c r="AA4" s="596"/>
    </row>
    <row r="5" spans="1:35" ht="148.19999999999999" customHeight="1" thickBot="1">
      <c r="A5" s="9"/>
      <c r="B5" s="275" t="s">
        <v>87</v>
      </c>
      <c r="C5" s="573" t="s">
        <v>177</v>
      </c>
      <c r="D5" s="850" t="s">
        <v>88</v>
      </c>
      <c r="E5" s="542">
        <v>272.34262000000001</v>
      </c>
      <c r="F5" s="18"/>
      <c r="G5" s="988"/>
      <c r="H5" s="989"/>
      <c r="I5" s="990"/>
      <c r="J5" s="991"/>
      <c r="K5" s="992"/>
      <c r="L5" s="993"/>
      <c r="M5" s="994"/>
      <c r="N5" s="995"/>
      <c r="O5" s="996"/>
      <c r="P5" s="997"/>
      <c r="Q5" s="998"/>
      <c r="R5" s="999"/>
      <c r="S5" s="1000"/>
      <c r="T5" s="1001"/>
      <c r="U5" s="988"/>
      <c r="V5" s="20"/>
      <c r="W5" s="222">
        <v>14</v>
      </c>
      <c r="X5" s="222">
        <f t="shared" si="1"/>
        <v>0</v>
      </c>
      <c r="Y5" s="223">
        <f t="shared" si="2"/>
        <v>0</v>
      </c>
      <c r="Z5" s="224">
        <f t="shared" si="3"/>
        <v>0</v>
      </c>
      <c r="AA5" s="596"/>
    </row>
    <row r="6" spans="1:35" ht="145.19999999999999" customHeight="1" thickBot="1">
      <c r="A6" s="248"/>
      <c r="B6" s="276" t="s">
        <v>89</v>
      </c>
      <c r="C6" s="574" t="s">
        <v>177</v>
      </c>
      <c r="D6" s="851" t="s">
        <v>86</v>
      </c>
      <c r="E6" s="542">
        <v>272.34262000000001</v>
      </c>
      <c r="F6" s="238"/>
      <c r="G6" s="1002"/>
      <c r="H6" s="1003"/>
      <c r="I6" s="1004"/>
      <c r="J6" s="1005"/>
      <c r="K6" s="1006"/>
      <c r="L6" s="1007"/>
      <c r="M6" s="1008"/>
      <c r="N6" s="1009"/>
      <c r="O6" s="1010"/>
      <c r="P6" s="1011"/>
      <c r="Q6" s="1012"/>
      <c r="R6" s="1013"/>
      <c r="S6" s="1014"/>
      <c r="T6" s="1015"/>
      <c r="U6" s="1002"/>
      <c r="V6" s="239"/>
      <c r="W6" s="56">
        <v>12</v>
      </c>
      <c r="X6" s="56">
        <f t="shared" si="1"/>
        <v>0</v>
      </c>
      <c r="Y6" s="57">
        <f t="shared" si="2"/>
        <v>0</v>
      </c>
      <c r="Z6" s="58">
        <f t="shared" si="3"/>
        <v>0</v>
      </c>
      <c r="AA6" s="596"/>
    </row>
    <row r="7" spans="1:35" ht="146.4" customHeight="1" thickBot="1">
      <c r="A7" s="9"/>
      <c r="B7" s="790" t="s">
        <v>85</v>
      </c>
      <c r="C7" s="789" t="s">
        <v>188</v>
      </c>
      <c r="D7" s="864" t="s">
        <v>90</v>
      </c>
      <c r="E7" s="542">
        <v>495.17688000000004</v>
      </c>
      <c r="F7" s="51"/>
      <c r="G7" s="2078"/>
      <c r="H7" s="2079"/>
      <c r="I7" s="2080"/>
      <c r="J7" s="2081"/>
      <c r="K7" s="2082"/>
      <c r="L7" s="2083"/>
      <c r="M7" s="2084"/>
      <c r="N7" s="2085"/>
      <c r="O7" s="2086"/>
      <c r="P7" s="2087"/>
      <c r="Q7" s="2088"/>
      <c r="R7" s="2089"/>
      <c r="S7" s="2090"/>
      <c r="T7" s="2091"/>
      <c r="U7" s="2078"/>
      <c r="V7" s="420"/>
      <c r="W7" s="52">
        <v>23</v>
      </c>
      <c r="X7" s="52">
        <f t="shared" si="1"/>
        <v>0</v>
      </c>
      <c r="Y7" s="53">
        <f t="shared" si="2"/>
        <v>0</v>
      </c>
      <c r="Z7" s="54">
        <f t="shared" si="3"/>
        <v>0</v>
      </c>
      <c r="AA7" s="596"/>
    </row>
    <row r="8" spans="1:35" ht="143.4" customHeight="1" thickBot="1">
      <c r="A8" s="9"/>
      <c r="B8" s="589" t="s">
        <v>87</v>
      </c>
      <c r="C8" s="789" t="s">
        <v>188</v>
      </c>
      <c r="D8" s="865" t="s">
        <v>91</v>
      </c>
      <c r="E8" s="542">
        <v>495.17688000000004</v>
      </c>
      <c r="F8" s="10"/>
      <c r="G8" s="2092"/>
      <c r="H8" s="2093"/>
      <c r="I8" s="2094"/>
      <c r="J8" s="2095"/>
      <c r="K8" s="2096"/>
      <c r="L8" s="2097"/>
      <c r="M8" s="2098"/>
      <c r="N8" s="2099"/>
      <c r="O8" s="2100"/>
      <c r="P8" s="2101"/>
      <c r="Q8" s="2102"/>
      <c r="R8" s="2103"/>
      <c r="S8" s="2104"/>
      <c r="T8" s="2105"/>
      <c r="U8" s="2092"/>
      <c r="V8" s="14"/>
      <c r="W8" s="11">
        <v>21</v>
      </c>
      <c r="X8" s="11">
        <f t="shared" si="1"/>
        <v>0</v>
      </c>
      <c r="Y8" s="12">
        <f t="shared" si="2"/>
        <v>0</v>
      </c>
      <c r="Z8" s="13">
        <f t="shared" si="3"/>
        <v>0</v>
      </c>
      <c r="AA8" s="596"/>
    </row>
    <row r="9" spans="1:35" ht="150" customHeight="1" thickBot="1">
      <c r="A9" s="9"/>
      <c r="B9" s="589" t="s">
        <v>89</v>
      </c>
      <c r="C9" s="789" t="s">
        <v>188</v>
      </c>
      <c r="D9" s="865" t="s">
        <v>92</v>
      </c>
      <c r="E9" s="542">
        <v>495.17688000000004</v>
      </c>
      <c r="F9" s="10"/>
      <c r="G9" s="2092"/>
      <c r="H9" s="2093"/>
      <c r="I9" s="2094"/>
      <c r="J9" s="2095"/>
      <c r="K9" s="2096"/>
      <c r="L9" s="2097"/>
      <c r="M9" s="2098"/>
      <c r="N9" s="2099"/>
      <c r="O9" s="2100"/>
      <c r="P9" s="2101"/>
      <c r="Q9" s="2102"/>
      <c r="R9" s="2103"/>
      <c r="S9" s="2104"/>
      <c r="T9" s="2105"/>
      <c r="U9" s="2092"/>
      <c r="V9" s="14"/>
      <c r="W9" s="11">
        <v>21</v>
      </c>
      <c r="X9" s="11">
        <f t="shared" si="1"/>
        <v>0</v>
      </c>
      <c r="Y9" s="12">
        <f t="shared" si="2"/>
        <v>0</v>
      </c>
      <c r="Z9" s="13">
        <f t="shared" si="3"/>
        <v>0</v>
      </c>
      <c r="AA9" s="596"/>
    </row>
    <row r="10" spans="1:35" ht="8.25" customHeight="1" thickBot="1">
      <c r="A10" s="349"/>
      <c r="B10" s="361"/>
      <c r="C10" s="788"/>
      <c r="D10" s="866"/>
      <c r="E10" s="744">
        <v>0</v>
      </c>
      <c r="F10" s="350"/>
      <c r="G10" s="351"/>
      <c r="H10" s="351"/>
      <c r="I10" s="351"/>
      <c r="J10" s="351"/>
      <c r="K10" s="351"/>
      <c r="L10" s="351"/>
      <c r="M10" s="351"/>
      <c r="N10" s="351"/>
      <c r="O10" s="351"/>
      <c r="P10" s="351"/>
      <c r="Q10" s="351"/>
      <c r="R10" s="351"/>
      <c r="S10" s="351"/>
      <c r="T10" s="351"/>
      <c r="U10" s="351"/>
      <c r="V10" s="352"/>
      <c r="W10" s="346"/>
      <c r="X10" s="346">
        <f t="shared" si="1"/>
        <v>0</v>
      </c>
      <c r="Y10" s="347">
        <f t="shared" si="2"/>
        <v>0</v>
      </c>
      <c r="Z10" s="348">
        <f t="shared" si="3"/>
        <v>0</v>
      </c>
      <c r="AA10" s="600"/>
      <c r="AB10" s="16"/>
      <c r="AC10" s="16"/>
      <c r="AD10" s="16"/>
      <c r="AE10" s="16"/>
      <c r="AF10" s="16"/>
      <c r="AG10" s="16"/>
      <c r="AH10" s="16"/>
      <c r="AI10" s="16"/>
    </row>
    <row r="11" spans="1:35" ht="142.80000000000001" customHeight="1" thickBot="1">
      <c r="A11" s="235"/>
      <c r="B11" s="1665" t="s">
        <v>105</v>
      </c>
      <c r="C11" s="1666"/>
      <c r="D11" s="867" t="s">
        <v>106</v>
      </c>
      <c r="E11" s="543">
        <v>363.12738000000007</v>
      </c>
      <c r="F11" s="18"/>
      <c r="G11" s="1830"/>
      <c r="H11" s="1831"/>
      <c r="I11" s="1832"/>
      <c r="J11" s="1833"/>
      <c r="K11" s="1834"/>
      <c r="L11" s="1835"/>
      <c r="M11" s="1836"/>
      <c r="N11" s="1837"/>
      <c r="O11" s="1838"/>
      <c r="P11" s="1839"/>
      <c r="Q11" s="1840"/>
      <c r="R11" s="1841"/>
      <c r="S11" s="1842"/>
      <c r="T11" s="1843"/>
      <c r="U11" s="1830"/>
      <c r="V11" s="20"/>
      <c r="W11" s="19">
        <v>16</v>
      </c>
      <c r="X11" s="222">
        <f t="shared" si="1"/>
        <v>0</v>
      </c>
      <c r="Y11" s="223">
        <f t="shared" si="2"/>
        <v>0</v>
      </c>
      <c r="Z11" s="224">
        <f t="shared" si="3"/>
        <v>0</v>
      </c>
      <c r="AA11" s="598"/>
    </row>
    <row r="12" spans="1:35" ht="169.8" customHeight="1" thickBot="1">
      <c r="A12" s="237"/>
      <c r="B12" s="1667" t="s">
        <v>109</v>
      </c>
      <c r="C12" s="1664"/>
      <c r="D12" s="868" t="s">
        <v>110</v>
      </c>
      <c r="E12" s="364">
        <v>495.17688000000004</v>
      </c>
      <c r="F12" s="238"/>
      <c r="G12" s="1844"/>
      <c r="H12" s="1845"/>
      <c r="I12" s="1846"/>
      <c r="J12" s="1847"/>
      <c r="K12" s="1848"/>
      <c r="L12" s="1849"/>
      <c r="M12" s="1850"/>
      <c r="N12" s="1851"/>
      <c r="O12" s="1852"/>
      <c r="P12" s="1853"/>
      <c r="Q12" s="1854"/>
      <c r="R12" s="1855"/>
      <c r="S12" s="1856"/>
      <c r="T12" s="1857"/>
      <c r="U12" s="1844"/>
      <c r="V12" s="239"/>
      <c r="W12" s="240">
        <v>23</v>
      </c>
      <c r="X12" s="56">
        <f t="shared" si="1"/>
        <v>0</v>
      </c>
      <c r="Y12" s="57">
        <f t="shared" si="2"/>
        <v>0</v>
      </c>
      <c r="Z12" s="58">
        <f t="shared" si="3"/>
        <v>0</v>
      </c>
      <c r="AA12" s="596"/>
    </row>
    <row r="13" spans="1:35" ht="10.5" customHeight="1" thickBot="1">
      <c r="A13" s="236"/>
      <c r="B13" s="603"/>
      <c r="C13" s="603"/>
      <c r="D13" s="603"/>
      <c r="E13" s="604"/>
      <c r="F13" s="605"/>
      <c r="G13" s="606"/>
      <c r="H13" s="606"/>
      <c r="I13" s="606"/>
      <c r="J13" s="606"/>
      <c r="K13" s="606"/>
      <c r="L13" s="606"/>
      <c r="M13" s="606"/>
      <c r="N13" s="606"/>
      <c r="O13" s="606"/>
      <c r="P13" s="606"/>
      <c r="Q13" s="606"/>
      <c r="R13" s="606"/>
      <c r="S13" s="606"/>
      <c r="T13" s="606"/>
      <c r="U13" s="606"/>
      <c r="V13" s="607"/>
      <c r="W13" s="608"/>
      <c r="X13" s="609"/>
      <c r="Y13" s="610"/>
      <c r="Z13" s="605"/>
      <c r="AA13" s="600"/>
      <c r="AB13" s="29"/>
      <c r="AC13" s="29"/>
      <c r="AD13" s="29"/>
      <c r="AE13" s="29"/>
      <c r="AF13" s="29"/>
      <c r="AG13" s="29"/>
      <c r="AH13" s="29"/>
      <c r="AI13" s="29"/>
    </row>
    <row r="14" spans="1:35" ht="55.5" customHeight="1" thickBot="1">
      <c r="A14" s="1"/>
      <c r="B14" s="1670" t="s">
        <v>112</v>
      </c>
      <c r="C14" s="1671"/>
      <c r="D14" s="1672"/>
      <c r="E14" s="1673"/>
      <c r="F14" s="30"/>
      <c r="G14" s="31">
        <f t="shared" ref="G14:U14" si="4">SUM(G4:G13)</f>
        <v>0</v>
      </c>
      <c r="H14" s="32">
        <f t="shared" si="4"/>
        <v>0</v>
      </c>
      <c r="I14" s="33">
        <f t="shared" si="4"/>
        <v>0</v>
      </c>
      <c r="J14" s="34">
        <f t="shared" si="4"/>
        <v>0</v>
      </c>
      <c r="K14" s="35">
        <f t="shared" si="4"/>
        <v>0</v>
      </c>
      <c r="L14" s="36">
        <f t="shared" si="4"/>
        <v>0</v>
      </c>
      <c r="M14" s="36">
        <f t="shared" si="4"/>
        <v>0</v>
      </c>
      <c r="N14" s="37">
        <f t="shared" si="4"/>
        <v>0</v>
      </c>
      <c r="O14" s="38">
        <f t="shared" si="4"/>
        <v>0</v>
      </c>
      <c r="P14" s="39">
        <f t="shared" si="4"/>
        <v>0</v>
      </c>
      <c r="Q14" s="40">
        <f t="shared" si="4"/>
        <v>0</v>
      </c>
      <c r="R14" s="41">
        <f t="shared" si="4"/>
        <v>0</v>
      </c>
      <c r="S14" s="42">
        <f t="shared" si="4"/>
        <v>0</v>
      </c>
      <c r="T14" s="230">
        <f t="shared" si="4"/>
        <v>0</v>
      </c>
      <c r="U14" s="231">
        <f t="shared" si="4"/>
        <v>0</v>
      </c>
      <c r="V14" s="621"/>
      <c r="W14" s="619"/>
      <c r="X14" s="233">
        <f>SUM(X4:X12)</f>
        <v>0</v>
      </c>
      <c r="Y14" s="232">
        <f>SUM(Y4:Y12)</f>
        <v>0</v>
      </c>
      <c r="Z14" s="43">
        <f>SUM(Z4:Z12)</f>
        <v>0</v>
      </c>
      <c r="AA14" s="598"/>
      <c r="AB14" s="8"/>
      <c r="AC14" s="8"/>
      <c r="AD14" s="8"/>
      <c r="AE14" s="8"/>
      <c r="AF14" s="8"/>
      <c r="AG14" s="8"/>
      <c r="AH14" s="8"/>
      <c r="AI14" s="8"/>
    </row>
    <row r="15" spans="1:35" ht="12.75" customHeight="1" thickBot="1">
      <c r="A15" s="596"/>
      <c r="B15" s="611"/>
      <c r="C15" s="631"/>
      <c r="D15" s="611"/>
      <c r="E15" s="612"/>
      <c r="F15" s="613"/>
      <c r="G15" s="596"/>
      <c r="H15" s="596"/>
      <c r="I15" s="596"/>
      <c r="J15" s="596"/>
      <c r="K15" s="596"/>
      <c r="L15" s="596"/>
      <c r="M15" s="596"/>
      <c r="N15" s="596"/>
      <c r="O15" s="596"/>
      <c r="P15" s="596"/>
      <c r="Q15" s="596"/>
      <c r="R15" s="596"/>
      <c r="S15" s="596"/>
      <c r="T15" s="596"/>
      <c r="U15" s="596"/>
      <c r="V15" s="596"/>
      <c r="W15" s="596"/>
      <c r="X15" s="614"/>
      <c r="Y15" s="615"/>
      <c r="Z15" s="613"/>
      <c r="AA15" s="598"/>
      <c r="AB15" s="8"/>
      <c r="AC15" s="8"/>
      <c r="AD15" s="8"/>
      <c r="AE15" s="8"/>
      <c r="AF15" s="8"/>
      <c r="AG15" s="8"/>
      <c r="AH15" s="8"/>
      <c r="AI15" s="8"/>
    </row>
    <row r="16" spans="1:35" ht="75" customHeight="1" thickBot="1">
      <c r="A16" s="602"/>
      <c r="B16" s="1535" t="s">
        <v>304</v>
      </c>
      <c r="C16" s="1536"/>
      <c r="D16" s="1537"/>
      <c r="E16" s="1538"/>
      <c r="F16" s="1539">
        <f>Y14</f>
        <v>0</v>
      </c>
      <c r="G16" s="1540"/>
      <c r="H16" s="1540"/>
      <c r="I16" s="1540"/>
      <c r="J16" s="1541"/>
      <c r="K16" s="611"/>
      <c r="L16" s="1565" t="s">
        <v>149</v>
      </c>
      <c r="M16" s="1534"/>
      <c r="N16" s="1534"/>
      <c r="O16" s="1534"/>
      <c r="P16" s="1534"/>
      <c r="Q16" s="1566"/>
      <c r="R16" s="1543">
        <f>Z14</f>
        <v>0</v>
      </c>
      <c r="S16" s="1531"/>
      <c r="T16" s="1531"/>
      <c r="U16" s="1531"/>
      <c r="V16" s="611"/>
      <c r="W16" s="1544" t="s">
        <v>151</v>
      </c>
      <c r="X16" s="1538"/>
      <c r="Y16" s="1668">
        <f>X14</f>
        <v>0</v>
      </c>
      <c r="Z16" s="1669"/>
      <c r="AA16" s="598"/>
      <c r="AB16" s="8"/>
      <c r="AC16" s="8"/>
      <c r="AD16" s="8"/>
      <c r="AE16" s="8"/>
      <c r="AF16" s="8"/>
      <c r="AG16" s="8"/>
      <c r="AH16" s="8"/>
      <c r="AI16" s="8"/>
    </row>
    <row r="17" spans="1:27" ht="12.75" customHeight="1">
      <c r="A17" s="598"/>
      <c r="B17" s="616"/>
      <c r="C17" s="630"/>
      <c r="D17" s="616"/>
      <c r="E17" s="617"/>
      <c r="F17" s="598"/>
      <c r="G17" s="598"/>
      <c r="H17" s="598"/>
      <c r="I17" s="598"/>
      <c r="J17" s="598"/>
      <c r="K17" s="598"/>
      <c r="L17" s="598"/>
      <c r="M17" s="598"/>
      <c r="N17" s="598"/>
      <c r="O17" s="598"/>
      <c r="P17" s="598"/>
      <c r="Q17" s="598"/>
      <c r="R17" s="598"/>
      <c r="S17" s="598"/>
      <c r="T17" s="598"/>
      <c r="U17" s="598"/>
      <c r="V17" s="598"/>
      <c r="W17" s="598"/>
      <c r="X17" s="598"/>
      <c r="Y17" s="618"/>
      <c r="Z17" s="598"/>
      <c r="AA17" s="598"/>
    </row>
    <row r="18" spans="1:27" ht="12.75" customHeight="1">
      <c r="A18" s="598"/>
      <c r="B18" s="616"/>
      <c r="C18" s="630"/>
      <c r="D18" s="616"/>
      <c r="E18" s="617"/>
      <c r="F18" s="598"/>
      <c r="G18" s="598"/>
      <c r="H18" s="598"/>
      <c r="I18" s="598"/>
      <c r="J18" s="598"/>
      <c r="K18" s="598"/>
      <c r="L18" s="598"/>
      <c r="M18" s="598"/>
      <c r="N18" s="598"/>
      <c r="O18" s="598"/>
      <c r="P18" s="598"/>
      <c r="Q18" s="598"/>
      <c r="R18" s="598"/>
      <c r="S18" s="598"/>
      <c r="T18" s="598"/>
      <c r="U18" s="598"/>
      <c r="V18" s="598"/>
      <c r="W18" s="598"/>
      <c r="X18" s="598"/>
      <c r="Y18" s="618"/>
      <c r="Z18" s="598"/>
      <c r="AA18" s="598"/>
    </row>
    <row r="19" spans="1:27" ht="12.75" customHeight="1">
      <c r="A19" s="598"/>
      <c r="B19" s="616"/>
      <c r="C19" s="630"/>
      <c r="D19" s="616"/>
      <c r="E19" s="617"/>
      <c r="F19" s="598"/>
      <c r="G19" s="598"/>
      <c r="H19" s="598"/>
      <c r="I19" s="598"/>
      <c r="J19" s="598"/>
      <c r="K19" s="598"/>
      <c r="L19" s="598"/>
      <c r="M19" s="598"/>
      <c r="N19" s="598"/>
      <c r="O19" s="598"/>
      <c r="P19" s="598"/>
      <c r="Q19" s="598"/>
      <c r="R19" s="598"/>
      <c r="S19" s="598"/>
      <c r="T19" s="598"/>
      <c r="U19" s="598"/>
      <c r="V19" s="598"/>
      <c r="W19" s="598"/>
      <c r="X19" s="598"/>
      <c r="Y19" s="618"/>
      <c r="Z19" s="598"/>
      <c r="AA19" s="598"/>
    </row>
    <row r="20" spans="1:27" ht="12.75" customHeight="1">
      <c r="A20" s="598"/>
      <c r="B20" s="616"/>
      <c r="C20" s="630"/>
      <c r="D20" s="616"/>
      <c r="E20" s="617"/>
      <c r="F20" s="598"/>
      <c r="G20" s="598"/>
      <c r="H20" s="598"/>
      <c r="I20" s="598"/>
      <c r="J20" s="598"/>
      <c r="K20" s="598"/>
      <c r="L20" s="598"/>
      <c r="M20" s="598"/>
      <c r="N20" s="598"/>
      <c r="O20" s="598"/>
      <c r="P20" s="598"/>
      <c r="Q20" s="598"/>
      <c r="R20" s="598"/>
      <c r="S20" s="598"/>
      <c r="T20" s="598"/>
      <c r="U20" s="598"/>
      <c r="V20" s="598"/>
      <c r="W20" s="598"/>
      <c r="X20" s="598"/>
      <c r="Y20" s="618"/>
      <c r="Z20" s="598"/>
      <c r="AA20" s="598"/>
    </row>
    <row r="21" spans="1:27" ht="12.75" customHeight="1">
      <c r="A21" s="1242">
        <f>R16</f>
        <v>0</v>
      </c>
      <c r="B21" s="616"/>
      <c r="C21" s="630"/>
      <c r="D21" s="616"/>
      <c r="E21" s="617"/>
      <c r="F21" s="598"/>
      <c r="G21" s="598"/>
      <c r="H21" s="598"/>
      <c r="I21" s="598"/>
      <c r="J21" s="598"/>
      <c r="K21" s="598"/>
      <c r="L21" s="598"/>
      <c r="M21" s="598"/>
      <c r="N21" s="598"/>
      <c r="O21" s="598"/>
      <c r="P21" s="598"/>
      <c r="Q21" s="598"/>
      <c r="R21" s="598"/>
      <c r="S21" s="598"/>
      <c r="T21" s="598"/>
      <c r="U21" s="598"/>
      <c r="V21" s="598"/>
      <c r="W21" s="598"/>
      <c r="X21" s="598"/>
      <c r="Y21" s="618"/>
      <c r="Z21" s="598"/>
      <c r="AA21" s="598"/>
    </row>
    <row r="22" spans="1:27" ht="12.75" customHeight="1">
      <c r="A22" s="3"/>
      <c r="B22" s="2"/>
      <c r="C22" s="2"/>
      <c r="D22" s="2"/>
      <c r="E22" s="384"/>
      <c r="F22" s="45"/>
      <c r="G22" s="3"/>
      <c r="H22" s="3"/>
      <c r="I22" s="3"/>
      <c r="J22" s="3"/>
      <c r="K22" s="3"/>
      <c r="L22" s="3"/>
      <c r="M22" s="3"/>
      <c r="N22" s="3"/>
      <c r="O22" s="3"/>
      <c r="P22" s="3"/>
      <c r="Q22" s="3"/>
      <c r="R22" s="3"/>
      <c r="S22" s="3"/>
      <c r="T22" s="3"/>
      <c r="U22" s="3"/>
      <c r="V22" s="7"/>
      <c r="W22" s="3"/>
      <c r="X22" s="3"/>
      <c r="Y22" s="46"/>
      <c r="Z22" s="47"/>
      <c r="AA22" s="7"/>
    </row>
    <row r="23" spans="1:27" ht="12.75" customHeight="1">
      <c r="A23" s="3"/>
      <c r="B23" s="2"/>
      <c r="C23" s="2"/>
      <c r="D23" s="2"/>
      <c r="E23" s="384"/>
      <c r="F23" s="45"/>
      <c r="G23" s="3"/>
      <c r="H23" s="3"/>
      <c r="I23" s="3"/>
      <c r="J23" s="3"/>
      <c r="K23" s="3"/>
      <c r="L23" s="3"/>
      <c r="M23" s="3"/>
      <c r="N23" s="3"/>
      <c r="O23" s="3"/>
      <c r="P23" s="3"/>
      <c r="Q23" s="3"/>
      <c r="R23" s="3"/>
      <c r="S23" s="3"/>
      <c r="T23" s="3"/>
      <c r="U23" s="3"/>
      <c r="V23" s="7"/>
      <c r="W23" s="3"/>
      <c r="X23" s="3"/>
      <c r="Y23" s="46"/>
      <c r="Z23" s="47"/>
      <c r="AA23" s="7"/>
    </row>
    <row r="24" spans="1:27" ht="12.75" customHeight="1">
      <c r="A24" s="3"/>
      <c r="B24" s="2"/>
      <c r="C24" s="2"/>
      <c r="D24" s="2"/>
      <c r="E24" s="384"/>
      <c r="F24" s="45"/>
      <c r="G24" s="3"/>
      <c r="H24" s="3"/>
      <c r="I24" s="3"/>
      <c r="J24" s="3"/>
      <c r="K24" s="3"/>
      <c r="L24" s="3"/>
      <c r="M24" s="3"/>
      <c r="N24" s="3"/>
      <c r="O24" s="3"/>
      <c r="P24" s="3"/>
      <c r="Q24" s="3"/>
      <c r="R24" s="3"/>
      <c r="S24" s="3"/>
      <c r="T24" s="3"/>
      <c r="U24" s="3"/>
      <c r="V24" s="7"/>
      <c r="W24" s="3"/>
      <c r="X24" s="3"/>
      <c r="Y24" s="46"/>
      <c r="Z24" s="47"/>
      <c r="AA24" s="7"/>
    </row>
    <row r="25" spans="1:27" ht="12.75" customHeight="1">
      <c r="A25" s="3"/>
      <c r="B25" s="2"/>
      <c r="C25" s="2"/>
      <c r="D25" s="2"/>
      <c r="E25" s="384"/>
      <c r="F25" s="45"/>
      <c r="G25" s="3"/>
      <c r="H25" s="3"/>
      <c r="I25" s="3"/>
      <c r="J25" s="3"/>
      <c r="K25" s="3"/>
      <c r="L25" s="3"/>
      <c r="M25" s="3"/>
      <c r="N25" s="3"/>
      <c r="O25" s="3"/>
      <c r="P25" s="3"/>
      <c r="Q25" s="3"/>
      <c r="R25" s="3"/>
      <c r="S25" s="3"/>
      <c r="T25" s="3"/>
      <c r="U25" s="3"/>
      <c r="V25" s="7"/>
      <c r="W25" s="3"/>
      <c r="X25" s="3"/>
      <c r="Y25" s="46"/>
      <c r="Z25" s="47"/>
      <c r="AA25" s="7"/>
    </row>
    <row r="26" spans="1:27" ht="12.75" customHeight="1">
      <c r="A26" s="3"/>
      <c r="B26" s="2"/>
      <c r="C26" s="2"/>
      <c r="D26" s="2"/>
      <c r="E26" s="384"/>
      <c r="F26" s="45"/>
      <c r="G26" s="3"/>
      <c r="H26" s="3"/>
      <c r="I26" s="3"/>
      <c r="J26" s="3"/>
      <c r="K26" s="3"/>
      <c r="L26" s="3"/>
      <c r="M26" s="3"/>
      <c r="N26" s="3"/>
      <c r="O26" s="3"/>
      <c r="P26" s="3"/>
      <c r="Q26" s="3"/>
      <c r="R26" s="3"/>
      <c r="S26" s="3"/>
      <c r="T26" s="3"/>
      <c r="U26" s="3"/>
      <c r="V26" s="7"/>
      <c r="W26" s="3"/>
      <c r="X26" s="3"/>
      <c r="Y26" s="46"/>
      <c r="Z26" s="47"/>
      <c r="AA26" s="7"/>
    </row>
    <row r="27" spans="1:27" ht="12.75" customHeight="1">
      <c r="A27" s="3"/>
      <c r="B27" s="2"/>
      <c r="C27" s="2"/>
      <c r="D27" s="2"/>
      <c r="E27" s="384"/>
      <c r="F27" s="45"/>
      <c r="G27" s="3"/>
      <c r="H27" s="3"/>
      <c r="I27" s="3"/>
      <c r="J27" s="3"/>
      <c r="K27" s="3"/>
      <c r="L27" s="3"/>
      <c r="M27" s="3"/>
      <c r="N27" s="3"/>
      <c r="O27" s="3"/>
      <c r="P27" s="3"/>
      <c r="Q27" s="3"/>
      <c r="R27" s="3"/>
      <c r="S27" s="3"/>
      <c r="T27" s="3"/>
      <c r="U27" s="3"/>
      <c r="V27" s="7"/>
      <c r="W27" s="3"/>
      <c r="X27" s="3"/>
      <c r="Y27" s="46"/>
      <c r="Z27" s="47"/>
      <c r="AA27" s="7"/>
    </row>
    <row r="28" spans="1:27" ht="12.75" customHeight="1">
      <c r="A28" s="3"/>
      <c r="B28" s="2"/>
      <c r="C28" s="2"/>
      <c r="D28" s="2"/>
      <c r="E28" s="384"/>
      <c r="F28" s="45"/>
      <c r="G28" s="3"/>
      <c r="H28" s="3"/>
      <c r="I28" s="3"/>
      <c r="J28" s="3"/>
      <c r="K28" s="3"/>
      <c r="L28" s="3"/>
      <c r="M28" s="3"/>
      <c r="N28" s="3"/>
      <c r="O28" s="3"/>
      <c r="P28" s="3"/>
      <c r="Q28" s="3"/>
      <c r="R28" s="3"/>
      <c r="S28" s="3"/>
      <c r="T28" s="3"/>
      <c r="U28" s="3"/>
      <c r="V28" s="7"/>
      <c r="W28" s="3"/>
      <c r="X28" s="3"/>
      <c r="Y28" s="46"/>
      <c r="Z28" s="47"/>
      <c r="AA28" s="7"/>
    </row>
    <row r="29" spans="1:27" ht="12.75" customHeight="1">
      <c r="A29" s="3"/>
      <c r="B29" s="2"/>
      <c r="C29" s="2"/>
      <c r="D29" s="2"/>
      <c r="E29" s="384"/>
      <c r="F29" s="45"/>
      <c r="G29" s="3"/>
      <c r="H29" s="3"/>
      <c r="I29" s="3"/>
      <c r="J29" s="3"/>
      <c r="K29" s="3"/>
      <c r="L29" s="3"/>
      <c r="M29" s="3"/>
      <c r="N29" s="3"/>
      <c r="O29" s="3"/>
      <c r="P29" s="3"/>
      <c r="Q29" s="3"/>
      <c r="R29" s="3"/>
      <c r="S29" s="3"/>
      <c r="T29" s="3"/>
      <c r="U29" s="3"/>
      <c r="V29" s="7"/>
      <c r="W29" s="3"/>
      <c r="X29" s="3"/>
      <c r="Y29" s="46"/>
      <c r="Z29" s="47"/>
      <c r="AA29" s="7"/>
    </row>
    <row r="30" spans="1:27" ht="12.75" customHeight="1">
      <c r="A30" s="3"/>
      <c r="B30" s="48"/>
      <c r="C30" s="48"/>
      <c r="D30" s="48"/>
      <c r="E30" s="384"/>
      <c r="F30" s="7"/>
      <c r="G30" s="3"/>
      <c r="H30" s="3"/>
      <c r="I30" s="3"/>
      <c r="J30" s="3"/>
      <c r="K30" s="3"/>
      <c r="L30" s="3"/>
      <c r="M30" s="3"/>
      <c r="N30" s="3"/>
      <c r="O30" s="3"/>
      <c r="P30" s="3"/>
      <c r="Q30" s="3"/>
      <c r="R30" s="3"/>
      <c r="S30" s="3"/>
      <c r="T30" s="3"/>
      <c r="U30" s="3"/>
      <c r="V30" s="7"/>
      <c r="W30" s="3"/>
      <c r="X30" s="3"/>
      <c r="Y30" s="46"/>
      <c r="Z30" s="3"/>
      <c r="AA30" s="7"/>
    </row>
    <row r="31" spans="1:27" ht="12.75" customHeight="1">
      <c r="A31" s="3"/>
      <c r="B31" s="48"/>
      <c r="C31" s="48"/>
      <c r="D31" s="48"/>
      <c r="E31" s="384"/>
      <c r="F31" s="7"/>
      <c r="G31" s="3"/>
      <c r="H31" s="3"/>
      <c r="I31" s="3"/>
      <c r="J31" s="3"/>
      <c r="K31" s="3"/>
      <c r="L31" s="3"/>
      <c r="M31" s="3"/>
      <c r="N31" s="3"/>
      <c r="O31" s="3"/>
      <c r="P31" s="3"/>
      <c r="Q31" s="3"/>
      <c r="R31" s="3"/>
      <c r="S31" s="3"/>
      <c r="T31" s="3"/>
      <c r="U31" s="3"/>
      <c r="V31" s="7"/>
      <c r="W31" s="3"/>
      <c r="X31" s="3"/>
      <c r="Y31" s="46"/>
      <c r="Z31" s="3"/>
      <c r="AA31" s="7"/>
    </row>
    <row r="32" spans="1:27" ht="12.75" customHeight="1">
      <c r="A32" s="3"/>
      <c r="B32" s="48"/>
      <c r="C32" s="48"/>
      <c r="D32" s="48"/>
      <c r="E32" s="384"/>
      <c r="F32" s="7"/>
      <c r="G32" s="3"/>
      <c r="H32" s="3"/>
      <c r="I32" s="3"/>
      <c r="J32" s="3"/>
      <c r="K32" s="3"/>
      <c r="L32" s="3"/>
      <c r="M32" s="3"/>
      <c r="N32" s="3"/>
      <c r="O32" s="3"/>
      <c r="P32" s="3"/>
      <c r="Q32" s="3"/>
      <c r="R32" s="3"/>
      <c r="S32" s="3"/>
      <c r="T32" s="3"/>
      <c r="U32" s="3"/>
      <c r="V32" s="7"/>
      <c r="W32" s="3"/>
      <c r="X32" s="3"/>
      <c r="Y32" s="46"/>
      <c r="Z32" s="3"/>
      <c r="AA32" s="7"/>
    </row>
    <row r="33" spans="1:27" ht="12.75" customHeight="1">
      <c r="A33" s="3"/>
      <c r="B33" s="48"/>
      <c r="C33" s="48"/>
      <c r="D33" s="48"/>
      <c r="E33" s="384"/>
      <c r="F33" s="7"/>
      <c r="G33" s="3"/>
      <c r="H33" s="3"/>
      <c r="I33" s="3"/>
      <c r="J33" s="3"/>
      <c r="K33" s="3"/>
      <c r="L33" s="3"/>
      <c r="M33" s="3"/>
      <c r="N33" s="3"/>
      <c r="O33" s="3"/>
      <c r="P33" s="3"/>
      <c r="Q33" s="3"/>
      <c r="R33" s="3"/>
      <c r="S33" s="3"/>
      <c r="T33" s="3"/>
      <c r="U33" s="3"/>
      <c r="V33" s="7"/>
      <c r="W33" s="3"/>
      <c r="X33" s="3"/>
      <c r="Y33" s="46"/>
      <c r="Z33" s="3"/>
      <c r="AA33" s="7"/>
    </row>
    <row r="34" spans="1:27" ht="12.75" customHeight="1">
      <c r="A34" s="3"/>
      <c r="B34" s="48"/>
      <c r="C34" s="48"/>
      <c r="D34" s="48"/>
      <c r="E34" s="384"/>
      <c r="F34" s="7"/>
      <c r="G34" s="3"/>
      <c r="H34" s="3"/>
      <c r="I34" s="3"/>
      <c r="J34" s="3"/>
      <c r="K34" s="3"/>
      <c r="L34" s="3"/>
      <c r="M34" s="3"/>
      <c r="N34" s="3"/>
      <c r="O34" s="3"/>
      <c r="P34" s="3"/>
      <c r="Q34" s="3"/>
      <c r="R34" s="3"/>
      <c r="S34" s="3"/>
      <c r="T34" s="3"/>
      <c r="U34" s="3"/>
      <c r="V34" s="7"/>
      <c r="W34" s="3"/>
      <c r="X34" s="3"/>
      <c r="Y34" s="46"/>
      <c r="Z34" s="3"/>
      <c r="AA34" s="7"/>
    </row>
    <row r="35" spans="1:27" ht="12.75" customHeight="1">
      <c r="A35" s="3"/>
      <c r="B35" s="48"/>
      <c r="C35" s="48"/>
      <c r="D35" s="48"/>
      <c r="E35" s="384"/>
      <c r="F35" s="7"/>
      <c r="G35" s="3"/>
      <c r="H35" s="3"/>
      <c r="I35" s="3"/>
      <c r="J35" s="3"/>
      <c r="K35" s="3"/>
      <c r="L35" s="3"/>
      <c r="M35" s="3"/>
      <c r="N35" s="3"/>
      <c r="O35" s="3"/>
      <c r="P35" s="3"/>
      <c r="Q35" s="3"/>
      <c r="R35" s="3"/>
      <c r="S35" s="3"/>
      <c r="T35" s="3"/>
      <c r="U35" s="3"/>
      <c r="V35" s="7"/>
      <c r="W35" s="3"/>
      <c r="X35" s="3"/>
      <c r="Y35" s="46"/>
      <c r="Z35" s="3"/>
      <c r="AA35" s="7"/>
    </row>
    <row r="36" spans="1:27" ht="12.75" customHeight="1">
      <c r="A36" s="3"/>
      <c r="B36" s="48"/>
      <c r="C36" s="48"/>
      <c r="D36" s="48"/>
      <c r="E36" s="384"/>
      <c r="F36" s="7"/>
      <c r="G36" s="3"/>
      <c r="H36" s="3"/>
      <c r="I36" s="3"/>
      <c r="J36" s="3"/>
      <c r="K36" s="3"/>
      <c r="L36" s="3"/>
      <c r="M36" s="3"/>
      <c r="N36" s="3"/>
      <c r="O36" s="3"/>
      <c r="P36" s="3"/>
      <c r="Q36" s="3"/>
      <c r="R36" s="3"/>
      <c r="S36" s="3"/>
      <c r="T36" s="3"/>
      <c r="U36" s="3"/>
      <c r="V36" s="7"/>
      <c r="W36" s="3"/>
      <c r="X36" s="3"/>
      <c r="Y36" s="46"/>
      <c r="Z36" s="3"/>
      <c r="AA36" s="7"/>
    </row>
    <row r="37" spans="1:27" ht="12.75" customHeight="1">
      <c r="A37" s="3"/>
      <c r="B37" s="48"/>
      <c r="C37" s="48"/>
      <c r="D37" s="48"/>
      <c r="E37" s="384"/>
      <c r="F37" s="7"/>
      <c r="G37" s="3"/>
      <c r="H37" s="3"/>
      <c r="I37" s="3"/>
      <c r="J37" s="3"/>
      <c r="K37" s="3"/>
      <c r="L37" s="3"/>
      <c r="M37" s="3"/>
      <c r="N37" s="3"/>
      <c r="O37" s="3"/>
      <c r="P37" s="3"/>
      <c r="Q37" s="3"/>
      <c r="R37" s="3"/>
      <c r="S37" s="3"/>
      <c r="T37" s="3"/>
      <c r="U37" s="3"/>
      <c r="V37" s="7"/>
      <c r="W37" s="3"/>
      <c r="X37" s="3"/>
      <c r="Y37" s="46"/>
      <c r="Z37" s="3"/>
      <c r="AA37" s="7"/>
    </row>
    <row r="38" spans="1:27" ht="12.75" customHeight="1">
      <c r="A38" s="3"/>
      <c r="B38" s="48"/>
      <c r="C38" s="48"/>
      <c r="D38" s="48"/>
      <c r="E38" s="384"/>
      <c r="F38" s="7"/>
      <c r="G38" s="3"/>
      <c r="H38" s="3"/>
      <c r="I38" s="3"/>
      <c r="J38" s="3"/>
      <c r="K38" s="3"/>
      <c r="L38" s="3"/>
      <c r="M38" s="3"/>
      <c r="N38" s="3"/>
      <c r="O38" s="3"/>
      <c r="P38" s="3"/>
      <c r="Q38" s="3"/>
      <c r="R38" s="3"/>
      <c r="S38" s="3"/>
      <c r="T38" s="3"/>
      <c r="U38" s="3"/>
      <c r="V38" s="7"/>
      <c r="W38" s="3"/>
      <c r="X38" s="3"/>
      <c r="Y38" s="46"/>
      <c r="Z38" s="3"/>
      <c r="AA38" s="7"/>
    </row>
    <row r="39" spans="1:27" ht="12.75" customHeight="1">
      <c r="A39" s="3"/>
      <c r="B39" s="48"/>
      <c r="C39" s="48"/>
      <c r="D39" s="48"/>
      <c r="E39" s="384"/>
      <c r="F39" s="7"/>
      <c r="G39" s="3"/>
      <c r="H39" s="3"/>
      <c r="I39" s="3"/>
      <c r="J39" s="3"/>
      <c r="K39" s="3"/>
      <c r="L39" s="3"/>
      <c r="M39" s="3"/>
      <c r="N39" s="3"/>
      <c r="O39" s="3"/>
      <c r="P39" s="3"/>
      <c r="Q39" s="3"/>
      <c r="R39" s="3"/>
      <c r="S39" s="3"/>
      <c r="T39" s="3"/>
      <c r="U39" s="3"/>
      <c r="V39" s="7"/>
      <c r="W39" s="3"/>
      <c r="X39" s="3"/>
      <c r="Y39" s="46"/>
      <c r="Z39" s="3"/>
      <c r="AA39" s="7"/>
    </row>
    <row r="40" spans="1:27" ht="12.75" customHeight="1">
      <c r="A40" s="3"/>
      <c r="B40" s="48"/>
      <c r="C40" s="48"/>
      <c r="D40" s="48"/>
      <c r="E40" s="384"/>
      <c r="F40" s="7"/>
      <c r="G40" s="3"/>
      <c r="H40" s="3"/>
      <c r="I40" s="3"/>
      <c r="J40" s="3"/>
      <c r="K40" s="3"/>
      <c r="L40" s="3"/>
      <c r="M40" s="3"/>
      <c r="N40" s="3"/>
      <c r="O40" s="3"/>
      <c r="P40" s="3"/>
      <c r="Q40" s="3"/>
      <c r="R40" s="3"/>
      <c r="S40" s="3"/>
      <c r="T40" s="3"/>
      <c r="U40" s="3"/>
      <c r="V40" s="7"/>
      <c r="W40" s="3"/>
      <c r="X40" s="3"/>
      <c r="Y40" s="46"/>
      <c r="Z40" s="3"/>
      <c r="AA40" s="7"/>
    </row>
    <row r="41" spans="1:27" ht="12.75" customHeight="1">
      <c r="A41" s="3"/>
      <c r="B41" s="48"/>
      <c r="C41" s="48"/>
      <c r="D41" s="48"/>
      <c r="E41" s="384"/>
      <c r="F41" s="7"/>
      <c r="G41" s="3"/>
      <c r="H41" s="3"/>
      <c r="I41" s="3"/>
      <c r="J41" s="3"/>
      <c r="K41" s="3"/>
      <c r="L41" s="3"/>
      <c r="M41" s="3"/>
      <c r="N41" s="3"/>
      <c r="O41" s="3"/>
      <c r="P41" s="3"/>
      <c r="Q41" s="3"/>
      <c r="R41" s="3"/>
      <c r="S41" s="3"/>
      <c r="T41" s="3"/>
      <c r="U41" s="3"/>
      <c r="V41" s="7"/>
      <c r="W41" s="3"/>
      <c r="X41" s="3"/>
      <c r="Y41" s="46"/>
      <c r="Z41" s="3"/>
      <c r="AA41" s="7"/>
    </row>
    <row r="42" spans="1:27" ht="12.75" customHeight="1">
      <c r="A42" s="3"/>
      <c r="B42" s="48"/>
      <c r="C42" s="48"/>
      <c r="D42" s="48"/>
      <c r="E42" s="384"/>
      <c r="F42" s="7"/>
      <c r="G42" s="3"/>
      <c r="H42" s="3"/>
      <c r="I42" s="3"/>
      <c r="J42" s="3"/>
      <c r="K42" s="3"/>
      <c r="L42" s="3"/>
      <c r="M42" s="3"/>
      <c r="N42" s="3"/>
      <c r="O42" s="3"/>
      <c r="P42" s="3"/>
      <c r="Q42" s="3"/>
      <c r="R42" s="3"/>
      <c r="S42" s="3"/>
      <c r="T42" s="3"/>
      <c r="U42" s="3"/>
      <c r="V42" s="7"/>
      <c r="W42" s="3"/>
      <c r="X42" s="3"/>
      <c r="Y42" s="46"/>
      <c r="Z42" s="3"/>
      <c r="AA42" s="7"/>
    </row>
    <row r="43" spans="1:27" ht="12.75" customHeight="1">
      <c r="A43" s="3"/>
      <c r="B43" s="48"/>
      <c r="C43" s="48"/>
      <c r="D43" s="48"/>
      <c r="E43" s="384"/>
      <c r="F43" s="7"/>
      <c r="G43" s="3"/>
      <c r="H43" s="3"/>
      <c r="I43" s="3"/>
      <c r="J43" s="3"/>
      <c r="K43" s="3"/>
      <c r="L43" s="3"/>
      <c r="M43" s="3"/>
      <c r="N43" s="3"/>
      <c r="O43" s="3"/>
      <c r="P43" s="3"/>
      <c r="Q43" s="3"/>
      <c r="R43" s="3"/>
      <c r="S43" s="3"/>
      <c r="T43" s="3"/>
      <c r="U43" s="3"/>
      <c r="V43" s="7"/>
      <c r="W43" s="3"/>
      <c r="X43" s="3"/>
      <c r="Y43" s="46"/>
      <c r="Z43" s="3"/>
      <c r="AA43" s="7"/>
    </row>
    <row r="44" spans="1:27" ht="12.75" customHeight="1">
      <c r="A44" s="3"/>
      <c r="B44" s="48"/>
      <c r="C44" s="48"/>
      <c r="D44" s="48"/>
      <c r="E44" s="384"/>
      <c r="F44" s="7"/>
      <c r="G44" s="3"/>
      <c r="H44" s="3"/>
      <c r="I44" s="3"/>
      <c r="J44" s="3"/>
      <c r="K44" s="3"/>
      <c r="L44" s="3"/>
      <c r="M44" s="3"/>
      <c r="N44" s="3"/>
      <c r="O44" s="3"/>
      <c r="P44" s="3"/>
      <c r="Q44" s="3"/>
      <c r="R44" s="3"/>
      <c r="S44" s="3"/>
      <c r="T44" s="3"/>
      <c r="U44" s="3"/>
      <c r="V44" s="7"/>
      <c r="W44" s="3"/>
      <c r="X44" s="3"/>
      <c r="Y44" s="46"/>
      <c r="Z44" s="3"/>
      <c r="AA44" s="7"/>
    </row>
    <row r="45" spans="1:27" ht="12.75" customHeight="1">
      <c r="A45" s="3"/>
      <c r="B45" s="48"/>
      <c r="C45" s="48"/>
      <c r="D45" s="48"/>
      <c r="E45" s="384"/>
      <c r="F45" s="7"/>
      <c r="G45" s="3"/>
      <c r="H45" s="3"/>
      <c r="I45" s="3"/>
      <c r="J45" s="3"/>
      <c r="K45" s="3"/>
      <c r="L45" s="3"/>
      <c r="M45" s="3"/>
      <c r="N45" s="3"/>
      <c r="O45" s="3"/>
      <c r="P45" s="3"/>
      <c r="Q45" s="3"/>
      <c r="R45" s="3"/>
      <c r="S45" s="3"/>
      <c r="T45" s="3"/>
      <c r="U45" s="3"/>
      <c r="V45" s="7"/>
      <c r="W45" s="3"/>
      <c r="X45" s="3"/>
      <c r="Y45" s="46"/>
      <c r="Z45" s="3"/>
      <c r="AA45" s="7"/>
    </row>
    <row r="46" spans="1:27" ht="12.75" customHeight="1">
      <c r="A46" s="3"/>
      <c r="B46" s="48"/>
      <c r="C46" s="48"/>
      <c r="D46" s="48"/>
      <c r="E46" s="384"/>
      <c r="F46" s="7"/>
      <c r="G46" s="3"/>
      <c r="H46" s="3"/>
      <c r="I46" s="3"/>
      <c r="J46" s="3"/>
      <c r="K46" s="3"/>
      <c r="L46" s="3"/>
      <c r="M46" s="3"/>
      <c r="N46" s="3"/>
      <c r="O46" s="3"/>
      <c r="P46" s="3"/>
      <c r="Q46" s="3"/>
      <c r="R46" s="3"/>
      <c r="S46" s="3"/>
      <c r="T46" s="3"/>
      <c r="U46" s="3"/>
      <c r="V46" s="7"/>
      <c r="W46" s="3"/>
      <c r="X46" s="3"/>
      <c r="Y46" s="46"/>
      <c r="Z46" s="3"/>
      <c r="AA46" s="7"/>
    </row>
    <row r="47" spans="1:27" ht="12.75" customHeight="1">
      <c r="A47" s="3"/>
      <c r="B47" s="48"/>
      <c r="C47" s="48"/>
      <c r="D47" s="48"/>
      <c r="E47" s="384"/>
      <c r="F47" s="7"/>
      <c r="G47" s="3"/>
      <c r="H47" s="3"/>
      <c r="I47" s="3"/>
      <c r="J47" s="3"/>
      <c r="K47" s="3"/>
      <c r="L47" s="3"/>
      <c r="M47" s="3"/>
      <c r="N47" s="3"/>
      <c r="O47" s="3"/>
      <c r="P47" s="3"/>
      <c r="Q47" s="3"/>
      <c r="R47" s="3"/>
      <c r="S47" s="3"/>
      <c r="T47" s="3"/>
      <c r="U47" s="3"/>
      <c r="V47" s="7"/>
      <c r="W47" s="3"/>
      <c r="X47" s="3"/>
      <c r="Y47" s="46"/>
      <c r="Z47" s="3"/>
      <c r="AA47" s="7"/>
    </row>
    <row r="48" spans="1:27" ht="12.75" customHeight="1">
      <c r="A48" s="3"/>
      <c r="B48" s="48"/>
      <c r="C48" s="48"/>
      <c r="D48" s="48"/>
      <c r="E48" s="384"/>
      <c r="F48" s="7"/>
      <c r="G48" s="3"/>
      <c r="H48" s="3"/>
      <c r="I48" s="3"/>
      <c r="J48" s="3"/>
      <c r="K48" s="3"/>
      <c r="L48" s="3"/>
      <c r="M48" s="3"/>
      <c r="N48" s="3"/>
      <c r="O48" s="3"/>
      <c r="P48" s="3"/>
      <c r="Q48" s="3"/>
      <c r="R48" s="3"/>
      <c r="S48" s="3"/>
      <c r="T48" s="3"/>
      <c r="U48" s="3"/>
      <c r="V48" s="7"/>
      <c r="W48" s="3"/>
      <c r="X48" s="3"/>
      <c r="Y48" s="46"/>
      <c r="Z48" s="3"/>
      <c r="AA48" s="7"/>
    </row>
    <row r="49" spans="1:27" ht="12.75" customHeight="1">
      <c r="A49" s="3"/>
      <c r="B49" s="48"/>
      <c r="C49" s="48"/>
      <c r="D49" s="48"/>
      <c r="E49" s="384"/>
      <c r="F49" s="7"/>
      <c r="G49" s="3"/>
      <c r="H49" s="3"/>
      <c r="I49" s="3"/>
      <c r="J49" s="3"/>
      <c r="K49" s="3"/>
      <c r="L49" s="3"/>
      <c r="M49" s="3"/>
      <c r="N49" s="3"/>
      <c r="O49" s="3"/>
      <c r="P49" s="3"/>
      <c r="Q49" s="3"/>
      <c r="R49" s="3"/>
      <c r="S49" s="3"/>
      <c r="T49" s="3"/>
      <c r="U49" s="3"/>
      <c r="V49" s="7"/>
      <c r="W49" s="3"/>
      <c r="X49" s="3"/>
      <c r="Y49" s="46"/>
      <c r="Z49" s="3"/>
      <c r="AA49" s="7"/>
    </row>
    <row r="50" spans="1:27" ht="12.75" customHeight="1">
      <c r="A50" s="3"/>
      <c r="B50" s="48"/>
      <c r="C50" s="48"/>
      <c r="D50" s="48"/>
      <c r="E50" s="384"/>
      <c r="F50" s="7"/>
      <c r="G50" s="3"/>
      <c r="H50" s="3"/>
      <c r="I50" s="3"/>
      <c r="J50" s="3"/>
      <c r="K50" s="3"/>
      <c r="L50" s="3"/>
      <c r="M50" s="3"/>
      <c r="N50" s="3"/>
      <c r="O50" s="3"/>
      <c r="P50" s="3"/>
      <c r="Q50" s="3"/>
      <c r="R50" s="3"/>
      <c r="S50" s="3"/>
      <c r="T50" s="3"/>
      <c r="U50" s="3"/>
      <c r="V50" s="7"/>
      <c r="W50" s="3"/>
      <c r="X50" s="3"/>
      <c r="Y50" s="46"/>
      <c r="Z50" s="3"/>
      <c r="AA50" s="7"/>
    </row>
    <row r="51" spans="1:27" ht="12.75" customHeight="1">
      <c r="A51" s="3"/>
      <c r="B51" s="48"/>
      <c r="C51" s="48"/>
      <c r="D51" s="48"/>
      <c r="E51" s="384"/>
      <c r="F51" s="7"/>
      <c r="G51" s="3"/>
      <c r="H51" s="3"/>
      <c r="I51" s="3"/>
      <c r="J51" s="3"/>
      <c r="K51" s="3"/>
      <c r="L51" s="3"/>
      <c r="M51" s="3"/>
      <c r="N51" s="3"/>
      <c r="O51" s="3"/>
      <c r="P51" s="3"/>
      <c r="Q51" s="3"/>
      <c r="R51" s="3"/>
      <c r="S51" s="3"/>
      <c r="T51" s="3"/>
      <c r="U51" s="3"/>
      <c r="V51" s="7"/>
      <c r="W51" s="3"/>
      <c r="X51" s="3"/>
      <c r="Y51" s="46"/>
      <c r="Z51" s="3"/>
      <c r="AA51" s="7"/>
    </row>
    <row r="52" spans="1:27" ht="12.75" customHeight="1">
      <c r="A52" s="3"/>
      <c r="B52" s="48"/>
      <c r="C52" s="48"/>
      <c r="D52" s="48"/>
      <c r="E52" s="384"/>
      <c r="F52" s="7"/>
      <c r="G52" s="3"/>
      <c r="H52" s="3"/>
      <c r="I52" s="3"/>
      <c r="J52" s="3"/>
      <c r="K52" s="3"/>
      <c r="L52" s="3"/>
      <c r="M52" s="3"/>
      <c r="N52" s="3"/>
      <c r="O52" s="3"/>
      <c r="P52" s="3"/>
      <c r="Q52" s="3"/>
      <c r="R52" s="3"/>
      <c r="S52" s="3"/>
      <c r="T52" s="3"/>
      <c r="U52" s="3"/>
      <c r="V52" s="7"/>
      <c r="W52" s="3"/>
      <c r="X52" s="3"/>
      <c r="Y52" s="46"/>
      <c r="Z52" s="3"/>
      <c r="AA52" s="7"/>
    </row>
    <row r="53" spans="1:27" ht="12.75" customHeight="1">
      <c r="A53" s="3"/>
      <c r="B53" s="48"/>
      <c r="C53" s="48"/>
      <c r="D53" s="48"/>
      <c r="E53" s="384"/>
      <c r="F53" s="7"/>
      <c r="G53" s="3"/>
      <c r="H53" s="3"/>
      <c r="I53" s="3"/>
      <c r="J53" s="3"/>
      <c r="K53" s="3"/>
      <c r="L53" s="3"/>
      <c r="M53" s="3"/>
      <c r="N53" s="3"/>
      <c r="O53" s="3"/>
      <c r="P53" s="3"/>
      <c r="Q53" s="3"/>
      <c r="R53" s="3"/>
      <c r="S53" s="3"/>
      <c r="T53" s="3"/>
      <c r="U53" s="3"/>
      <c r="V53" s="7"/>
      <c r="W53" s="3"/>
      <c r="X53" s="3"/>
      <c r="Y53" s="46"/>
      <c r="Z53" s="3"/>
      <c r="AA53" s="7"/>
    </row>
    <row r="54" spans="1:27"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row>
    <row r="55" spans="1:27"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row>
    <row r="56" spans="1:27"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row>
    <row r="57" spans="1:27"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row>
    <row r="58" spans="1:27"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row>
    <row r="59" spans="1:27"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row>
    <row r="60" spans="1:27"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row>
    <row r="61" spans="1:27"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row>
    <row r="62" spans="1:27"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row>
    <row r="63" spans="1:27"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row>
    <row r="64" spans="1:27"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row>
    <row r="65" spans="1:27"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row>
    <row r="66" spans="1:27"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row>
    <row r="67" spans="1:27"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row>
    <row r="68" spans="1:27"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row>
    <row r="69" spans="1:27"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row>
    <row r="70" spans="1:27"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row>
    <row r="71" spans="1:27"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row>
    <row r="72" spans="1:27"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row>
    <row r="73" spans="1:27"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row>
    <row r="74" spans="1:27"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row>
    <row r="75" spans="1:27"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row>
    <row r="76" spans="1:27"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row>
    <row r="77" spans="1:27"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row>
    <row r="78" spans="1:27"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row>
    <row r="79" spans="1:27"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row>
    <row r="80" spans="1:27"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row>
    <row r="81" spans="1:27"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row>
    <row r="82" spans="1:27"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row>
    <row r="83" spans="1:27"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row>
    <row r="84" spans="1:27"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row>
    <row r="85" spans="1:27"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row>
    <row r="86" spans="1:27"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row>
    <row r="87" spans="1:27"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row>
    <row r="88" spans="1:27"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row>
    <row r="89" spans="1:27"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row>
    <row r="90" spans="1:27"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row>
    <row r="91" spans="1:27"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row>
    <row r="92" spans="1:27"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row>
    <row r="93" spans="1:27"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row>
    <row r="94" spans="1:27"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row>
    <row r="95" spans="1:27"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row>
    <row r="96" spans="1:27"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row>
    <row r="97" spans="1:27"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row>
    <row r="98" spans="1:27"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row>
    <row r="99" spans="1:27"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row>
    <row r="100" spans="1:27"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row>
    <row r="101" spans="1:27"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row>
    <row r="102" spans="1:27"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row>
    <row r="103" spans="1:27"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row>
    <row r="104" spans="1:27"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row>
    <row r="105" spans="1:27"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row>
    <row r="106" spans="1:27"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row>
    <row r="107" spans="1:27"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row>
    <row r="108" spans="1:27"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row>
    <row r="109" spans="1:27"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row>
    <row r="110" spans="1:27"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row>
    <row r="111" spans="1:27"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row>
    <row r="112" spans="1:27"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row>
    <row r="113" spans="1:27"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row>
    <row r="114" spans="1:27"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row>
    <row r="115" spans="1:27"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row>
    <row r="116" spans="1:27"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row>
    <row r="117" spans="1:27"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row>
    <row r="118" spans="1:27"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row>
    <row r="119" spans="1:27"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row>
    <row r="120" spans="1:27"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row>
    <row r="121" spans="1:27"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row>
    <row r="122" spans="1:27"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row>
    <row r="123" spans="1:27"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row>
    <row r="124" spans="1:27"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row>
    <row r="125" spans="1:27"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row>
    <row r="126" spans="1:27"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row>
    <row r="127" spans="1:27"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row>
    <row r="128" spans="1:27"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row>
    <row r="129" spans="1:27"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row>
    <row r="130" spans="1:27"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row>
    <row r="131" spans="1:27"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row>
    <row r="132" spans="1:27"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row>
    <row r="133" spans="1:27"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row>
    <row r="134" spans="1:27"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row>
    <row r="135" spans="1:27"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row>
    <row r="136" spans="1:27"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row>
    <row r="137" spans="1:27"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row>
    <row r="138" spans="1:27"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row>
    <row r="139" spans="1:27"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row>
    <row r="140" spans="1:27"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row>
    <row r="141" spans="1:27"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row>
    <row r="142" spans="1:27"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row>
    <row r="143" spans="1:27"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row>
    <row r="144" spans="1:27"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row>
    <row r="145" spans="1:27"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row>
    <row r="146" spans="1:27"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row>
    <row r="147" spans="1:27"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row>
    <row r="148" spans="1:27"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row>
    <row r="149" spans="1:27"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row>
    <row r="150" spans="1:27"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row>
    <row r="151" spans="1:27"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row>
    <row r="152" spans="1:27"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row>
    <row r="153" spans="1:27"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row>
    <row r="154" spans="1:27"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row>
    <row r="155" spans="1:27"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row>
    <row r="156" spans="1:27"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row>
    <row r="157" spans="1:27"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row>
    <row r="158" spans="1:27"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row>
    <row r="159" spans="1:27"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row>
    <row r="160" spans="1:27"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row>
    <row r="161" spans="1:27"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row>
    <row r="162" spans="1:27"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row>
    <row r="163" spans="1:27"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row>
    <row r="164" spans="1:27"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row>
    <row r="165" spans="1:27"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row>
    <row r="166" spans="1:27"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row>
    <row r="167" spans="1:27"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row>
    <row r="168" spans="1:27"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row>
    <row r="169" spans="1:27"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row>
    <row r="170" spans="1:27"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row>
    <row r="171" spans="1:27"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row>
    <row r="172" spans="1:27"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row>
    <row r="173" spans="1:27"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row>
    <row r="174" spans="1:27"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row>
    <row r="175" spans="1:27"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row>
    <row r="176" spans="1:27"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row>
    <row r="177" spans="1:27"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row>
    <row r="178" spans="1:27"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row>
    <row r="179" spans="1:27"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row>
    <row r="180" spans="1:27"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row>
    <row r="181" spans="1:27"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row>
    <row r="182" spans="1:27"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row>
    <row r="183" spans="1:27"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row>
    <row r="184" spans="1:27"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row>
    <row r="185" spans="1:27"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row>
    <row r="186" spans="1:27"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row>
    <row r="187" spans="1:27"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row>
    <row r="188" spans="1:27"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row>
    <row r="189" spans="1:27"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row>
    <row r="190" spans="1:27"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row>
    <row r="191" spans="1:27"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row>
    <row r="192" spans="1:27"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row>
    <row r="193" spans="1:27"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row>
    <row r="194" spans="1:27"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row>
    <row r="195" spans="1:27"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row>
    <row r="196" spans="1:27"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row>
    <row r="197" spans="1:27"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row>
    <row r="198" spans="1:27"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row>
    <row r="199" spans="1:27"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row>
    <row r="200" spans="1:27"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row>
    <row r="201" spans="1:27"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row>
    <row r="202" spans="1:27"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row>
    <row r="203" spans="1:27"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row>
    <row r="204" spans="1:27"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row>
    <row r="205" spans="1:27"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row>
    <row r="206" spans="1:27"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row>
    <row r="207" spans="1:27"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row>
    <row r="208" spans="1:27"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row>
    <row r="209" spans="1:27"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row>
    <row r="210" spans="1:27"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row>
    <row r="211" spans="1:27"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row>
    <row r="212" spans="1:27"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row>
    <row r="213" spans="1:27"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row>
    <row r="214" spans="1:27"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row>
    <row r="215" spans="1:27"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row>
    <row r="216" spans="1:27"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row>
    <row r="217" spans="1:27" ht="12.75" customHeight="1">
      <c r="A217" s="49"/>
      <c r="B217" s="27"/>
      <c r="C217" s="27"/>
      <c r="D217" s="27"/>
      <c r="E217" s="384"/>
      <c r="F217" s="8"/>
      <c r="U217" s="8"/>
      <c r="V217" s="8"/>
      <c r="AA217" s="8"/>
    </row>
    <row r="218" spans="1:27" ht="12.75" customHeight="1">
      <c r="A218" s="49"/>
      <c r="B218" s="27"/>
      <c r="C218" s="27"/>
      <c r="D218" s="27"/>
      <c r="E218" s="384"/>
      <c r="F218" s="8"/>
      <c r="U218" s="8"/>
      <c r="V218" s="8"/>
      <c r="AA218" s="8"/>
    </row>
    <row r="219" spans="1:27" ht="12.75" customHeight="1">
      <c r="A219" s="49"/>
      <c r="B219" s="27"/>
      <c r="C219" s="27"/>
      <c r="D219" s="27"/>
      <c r="E219" s="384"/>
      <c r="F219" s="8"/>
      <c r="U219" s="8"/>
      <c r="V219" s="8"/>
      <c r="AA219" s="8"/>
    </row>
    <row r="220" spans="1:27" ht="12.75" customHeight="1">
      <c r="A220" s="49"/>
      <c r="B220" s="27"/>
      <c r="C220" s="27"/>
      <c r="D220" s="27"/>
      <c r="E220" s="384"/>
      <c r="F220" s="8"/>
      <c r="U220" s="8"/>
      <c r="V220" s="8"/>
      <c r="AA220" s="8"/>
    </row>
    <row r="221" spans="1:27" ht="12.75" customHeight="1">
      <c r="A221" s="49"/>
      <c r="B221" s="27"/>
      <c r="C221" s="27"/>
      <c r="D221" s="27"/>
      <c r="E221" s="384"/>
      <c r="F221" s="8"/>
      <c r="U221" s="8"/>
      <c r="V221" s="8"/>
      <c r="AA221" s="8"/>
    </row>
    <row r="222" spans="1:27" ht="12.75" customHeight="1">
      <c r="A222" s="49"/>
      <c r="B222" s="27"/>
      <c r="C222" s="27"/>
      <c r="D222" s="27"/>
      <c r="E222" s="384"/>
      <c r="F222" s="8"/>
      <c r="U222" s="8"/>
      <c r="V222" s="8"/>
      <c r="AA222" s="8"/>
    </row>
    <row r="223" spans="1:27" ht="12.75" customHeight="1">
      <c r="A223" s="49"/>
      <c r="B223" s="27"/>
      <c r="C223" s="27"/>
      <c r="D223" s="27"/>
      <c r="E223" s="384"/>
      <c r="F223" s="8"/>
      <c r="U223" s="8"/>
      <c r="V223" s="8"/>
      <c r="AA223" s="8"/>
    </row>
    <row r="224" spans="1:27" ht="12.75" customHeight="1">
      <c r="A224" s="49"/>
      <c r="B224" s="27"/>
      <c r="C224" s="27"/>
      <c r="D224" s="27"/>
      <c r="E224" s="384"/>
      <c r="F224" s="8"/>
      <c r="U224" s="8"/>
      <c r="V224" s="8"/>
      <c r="AA224" s="8"/>
    </row>
    <row r="225" spans="1:27" ht="12.75" customHeight="1">
      <c r="A225" s="49"/>
      <c r="B225" s="27"/>
      <c r="C225" s="27"/>
      <c r="D225" s="27"/>
      <c r="E225" s="384"/>
      <c r="F225" s="8"/>
      <c r="U225" s="8"/>
      <c r="V225" s="8"/>
      <c r="AA225" s="8"/>
    </row>
    <row r="226" spans="1:27" ht="12.75" customHeight="1">
      <c r="A226" s="49"/>
      <c r="B226" s="27"/>
      <c r="C226" s="27"/>
      <c r="D226" s="27"/>
      <c r="E226" s="384"/>
      <c r="F226" s="8"/>
      <c r="U226" s="8"/>
      <c r="V226" s="8"/>
      <c r="AA226" s="8"/>
    </row>
    <row r="227" spans="1:27" ht="12.75" customHeight="1">
      <c r="A227" s="49"/>
      <c r="B227" s="27"/>
      <c r="C227" s="27"/>
      <c r="D227" s="27"/>
      <c r="E227" s="384"/>
      <c r="F227" s="8"/>
      <c r="U227" s="8"/>
      <c r="V227" s="8"/>
      <c r="AA227" s="8"/>
    </row>
    <row r="228" spans="1:27" ht="12.75" customHeight="1">
      <c r="A228" s="49"/>
      <c r="B228" s="27"/>
      <c r="C228" s="27"/>
      <c r="D228" s="27"/>
      <c r="E228" s="384"/>
      <c r="F228" s="8"/>
      <c r="U228" s="8"/>
      <c r="V228" s="8"/>
      <c r="AA228" s="8"/>
    </row>
    <row r="229" spans="1:27" ht="12.75" customHeight="1">
      <c r="A229" s="49"/>
      <c r="B229" s="27"/>
      <c r="C229" s="27"/>
      <c r="D229" s="27"/>
      <c r="E229" s="384"/>
      <c r="F229" s="8"/>
      <c r="U229" s="8"/>
      <c r="V229" s="8"/>
      <c r="AA229" s="8"/>
    </row>
    <row r="230" spans="1:27" ht="12.75" customHeight="1">
      <c r="A230" s="49"/>
      <c r="B230" s="27"/>
      <c r="C230" s="27"/>
      <c r="D230" s="27"/>
      <c r="E230" s="384"/>
      <c r="F230" s="8"/>
      <c r="U230" s="8"/>
      <c r="V230" s="8"/>
      <c r="AA230" s="8"/>
    </row>
    <row r="231" spans="1:27" ht="12.75" customHeight="1">
      <c r="A231" s="49"/>
      <c r="B231" s="27"/>
      <c r="C231" s="27"/>
      <c r="D231" s="27"/>
      <c r="E231" s="384"/>
      <c r="F231" s="8"/>
      <c r="U231" s="8"/>
      <c r="V231" s="8"/>
      <c r="AA231" s="8"/>
    </row>
    <row r="232" spans="1:27" ht="12.75" customHeight="1">
      <c r="A232" s="49"/>
      <c r="B232" s="27"/>
      <c r="C232" s="27"/>
      <c r="D232" s="27"/>
      <c r="E232" s="384"/>
      <c r="F232" s="8"/>
      <c r="U232" s="8"/>
      <c r="V232" s="8"/>
      <c r="AA232" s="8"/>
    </row>
    <row r="233" spans="1:27" ht="12.75" customHeight="1">
      <c r="A233" s="49"/>
      <c r="B233" s="27"/>
      <c r="C233" s="27"/>
      <c r="D233" s="27"/>
      <c r="E233" s="384"/>
      <c r="F233" s="8"/>
      <c r="U233" s="8"/>
      <c r="V233" s="8"/>
      <c r="AA233" s="8"/>
    </row>
    <row r="234" spans="1:27" ht="12.75" customHeight="1">
      <c r="A234" s="49"/>
      <c r="B234" s="27"/>
      <c r="C234" s="27"/>
      <c r="D234" s="27"/>
      <c r="E234" s="384"/>
      <c r="F234" s="8"/>
      <c r="U234" s="8"/>
      <c r="V234" s="8"/>
      <c r="AA234" s="8"/>
    </row>
    <row r="235" spans="1:27" ht="12.75" customHeight="1">
      <c r="A235" s="49"/>
      <c r="B235" s="27"/>
      <c r="C235" s="27"/>
      <c r="D235" s="27"/>
      <c r="E235" s="384"/>
      <c r="F235" s="8"/>
      <c r="U235" s="8"/>
      <c r="V235" s="8"/>
      <c r="AA235" s="8"/>
    </row>
    <row r="236" spans="1:27" ht="12.75" customHeight="1">
      <c r="A236" s="49"/>
      <c r="B236" s="27"/>
      <c r="C236" s="27"/>
      <c r="D236" s="27"/>
      <c r="E236" s="384"/>
      <c r="F236" s="8"/>
      <c r="U236" s="8"/>
      <c r="V236" s="8"/>
      <c r="AA236" s="8"/>
    </row>
    <row r="237" spans="1:27" ht="12.75" customHeight="1">
      <c r="A237" s="49"/>
      <c r="B237" s="27"/>
      <c r="C237" s="27"/>
      <c r="D237" s="27"/>
      <c r="E237" s="384"/>
      <c r="F237" s="8"/>
      <c r="U237" s="8"/>
      <c r="V237" s="8"/>
      <c r="AA237" s="8"/>
    </row>
    <row r="238" spans="1:27" ht="12.75" customHeight="1">
      <c r="A238" s="49"/>
      <c r="B238" s="27"/>
      <c r="C238" s="27"/>
      <c r="D238" s="27"/>
      <c r="E238" s="384"/>
      <c r="F238" s="8"/>
      <c r="U238" s="8"/>
      <c r="V238" s="8"/>
      <c r="AA238" s="8"/>
    </row>
    <row r="239" spans="1:27" ht="12.75" customHeight="1">
      <c r="A239" s="49"/>
      <c r="B239" s="27"/>
      <c r="C239" s="27"/>
      <c r="D239" s="27"/>
      <c r="E239" s="384"/>
      <c r="F239" s="8"/>
      <c r="U239" s="8"/>
      <c r="V239" s="8"/>
      <c r="AA239" s="8"/>
    </row>
    <row r="240" spans="1:27" ht="12.75" customHeight="1">
      <c r="A240" s="49"/>
      <c r="B240" s="27"/>
      <c r="C240" s="27"/>
      <c r="D240" s="27"/>
      <c r="E240" s="384"/>
      <c r="F240" s="8"/>
      <c r="U240" s="8"/>
      <c r="V240" s="8"/>
      <c r="AA240" s="8"/>
    </row>
    <row r="241" spans="1:27" ht="12.75" customHeight="1">
      <c r="A241" s="49"/>
      <c r="B241" s="27"/>
      <c r="C241" s="27"/>
      <c r="D241" s="27"/>
      <c r="E241" s="384"/>
      <c r="F241" s="8"/>
      <c r="U241" s="8"/>
      <c r="V241" s="8"/>
      <c r="AA241" s="8"/>
    </row>
    <row r="242" spans="1:27" ht="12.75" customHeight="1">
      <c r="A242" s="49"/>
      <c r="B242" s="27"/>
      <c r="C242" s="27"/>
      <c r="D242" s="27"/>
      <c r="E242" s="384"/>
      <c r="F242" s="8"/>
      <c r="U242" s="8"/>
      <c r="V242" s="8"/>
      <c r="AA242" s="8"/>
    </row>
    <row r="243" spans="1:27" ht="12.75" customHeight="1">
      <c r="A243" s="49"/>
      <c r="B243" s="27"/>
      <c r="C243" s="27"/>
      <c r="D243" s="27"/>
      <c r="E243" s="384"/>
      <c r="F243" s="8"/>
      <c r="U243" s="8"/>
      <c r="V243" s="8"/>
      <c r="AA243" s="8"/>
    </row>
    <row r="244" spans="1:27" ht="12.75" customHeight="1">
      <c r="A244" s="49"/>
      <c r="B244" s="27"/>
      <c r="C244" s="27"/>
      <c r="D244" s="27"/>
      <c r="E244" s="384"/>
      <c r="F244" s="8"/>
      <c r="U244" s="8"/>
      <c r="V244" s="8"/>
      <c r="AA244" s="8"/>
    </row>
    <row r="245" spans="1:27" ht="12.75" customHeight="1">
      <c r="A245" s="49"/>
      <c r="B245" s="27"/>
      <c r="C245" s="27"/>
      <c r="D245" s="27"/>
      <c r="E245" s="384"/>
      <c r="F245" s="8"/>
      <c r="U245" s="8"/>
      <c r="V245" s="8"/>
      <c r="AA245" s="8"/>
    </row>
    <row r="246" spans="1:27" ht="12.75" customHeight="1">
      <c r="A246" s="49"/>
      <c r="B246" s="27"/>
      <c r="C246" s="27"/>
      <c r="D246" s="27"/>
      <c r="E246" s="384"/>
      <c r="F246" s="8"/>
      <c r="U246" s="8"/>
      <c r="V246" s="8"/>
      <c r="AA246" s="8"/>
    </row>
    <row r="247" spans="1:27" ht="12.75" customHeight="1">
      <c r="A247" s="49"/>
      <c r="B247" s="27"/>
      <c r="C247" s="27"/>
      <c r="D247" s="27"/>
      <c r="E247" s="384"/>
      <c r="F247" s="8"/>
      <c r="U247" s="8"/>
      <c r="V247" s="8"/>
      <c r="AA247" s="8"/>
    </row>
    <row r="248" spans="1:27" ht="12.75" customHeight="1">
      <c r="A248" s="49"/>
      <c r="B248" s="27"/>
      <c r="C248" s="27"/>
      <c r="D248" s="27"/>
      <c r="E248" s="384"/>
      <c r="F248" s="8"/>
      <c r="U248" s="8"/>
      <c r="V248" s="8"/>
      <c r="AA248" s="8"/>
    </row>
    <row r="249" spans="1:27" ht="12.75" customHeight="1">
      <c r="A249" s="49"/>
      <c r="B249" s="27"/>
      <c r="C249" s="27"/>
      <c r="D249" s="27"/>
      <c r="E249" s="384"/>
      <c r="F249" s="8"/>
      <c r="U249" s="8"/>
      <c r="V249" s="8"/>
      <c r="AA249" s="8"/>
    </row>
    <row r="250" spans="1:27" ht="12.75" customHeight="1">
      <c r="A250" s="49"/>
      <c r="B250" s="27"/>
      <c r="C250" s="27"/>
      <c r="D250" s="27"/>
      <c r="E250" s="384"/>
      <c r="F250" s="8"/>
      <c r="U250" s="8"/>
      <c r="V250" s="8"/>
      <c r="AA250" s="8"/>
    </row>
    <row r="251" spans="1:27" ht="12.75" customHeight="1">
      <c r="A251" s="49"/>
      <c r="B251" s="27"/>
      <c r="C251" s="27"/>
      <c r="D251" s="27"/>
      <c r="E251" s="384"/>
      <c r="F251" s="8"/>
      <c r="U251" s="8"/>
      <c r="V251" s="8"/>
      <c r="AA251" s="8"/>
    </row>
    <row r="252" spans="1:27" ht="12.75" customHeight="1">
      <c r="A252" s="49"/>
      <c r="B252" s="27"/>
      <c r="C252" s="27"/>
      <c r="D252" s="27"/>
      <c r="E252" s="384"/>
      <c r="F252" s="8"/>
      <c r="U252" s="8"/>
      <c r="V252" s="8"/>
      <c r="AA252" s="8"/>
    </row>
    <row r="253" spans="1:27" ht="12.75" customHeight="1">
      <c r="A253" s="49"/>
      <c r="B253" s="27"/>
      <c r="C253" s="27"/>
      <c r="D253" s="27"/>
      <c r="E253" s="384"/>
      <c r="F253" s="8"/>
      <c r="U253" s="8"/>
      <c r="V253" s="8"/>
      <c r="AA253" s="8"/>
    </row>
    <row r="254" spans="1:27" ht="12.75" customHeight="1">
      <c r="A254" s="49"/>
      <c r="B254" s="27"/>
      <c r="C254" s="27"/>
      <c r="D254" s="27"/>
      <c r="E254" s="384"/>
      <c r="F254" s="8"/>
      <c r="U254" s="8"/>
      <c r="V254" s="8"/>
      <c r="AA254" s="8"/>
    </row>
    <row r="255" spans="1:27" ht="12.75" customHeight="1">
      <c r="A255" s="49"/>
      <c r="B255" s="27"/>
      <c r="C255" s="27"/>
      <c r="D255" s="27"/>
      <c r="E255" s="384"/>
      <c r="F255" s="8"/>
      <c r="U255" s="8"/>
      <c r="V255" s="8"/>
      <c r="AA255" s="8"/>
    </row>
    <row r="256" spans="1:27" ht="12.75" customHeight="1">
      <c r="A256" s="49"/>
      <c r="B256" s="27"/>
      <c r="C256" s="27"/>
      <c r="D256" s="27"/>
      <c r="E256" s="384"/>
      <c r="F256" s="8"/>
      <c r="U256" s="8"/>
      <c r="V256" s="8"/>
      <c r="AA256" s="8"/>
    </row>
    <row r="257" spans="1:27" ht="12.75" customHeight="1">
      <c r="A257" s="49"/>
      <c r="B257" s="27"/>
      <c r="C257" s="27"/>
      <c r="D257" s="27"/>
      <c r="E257" s="384"/>
      <c r="F257" s="8"/>
      <c r="U257" s="8"/>
      <c r="V257" s="8"/>
      <c r="AA257" s="8"/>
    </row>
    <row r="258" spans="1:27" ht="12.75" customHeight="1">
      <c r="A258" s="49"/>
      <c r="B258" s="27"/>
      <c r="C258" s="27"/>
      <c r="D258" s="27"/>
      <c r="E258" s="384"/>
      <c r="F258" s="8"/>
      <c r="U258" s="8"/>
      <c r="V258" s="8"/>
      <c r="AA258" s="8"/>
    </row>
    <row r="259" spans="1:27" ht="12.75" customHeight="1">
      <c r="A259" s="49"/>
      <c r="B259" s="27"/>
      <c r="C259" s="27"/>
      <c r="D259" s="27"/>
      <c r="E259" s="384"/>
      <c r="F259" s="8"/>
      <c r="U259" s="8"/>
      <c r="V259" s="8"/>
      <c r="AA259" s="8"/>
    </row>
    <row r="260" spans="1:27" ht="12.75" customHeight="1">
      <c r="A260" s="49"/>
      <c r="B260" s="27"/>
      <c r="C260" s="27"/>
      <c r="D260" s="27"/>
      <c r="E260" s="384"/>
      <c r="F260" s="8"/>
      <c r="U260" s="8"/>
      <c r="V260" s="8"/>
      <c r="AA260" s="8"/>
    </row>
    <row r="261" spans="1:27" ht="12.75" customHeight="1">
      <c r="A261" s="49"/>
      <c r="B261" s="27"/>
      <c r="C261" s="27"/>
      <c r="D261" s="27"/>
      <c r="E261" s="384"/>
      <c r="F261" s="8"/>
      <c r="U261" s="8"/>
      <c r="V261" s="8"/>
      <c r="AA261" s="8"/>
    </row>
    <row r="262" spans="1:27" ht="12.75" customHeight="1">
      <c r="A262" s="49"/>
      <c r="B262" s="27"/>
      <c r="C262" s="27"/>
      <c r="D262" s="27"/>
      <c r="E262" s="384"/>
      <c r="F262" s="8"/>
      <c r="U262" s="8"/>
      <c r="V262" s="8"/>
      <c r="AA262" s="8"/>
    </row>
    <row r="263" spans="1:27" ht="12.75" customHeight="1">
      <c r="A263" s="49"/>
      <c r="B263" s="27"/>
      <c r="C263" s="27"/>
      <c r="D263" s="27"/>
      <c r="E263" s="384"/>
      <c r="F263" s="8"/>
      <c r="U263" s="8"/>
      <c r="V263" s="8"/>
      <c r="AA263" s="8"/>
    </row>
    <row r="264" spans="1:27" ht="12.75" customHeight="1">
      <c r="A264" s="49"/>
      <c r="B264" s="27"/>
      <c r="C264" s="27"/>
      <c r="D264" s="27"/>
      <c r="E264" s="384"/>
      <c r="F264" s="8"/>
      <c r="U264" s="8"/>
      <c r="V264" s="8"/>
      <c r="AA264" s="8"/>
    </row>
    <row r="265" spans="1:27" ht="12.75" customHeight="1">
      <c r="A265" s="49"/>
      <c r="B265" s="27"/>
      <c r="C265" s="27"/>
      <c r="D265" s="27"/>
      <c r="E265" s="384"/>
      <c r="F265" s="8"/>
      <c r="U265" s="8"/>
      <c r="V265" s="8"/>
      <c r="AA265" s="8"/>
    </row>
    <row r="266" spans="1:27" ht="12.75" customHeight="1">
      <c r="A266" s="49"/>
      <c r="B266" s="27"/>
      <c r="C266" s="27"/>
      <c r="D266" s="27"/>
      <c r="E266" s="384"/>
      <c r="F266" s="8"/>
      <c r="U266" s="8"/>
      <c r="V266" s="8"/>
      <c r="AA266" s="8"/>
    </row>
    <row r="267" spans="1:27" ht="12.75" customHeight="1">
      <c r="A267" s="49"/>
      <c r="B267" s="27"/>
      <c r="C267" s="27"/>
      <c r="D267" s="27"/>
      <c r="E267" s="384"/>
      <c r="F267" s="8"/>
      <c r="U267" s="8"/>
      <c r="V267" s="8"/>
      <c r="AA267" s="8"/>
    </row>
    <row r="268" spans="1:27" ht="12.75" customHeight="1">
      <c r="A268" s="49"/>
      <c r="B268" s="27"/>
      <c r="C268" s="27"/>
      <c r="D268" s="27"/>
      <c r="E268" s="384"/>
      <c r="F268" s="8"/>
      <c r="U268" s="8"/>
      <c r="V268" s="8"/>
      <c r="AA268" s="8"/>
    </row>
    <row r="269" spans="1:27" ht="12.75" customHeight="1">
      <c r="A269" s="49"/>
      <c r="B269" s="27"/>
      <c r="C269" s="27"/>
      <c r="D269" s="27"/>
      <c r="E269" s="384"/>
      <c r="F269" s="8"/>
      <c r="U269" s="8"/>
      <c r="V269" s="8"/>
      <c r="AA269" s="8"/>
    </row>
    <row r="270" spans="1:27" ht="12.75" customHeight="1">
      <c r="A270" s="49"/>
      <c r="B270" s="27"/>
      <c r="C270" s="27"/>
      <c r="D270" s="27"/>
      <c r="E270" s="384"/>
      <c r="F270" s="8"/>
      <c r="U270" s="8"/>
      <c r="V270" s="8"/>
      <c r="AA270" s="8"/>
    </row>
    <row r="271" spans="1:27" ht="12.75" customHeight="1">
      <c r="A271" s="49"/>
      <c r="B271" s="27"/>
      <c r="C271" s="27"/>
      <c r="D271" s="27"/>
      <c r="E271" s="384"/>
      <c r="F271" s="8"/>
      <c r="U271" s="8"/>
      <c r="V271" s="8"/>
      <c r="AA271" s="8"/>
    </row>
    <row r="272" spans="1:27" ht="12.75" customHeight="1">
      <c r="A272" s="49"/>
      <c r="B272" s="27"/>
      <c r="C272" s="27"/>
      <c r="D272" s="27"/>
      <c r="E272" s="384"/>
      <c r="F272" s="8"/>
      <c r="U272" s="8"/>
      <c r="V272" s="8"/>
      <c r="AA272" s="8"/>
    </row>
    <row r="273" spans="1:27" ht="12.75" customHeight="1">
      <c r="A273" s="49"/>
      <c r="B273" s="27"/>
      <c r="C273" s="27"/>
      <c r="D273" s="27"/>
      <c r="E273" s="384"/>
      <c r="F273" s="8"/>
      <c r="U273" s="8"/>
      <c r="V273" s="8"/>
      <c r="AA273" s="8"/>
    </row>
    <row r="274" spans="1:27" ht="12.75" customHeight="1">
      <c r="A274" s="49"/>
      <c r="B274" s="27"/>
      <c r="C274" s="27"/>
      <c r="D274" s="27"/>
      <c r="E274" s="384"/>
      <c r="F274" s="8"/>
      <c r="U274" s="8"/>
      <c r="V274" s="8"/>
      <c r="AA274" s="8"/>
    </row>
    <row r="275" spans="1:27" ht="12.75" customHeight="1">
      <c r="A275" s="49"/>
      <c r="B275" s="27"/>
      <c r="C275" s="27"/>
      <c r="D275" s="27"/>
      <c r="E275" s="384"/>
      <c r="F275" s="8"/>
      <c r="U275" s="8"/>
      <c r="V275" s="8"/>
      <c r="AA275" s="8"/>
    </row>
    <row r="276" spans="1:27" ht="12.75" customHeight="1">
      <c r="A276" s="49"/>
      <c r="B276" s="27"/>
      <c r="C276" s="27"/>
      <c r="D276" s="27"/>
      <c r="E276" s="384"/>
      <c r="F276" s="8"/>
      <c r="U276" s="8"/>
      <c r="V276" s="8"/>
      <c r="AA276" s="8"/>
    </row>
    <row r="277" spans="1:27" ht="12.75" customHeight="1">
      <c r="A277" s="49"/>
      <c r="B277" s="27"/>
      <c r="C277" s="27"/>
      <c r="D277" s="27"/>
      <c r="E277" s="384"/>
      <c r="F277" s="8"/>
      <c r="U277" s="8"/>
      <c r="V277" s="8"/>
      <c r="AA277" s="8"/>
    </row>
    <row r="278" spans="1:27" ht="12.75" customHeight="1">
      <c r="A278" s="49"/>
      <c r="B278" s="27"/>
      <c r="C278" s="27"/>
      <c r="D278" s="27"/>
      <c r="E278" s="384"/>
      <c r="F278" s="8"/>
      <c r="U278" s="8"/>
      <c r="V278" s="8"/>
      <c r="AA278" s="8"/>
    </row>
    <row r="279" spans="1:27" ht="12.75" customHeight="1">
      <c r="A279" s="49"/>
      <c r="B279" s="27"/>
      <c r="C279" s="27"/>
      <c r="D279" s="27"/>
      <c r="E279" s="384"/>
      <c r="F279" s="8"/>
      <c r="U279" s="8"/>
      <c r="V279" s="8"/>
      <c r="AA279" s="8"/>
    </row>
    <row r="280" spans="1:27" ht="12.75" customHeight="1">
      <c r="A280" s="49"/>
      <c r="B280" s="27"/>
      <c r="C280" s="27"/>
      <c r="D280" s="27"/>
      <c r="E280" s="384"/>
      <c r="F280" s="8"/>
      <c r="U280" s="8"/>
      <c r="V280" s="8"/>
      <c r="AA280" s="8"/>
    </row>
    <row r="281" spans="1:27" ht="12.75" customHeight="1">
      <c r="A281" s="49"/>
      <c r="B281" s="27"/>
      <c r="C281" s="27"/>
      <c r="D281" s="27"/>
      <c r="E281" s="384"/>
      <c r="F281" s="8"/>
      <c r="U281" s="8"/>
      <c r="V281" s="8"/>
      <c r="AA281" s="8"/>
    </row>
    <row r="282" spans="1:27" ht="12.75" customHeight="1">
      <c r="A282" s="49"/>
      <c r="B282" s="27"/>
      <c r="C282" s="27"/>
      <c r="D282" s="27"/>
      <c r="E282" s="384"/>
      <c r="F282" s="8"/>
      <c r="U282" s="8"/>
      <c r="V282" s="8"/>
      <c r="AA282" s="8"/>
    </row>
    <row r="283" spans="1:27" ht="12.75" customHeight="1">
      <c r="A283" s="49"/>
      <c r="B283" s="27"/>
      <c r="C283" s="27"/>
      <c r="D283" s="27"/>
      <c r="E283" s="384"/>
      <c r="F283" s="8"/>
      <c r="U283" s="8"/>
      <c r="V283" s="8"/>
      <c r="AA283" s="8"/>
    </row>
    <row r="284" spans="1:27" ht="12.75" customHeight="1">
      <c r="A284" s="49"/>
      <c r="B284" s="27"/>
      <c r="C284" s="27"/>
      <c r="D284" s="27"/>
      <c r="E284" s="384"/>
      <c r="F284" s="8"/>
      <c r="U284" s="8"/>
      <c r="V284" s="8"/>
      <c r="AA284" s="8"/>
    </row>
    <row r="285" spans="1:27" ht="12.75" customHeight="1">
      <c r="A285" s="49"/>
      <c r="B285" s="27"/>
      <c r="C285" s="27"/>
      <c r="D285" s="27"/>
      <c r="E285" s="384"/>
      <c r="F285" s="8"/>
      <c r="U285" s="8"/>
      <c r="V285" s="8"/>
      <c r="AA285" s="8"/>
    </row>
    <row r="286" spans="1:27" ht="12.75" customHeight="1">
      <c r="A286" s="49"/>
      <c r="B286" s="27"/>
      <c r="C286" s="27"/>
      <c r="D286" s="27"/>
      <c r="E286" s="384"/>
      <c r="F286" s="8"/>
      <c r="U286" s="8"/>
      <c r="V286" s="8"/>
      <c r="AA286" s="8"/>
    </row>
    <row r="287" spans="1:27" ht="12.75" customHeight="1">
      <c r="A287" s="49"/>
      <c r="B287" s="27"/>
      <c r="C287" s="27"/>
      <c r="D287" s="27"/>
      <c r="E287" s="384"/>
      <c r="F287" s="8"/>
      <c r="U287" s="8"/>
      <c r="V287" s="8"/>
      <c r="AA287" s="8"/>
    </row>
    <row r="288" spans="1:27" ht="12.75" customHeight="1">
      <c r="A288" s="49"/>
      <c r="B288" s="27"/>
      <c r="C288" s="27"/>
      <c r="D288" s="27"/>
      <c r="E288" s="384"/>
      <c r="F288" s="8"/>
      <c r="U288" s="8"/>
      <c r="V288" s="8"/>
      <c r="AA288" s="8"/>
    </row>
    <row r="289" spans="1:27" ht="12.75" customHeight="1">
      <c r="A289" s="49"/>
      <c r="B289" s="27"/>
      <c r="C289" s="27"/>
      <c r="D289" s="27"/>
      <c r="E289" s="384"/>
      <c r="F289" s="8"/>
      <c r="U289" s="8"/>
      <c r="V289" s="8"/>
      <c r="AA289" s="8"/>
    </row>
    <row r="290" spans="1:27" ht="12.75" customHeight="1">
      <c r="A290" s="49"/>
      <c r="B290" s="27"/>
      <c r="C290" s="27"/>
      <c r="D290" s="27"/>
      <c r="E290" s="384"/>
      <c r="F290" s="8"/>
      <c r="U290" s="8"/>
      <c r="V290" s="8"/>
      <c r="AA290" s="8"/>
    </row>
    <row r="291" spans="1:27" ht="12.75" customHeight="1">
      <c r="A291" s="49"/>
      <c r="B291" s="27"/>
      <c r="C291" s="27"/>
      <c r="D291" s="27"/>
      <c r="E291" s="384"/>
      <c r="F291" s="8"/>
      <c r="U291" s="8"/>
      <c r="V291" s="8"/>
      <c r="AA291" s="8"/>
    </row>
    <row r="292" spans="1:27" ht="12.75" customHeight="1">
      <c r="A292" s="49"/>
      <c r="B292" s="27"/>
      <c r="C292" s="27"/>
      <c r="D292" s="27"/>
      <c r="E292" s="384"/>
      <c r="F292" s="8"/>
      <c r="U292" s="8"/>
      <c r="V292" s="8"/>
      <c r="AA292" s="8"/>
    </row>
    <row r="293" spans="1:27" ht="12.75" customHeight="1">
      <c r="A293" s="49"/>
      <c r="B293" s="27"/>
      <c r="C293" s="27"/>
      <c r="D293" s="27"/>
      <c r="E293" s="384"/>
      <c r="F293" s="8"/>
      <c r="U293" s="8"/>
      <c r="V293" s="8"/>
      <c r="AA293" s="8"/>
    </row>
    <row r="294" spans="1:27" ht="12.75" customHeight="1">
      <c r="A294" s="49"/>
      <c r="B294" s="27"/>
      <c r="C294" s="27"/>
      <c r="D294" s="27"/>
      <c r="E294" s="384"/>
      <c r="F294" s="8"/>
      <c r="U294" s="8"/>
      <c r="V294" s="8"/>
      <c r="AA294" s="8"/>
    </row>
    <row r="295" spans="1:27" ht="12.75" customHeight="1">
      <c r="A295" s="49"/>
      <c r="B295" s="27"/>
      <c r="C295" s="27"/>
      <c r="D295" s="27"/>
      <c r="E295" s="384"/>
      <c r="F295" s="8"/>
      <c r="U295" s="8"/>
      <c r="V295" s="8"/>
      <c r="AA295" s="8"/>
    </row>
    <row r="296" spans="1:27" ht="12.75" customHeight="1">
      <c r="A296" s="49"/>
      <c r="B296" s="27"/>
      <c r="C296" s="27"/>
      <c r="D296" s="27"/>
      <c r="E296" s="384"/>
      <c r="F296" s="8"/>
      <c r="U296" s="8"/>
      <c r="V296" s="8"/>
      <c r="AA296" s="8"/>
    </row>
    <row r="297" spans="1:27" ht="12.75" customHeight="1">
      <c r="A297" s="49"/>
      <c r="B297" s="27"/>
      <c r="C297" s="27"/>
      <c r="D297" s="27"/>
      <c r="E297" s="384"/>
      <c r="F297" s="8"/>
      <c r="U297" s="8"/>
      <c r="V297" s="8"/>
      <c r="AA297" s="8"/>
    </row>
    <row r="298" spans="1:27" ht="12.75" customHeight="1">
      <c r="A298" s="49"/>
      <c r="B298" s="27"/>
      <c r="C298" s="27"/>
      <c r="D298" s="27"/>
      <c r="E298" s="384"/>
      <c r="F298" s="8"/>
      <c r="U298" s="8"/>
      <c r="V298" s="8"/>
      <c r="AA298" s="8"/>
    </row>
    <row r="299" spans="1:27" ht="12.75" customHeight="1">
      <c r="A299" s="49"/>
      <c r="B299" s="27"/>
      <c r="C299" s="27"/>
      <c r="D299" s="27"/>
      <c r="E299" s="384"/>
      <c r="F299" s="8"/>
      <c r="U299" s="8"/>
      <c r="V299" s="8"/>
      <c r="AA299" s="8"/>
    </row>
    <row r="300" spans="1:27" ht="12.75" customHeight="1">
      <c r="A300" s="49"/>
      <c r="B300" s="27"/>
      <c r="C300" s="27"/>
      <c r="D300" s="27"/>
      <c r="E300" s="384"/>
      <c r="F300" s="8"/>
      <c r="U300" s="8"/>
      <c r="V300" s="8"/>
      <c r="AA300" s="8"/>
    </row>
    <row r="301" spans="1:27" ht="12.75" customHeight="1">
      <c r="A301" s="49"/>
      <c r="B301" s="27"/>
      <c r="C301" s="27"/>
      <c r="D301" s="27"/>
      <c r="E301" s="384"/>
      <c r="F301" s="8"/>
      <c r="U301" s="8"/>
      <c r="V301" s="8"/>
      <c r="AA301" s="8"/>
    </row>
    <row r="302" spans="1:27" ht="12.75" customHeight="1">
      <c r="A302" s="49"/>
      <c r="B302" s="27"/>
      <c r="C302" s="27"/>
      <c r="D302" s="27"/>
      <c r="E302" s="384"/>
      <c r="F302" s="8"/>
      <c r="U302" s="8"/>
      <c r="V302" s="8"/>
      <c r="AA302" s="8"/>
    </row>
    <row r="303" spans="1:27" ht="12.75" customHeight="1">
      <c r="A303" s="49"/>
      <c r="B303" s="27"/>
      <c r="C303" s="27"/>
      <c r="D303" s="27"/>
      <c r="E303" s="384"/>
      <c r="F303" s="8"/>
      <c r="U303" s="8"/>
      <c r="V303" s="8"/>
      <c r="AA303" s="8"/>
    </row>
    <row r="304" spans="1:27" ht="12.75" customHeight="1">
      <c r="A304" s="49"/>
      <c r="B304" s="27"/>
      <c r="C304" s="27"/>
      <c r="D304" s="27"/>
      <c r="E304" s="384"/>
      <c r="F304" s="8"/>
      <c r="U304" s="8"/>
      <c r="V304" s="8"/>
      <c r="AA304" s="8"/>
    </row>
    <row r="305" spans="1:27" ht="12.75" customHeight="1">
      <c r="A305" s="49"/>
      <c r="B305" s="27"/>
      <c r="C305" s="27"/>
      <c r="D305" s="27"/>
      <c r="E305" s="384"/>
      <c r="F305" s="8"/>
      <c r="U305" s="8"/>
      <c r="V305" s="8"/>
      <c r="AA305" s="8"/>
    </row>
    <row r="306" spans="1:27" ht="12.75" customHeight="1">
      <c r="A306" s="49"/>
      <c r="B306" s="27"/>
      <c r="C306" s="27"/>
      <c r="D306" s="27"/>
      <c r="E306" s="384"/>
      <c r="F306" s="8"/>
      <c r="U306" s="8"/>
      <c r="V306" s="8"/>
      <c r="AA306" s="8"/>
    </row>
    <row r="307" spans="1:27" ht="12.75" customHeight="1">
      <c r="A307" s="49"/>
      <c r="B307" s="27"/>
      <c r="C307" s="27"/>
      <c r="D307" s="27"/>
      <c r="E307" s="384"/>
      <c r="F307" s="8"/>
      <c r="U307" s="8"/>
      <c r="V307" s="8"/>
      <c r="AA307" s="8"/>
    </row>
    <row r="308" spans="1:27" ht="12.75" customHeight="1">
      <c r="A308" s="49"/>
      <c r="B308" s="27"/>
      <c r="C308" s="27"/>
      <c r="D308" s="27"/>
      <c r="E308" s="384"/>
      <c r="F308" s="8"/>
      <c r="U308" s="8"/>
      <c r="V308" s="8"/>
      <c r="AA308" s="8"/>
    </row>
    <row r="309" spans="1:27" ht="12.75" customHeight="1">
      <c r="A309" s="49"/>
      <c r="B309" s="27"/>
      <c r="C309" s="27"/>
      <c r="D309" s="27"/>
      <c r="E309" s="384"/>
      <c r="F309" s="8"/>
      <c r="U309" s="8"/>
      <c r="V309" s="8"/>
      <c r="AA309" s="8"/>
    </row>
    <row r="310" spans="1:27" ht="12.75" customHeight="1">
      <c r="A310" s="49"/>
      <c r="B310" s="27"/>
      <c r="C310" s="27"/>
      <c r="D310" s="27"/>
      <c r="E310" s="384"/>
      <c r="F310" s="8"/>
      <c r="U310" s="8"/>
      <c r="V310" s="8"/>
      <c r="AA310" s="8"/>
    </row>
    <row r="311" spans="1:27" ht="12.75" customHeight="1">
      <c r="A311" s="49"/>
      <c r="B311" s="27"/>
      <c r="C311" s="27"/>
      <c r="D311" s="27"/>
      <c r="E311" s="384"/>
      <c r="F311" s="8"/>
      <c r="U311" s="8"/>
      <c r="V311" s="8"/>
      <c r="AA311" s="8"/>
    </row>
    <row r="312" spans="1:27" ht="12.75" customHeight="1">
      <c r="A312" s="49"/>
      <c r="B312" s="27"/>
      <c r="C312" s="27"/>
      <c r="D312" s="27"/>
      <c r="E312" s="384"/>
      <c r="F312" s="8"/>
      <c r="U312" s="8"/>
      <c r="V312" s="8"/>
      <c r="AA312" s="8"/>
    </row>
    <row r="313" spans="1:27" ht="12.75" customHeight="1">
      <c r="A313" s="49"/>
      <c r="B313" s="27"/>
      <c r="C313" s="27"/>
      <c r="D313" s="27"/>
      <c r="E313" s="384"/>
      <c r="F313" s="8"/>
      <c r="U313" s="8"/>
      <c r="V313" s="8"/>
      <c r="AA313" s="8"/>
    </row>
    <row r="314" spans="1:27" ht="12.75" customHeight="1">
      <c r="A314" s="49"/>
      <c r="B314" s="27"/>
      <c r="C314" s="27"/>
      <c r="D314" s="27"/>
      <c r="E314" s="384"/>
      <c r="F314" s="8"/>
      <c r="U314" s="8"/>
      <c r="V314" s="8"/>
      <c r="AA314" s="8"/>
    </row>
    <row r="315" spans="1:27" ht="12.75" customHeight="1">
      <c r="A315" s="49"/>
      <c r="B315" s="27"/>
      <c r="C315" s="27"/>
      <c r="D315" s="27"/>
      <c r="E315" s="384"/>
      <c r="F315" s="8"/>
      <c r="U315" s="8"/>
      <c r="V315" s="8"/>
      <c r="AA315" s="8"/>
    </row>
    <row r="316" spans="1:27" ht="12.75" customHeight="1">
      <c r="A316" s="49"/>
      <c r="B316" s="27"/>
      <c r="C316" s="27"/>
      <c r="D316" s="27"/>
      <c r="E316" s="384"/>
      <c r="F316" s="8"/>
      <c r="U316" s="8"/>
      <c r="V316" s="8"/>
      <c r="AA316" s="8"/>
    </row>
    <row r="317" spans="1:27" ht="12.75" customHeight="1">
      <c r="A317" s="49"/>
      <c r="B317" s="27"/>
      <c r="C317" s="27"/>
      <c r="D317" s="27"/>
      <c r="E317" s="384"/>
      <c r="F317" s="8"/>
      <c r="U317" s="8"/>
      <c r="V317" s="8"/>
      <c r="AA317" s="8"/>
    </row>
    <row r="318" spans="1:27" ht="12.75" customHeight="1">
      <c r="A318" s="49"/>
      <c r="B318" s="27"/>
      <c r="C318" s="27"/>
      <c r="D318" s="27"/>
      <c r="E318" s="384"/>
      <c r="F318" s="8"/>
      <c r="U318" s="8"/>
      <c r="V318" s="8"/>
      <c r="AA318" s="8"/>
    </row>
    <row r="319" spans="1:27" ht="12.75" customHeight="1">
      <c r="A319" s="49"/>
      <c r="B319" s="27"/>
      <c r="C319" s="27"/>
      <c r="D319" s="27"/>
      <c r="E319" s="384"/>
      <c r="F319" s="8"/>
      <c r="U319" s="8"/>
      <c r="V319" s="8"/>
      <c r="AA319" s="8"/>
    </row>
    <row r="320" spans="1:27" ht="12.75" customHeight="1">
      <c r="A320" s="49"/>
      <c r="B320" s="27"/>
      <c r="C320" s="27"/>
      <c r="D320" s="27"/>
      <c r="E320" s="384"/>
      <c r="F320" s="8"/>
      <c r="U320" s="8"/>
      <c r="V320" s="8"/>
      <c r="AA320" s="8"/>
    </row>
    <row r="321" spans="1:27" ht="12.75" customHeight="1">
      <c r="A321" s="49"/>
      <c r="B321" s="27"/>
      <c r="C321" s="27"/>
      <c r="D321" s="27"/>
      <c r="E321" s="384"/>
      <c r="F321" s="8"/>
      <c r="U321" s="8"/>
      <c r="V321" s="8"/>
      <c r="AA321" s="8"/>
    </row>
    <row r="322" spans="1:27" ht="12.75" customHeight="1">
      <c r="A322" s="49"/>
      <c r="B322" s="27"/>
      <c r="C322" s="27"/>
      <c r="D322" s="27"/>
      <c r="E322" s="384"/>
      <c r="F322" s="8"/>
      <c r="U322" s="8"/>
      <c r="V322" s="8"/>
      <c r="AA322" s="8"/>
    </row>
    <row r="323" spans="1:27" ht="12.75" customHeight="1">
      <c r="A323" s="49"/>
      <c r="B323" s="27"/>
      <c r="C323" s="27"/>
      <c r="D323" s="27"/>
      <c r="E323" s="384"/>
      <c r="F323" s="8"/>
      <c r="U323" s="8"/>
      <c r="V323" s="8"/>
      <c r="AA323" s="8"/>
    </row>
    <row r="324" spans="1:27" ht="12.75" customHeight="1">
      <c r="A324" s="49"/>
      <c r="B324" s="27"/>
      <c r="C324" s="27"/>
      <c r="D324" s="27"/>
      <c r="E324" s="384"/>
      <c r="F324" s="8"/>
      <c r="U324" s="8"/>
      <c r="V324" s="8"/>
      <c r="AA324" s="8"/>
    </row>
    <row r="325" spans="1:27" ht="12.75" customHeight="1">
      <c r="A325" s="49"/>
      <c r="B325" s="27"/>
      <c r="C325" s="27"/>
      <c r="D325" s="27"/>
      <c r="E325" s="384"/>
      <c r="F325" s="8"/>
      <c r="U325" s="8"/>
      <c r="V325" s="8"/>
      <c r="AA325" s="8"/>
    </row>
    <row r="326" spans="1:27" ht="12.75" customHeight="1">
      <c r="A326" s="49"/>
      <c r="B326" s="27"/>
      <c r="C326" s="27"/>
      <c r="D326" s="27"/>
      <c r="E326" s="384"/>
      <c r="F326" s="8"/>
      <c r="U326" s="8"/>
      <c r="V326" s="8"/>
      <c r="AA326" s="8"/>
    </row>
    <row r="327" spans="1:27" ht="12.75" customHeight="1">
      <c r="A327" s="49"/>
      <c r="B327" s="27"/>
      <c r="C327" s="27"/>
      <c r="D327" s="27"/>
      <c r="E327" s="384"/>
      <c r="F327" s="8"/>
      <c r="U327" s="8"/>
      <c r="V327" s="8"/>
      <c r="AA327" s="8"/>
    </row>
    <row r="328" spans="1:27" ht="12.75" customHeight="1">
      <c r="A328" s="49"/>
      <c r="B328" s="27"/>
      <c r="C328" s="27"/>
      <c r="D328" s="27"/>
      <c r="E328" s="384"/>
      <c r="F328" s="8"/>
      <c r="U328" s="8"/>
      <c r="V328" s="8"/>
      <c r="AA328" s="8"/>
    </row>
    <row r="329" spans="1:27" ht="12.75" customHeight="1">
      <c r="A329" s="49"/>
      <c r="B329" s="27"/>
      <c r="C329" s="27"/>
      <c r="D329" s="27"/>
      <c r="E329" s="384"/>
      <c r="F329" s="8"/>
      <c r="U329" s="8"/>
      <c r="V329" s="8"/>
      <c r="AA329" s="8"/>
    </row>
    <row r="330" spans="1:27" ht="12.75" customHeight="1">
      <c r="A330" s="49"/>
      <c r="B330" s="27"/>
      <c r="C330" s="27"/>
      <c r="D330" s="27"/>
      <c r="E330" s="384"/>
      <c r="F330" s="8"/>
      <c r="U330" s="8"/>
      <c r="V330" s="8"/>
      <c r="AA330" s="8"/>
    </row>
    <row r="331" spans="1:27" ht="12.75" customHeight="1">
      <c r="A331" s="49"/>
      <c r="B331" s="27"/>
      <c r="C331" s="27"/>
      <c r="D331" s="27"/>
      <c r="E331" s="384"/>
      <c r="F331" s="8"/>
      <c r="U331" s="8"/>
      <c r="V331" s="8"/>
      <c r="AA331" s="8"/>
    </row>
    <row r="332" spans="1:27" ht="12.75" customHeight="1">
      <c r="A332" s="49"/>
      <c r="B332" s="27"/>
      <c r="C332" s="27"/>
      <c r="D332" s="27"/>
      <c r="E332" s="384"/>
      <c r="F332" s="8"/>
      <c r="U332" s="8"/>
      <c r="V332" s="8"/>
      <c r="AA332" s="8"/>
    </row>
    <row r="333" spans="1:27" ht="12.75" customHeight="1">
      <c r="A333" s="49"/>
      <c r="B333" s="27"/>
      <c r="C333" s="27"/>
      <c r="D333" s="27"/>
      <c r="E333" s="384"/>
      <c r="F333" s="8"/>
      <c r="U333" s="8"/>
      <c r="V333" s="8"/>
      <c r="AA333" s="8"/>
    </row>
    <row r="334" spans="1:27" ht="12.75" customHeight="1">
      <c r="A334" s="49"/>
      <c r="B334" s="27"/>
      <c r="C334" s="27"/>
      <c r="D334" s="27"/>
      <c r="E334" s="384"/>
      <c r="F334" s="8"/>
      <c r="U334" s="8"/>
      <c r="V334" s="8"/>
      <c r="AA334" s="8"/>
    </row>
    <row r="335" spans="1:27" ht="12.75" customHeight="1">
      <c r="A335" s="49"/>
      <c r="B335" s="27"/>
      <c r="C335" s="27"/>
      <c r="D335" s="27"/>
      <c r="E335" s="384"/>
      <c r="F335" s="8"/>
      <c r="U335" s="8"/>
      <c r="V335" s="8"/>
      <c r="AA335" s="8"/>
    </row>
    <row r="336" spans="1:27" ht="12.75" customHeight="1">
      <c r="A336" s="49"/>
      <c r="B336" s="27"/>
      <c r="C336" s="27"/>
      <c r="D336" s="27"/>
      <c r="E336" s="384"/>
      <c r="F336" s="8"/>
      <c r="U336" s="8"/>
      <c r="V336" s="8"/>
      <c r="AA336" s="8"/>
    </row>
    <row r="337" spans="1:27" ht="12.75" customHeight="1">
      <c r="A337" s="49"/>
      <c r="B337" s="27"/>
      <c r="C337" s="27"/>
      <c r="D337" s="27"/>
      <c r="E337" s="384"/>
      <c r="F337" s="8"/>
      <c r="U337" s="8"/>
      <c r="V337" s="8"/>
      <c r="AA337" s="8"/>
    </row>
    <row r="338" spans="1:27" ht="12.75" customHeight="1">
      <c r="A338" s="49"/>
      <c r="B338" s="27"/>
      <c r="C338" s="27"/>
      <c r="D338" s="27"/>
      <c r="E338" s="384"/>
      <c r="F338" s="8"/>
      <c r="U338" s="8"/>
      <c r="V338" s="8"/>
      <c r="AA338" s="8"/>
    </row>
    <row r="339" spans="1:27" ht="12.75" customHeight="1">
      <c r="A339" s="49"/>
      <c r="B339" s="27"/>
      <c r="C339" s="27"/>
      <c r="D339" s="27"/>
      <c r="E339" s="384"/>
      <c r="F339" s="8"/>
      <c r="U339" s="8"/>
      <c r="V339" s="8"/>
      <c r="AA339" s="8"/>
    </row>
    <row r="340" spans="1:27" ht="12.75" customHeight="1">
      <c r="A340" s="49"/>
      <c r="B340" s="27"/>
      <c r="C340" s="27"/>
      <c r="D340" s="27"/>
      <c r="E340" s="384"/>
      <c r="F340" s="8"/>
      <c r="U340" s="8"/>
      <c r="V340" s="8"/>
      <c r="AA340" s="8"/>
    </row>
    <row r="341" spans="1:27" ht="12.75" customHeight="1">
      <c r="A341" s="49"/>
      <c r="B341" s="27"/>
      <c r="C341" s="27"/>
      <c r="D341" s="27"/>
      <c r="E341" s="384"/>
      <c r="F341" s="8"/>
      <c r="U341" s="8"/>
      <c r="V341" s="8"/>
      <c r="AA341" s="8"/>
    </row>
    <row r="342" spans="1:27" ht="12.75" customHeight="1">
      <c r="A342" s="49"/>
      <c r="B342" s="27"/>
      <c r="C342" s="27"/>
      <c r="D342" s="27"/>
      <c r="E342" s="384"/>
      <c r="F342" s="8"/>
      <c r="U342" s="8"/>
      <c r="V342" s="8"/>
      <c r="AA342" s="8"/>
    </row>
    <row r="343" spans="1:27" ht="12.75" customHeight="1">
      <c r="A343" s="49"/>
      <c r="B343" s="27"/>
      <c r="C343" s="27"/>
      <c r="D343" s="27"/>
      <c r="E343" s="384"/>
      <c r="F343" s="8"/>
      <c r="U343" s="8"/>
      <c r="V343" s="8"/>
      <c r="AA343" s="8"/>
    </row>
    <row r="344" spans="1:27" ht="12.75" customHeight="1">
      <c r="A344" s="49"/>
      <c r="B344" s="27"/>
      <c r="C344" s="27"/>
      <c r="D344" s="27"/>
      <c r="E344" s="384"/>
      <c r="F344" s="8"/>
      <c r="U344" s="8"/>
      <c r="V344" s="8"/>
      <c r="AA344" s="8"/>
    </row>
    <row r="345" spans="1:27" ht="12.75" customHeight="1">
      <c r="A345" s="49"/>
      <c r="B345" s="27"/>
      <c r="C345" s="27"/>
      <c r="D345" s="27"/>
      <c r="E345" s="384"/>
      <c r="F345" s="8"/>
      <c r="U345" s="8"/>
      <c r="V345" s="8"/>
      <c r="AA345" s="8"/>
    </row>
    <row r="346" spans="1:27" ht="12.75" customHeight="1">
      <c r="A346" s="49"/>
      <c r="B346" s="27"/>
      <c r="C346" s="27"/>
      <c r="D346" s="27"/>
      <c r="E346" s="384"/>
      <c r="F346" s="8"/>
      <c r="U346" s="8"/>
      <c r="V346" s="8"/>
      <c r="AA346" s="8"/>
    </row>
    <row r="347" spans="1:27" ht="12.75" customHeight="1">
      <c r="A347" s="49"/>
      <c r="B347" s="27"/>
      <c r="C347" s="27"/>
      <c r="D347" s="27"/>
      <c r="E347" s="384"/>
      <c r="F347" s="8"/>
      <c r="U347" s="8"/>
      <c r="V347" s="8"/>
      <c r="AA347" s="8"/>
    </row>
    <row r="348" spans="1:27" ht="12.75" customHeight="1">
      <c r="A348" s="49"/>
      <c r="B348" s="27"/>
      <c r="C348" s="27"/>
      <c r="D348" s="27"/>
      <c r="E348" s="384"/>
      <c r="F348" s="8"/>
      <c r="U348" s="8"/>
      <c r="V348" s="8"/>
      <c r="AA348" s="8"/>
    </row>
    <row r="349" spans="1:27" ht="12.75" customHeight="1">
      <c r="A349" s="49"/>
      <c r="B349" s="27"/>
      <c r="C349" s="27"/>
      <c r="D349" s="27"/>
      <c r="E349" s="384"/>
      <c r="F349" s="8"/>
      <c r="U349" s="8"/>
      <c r="V349" s="8"/>
      <c r="AA349" s="8"/>
    </row>
    <row r="350" spans="1:27" ht="12.75" customHeight="1">
      <c r="A350" s="49"/>
      <c r="B350" s="27"/>
      <c r="C350" s="27"/>
      <c r="D350" s="27"/>
      <c r="E350" s="384"/>
      <c r="F350" s="8"/>
      <c r="U350" s="8"/>
      <c r="V350" s="8"/>
      <c r="AA350" s="8"/>
    </row>
    <row r="351" spans="1:27" ht="12.75" customHeight="1">
      <c r="A351" s="49"/>
      <c r="B351" s="27"/>
      <c r="C351" s="27"/>
      <c r="D351" s="27"/>
      <c r="E351" s="384"/>
      <c r="F351" s="8"/>
      <c r="U351" s="8"/>
      <c r="V351" s="8"/>
      <c r="AA351" s="8"/>
    </row>
    <row r="352" spans="1:27" ht="12.75" customHeight="1">
      <c r="A352" s="49"/>
      <c r="B352" s="27"/>
      <c r="C352" s="27"/>
      <c r="D352" s="27"/>
      <c r="E352" s="384"/>
      <c r="F352" s="8"/>
      <c r="U352" s="8"/>
      <c r="V352" s="8"/>
      <c r="AA352" s="8"/>
    </row>
    <row r="353" spans="1:27" ht="12.75" customHeight="1">
      <c r="A353" s="49"/>
      <c r="B353" s="27"/>
      <c r="C353" s="27"/>
      <c r="D353" s="27"/>
      <c r="E353" s="384"/>
      <c r="F353" s="8"/>
      <c r="U353" s="8"/>
      <c r="V353" s="8"/>
      <c r="AA353" s="8"/>
    </row>
    <row r="354" spans="1:27" ht="12.75" customHeight="1">
      <c r="A354" s="49"/>
      <c r="B354" s="27"/>
      <c r="C354" s="27"/>
      <c r="D354" s="27"/>
      <c r="E354" s="384"/>
      <c r="F354" s="8"/>
      <c r="U354" s="8"/>
      <c r="V354" s="8"/>
      <c r="AA354" s="8"/>
    </row>
    <row r="355" spans="1:27" ht="12.75" customHeight="1">
      <c r="A355" s="49"/>
      <c r="B355" s="27"/>
      <c r="C355" s="27"/>
      <c r="D355" s="27"/>
      <c r="E355" s="384"/>
      <c r="F355" s="8"/>
      <c r="U355" s="8"/>
      <c r="V355" s="8"/>
      <c r="AA355" s="8"/>
    </row>
    <row r="356" spans="1:27" ht="12.75" customHeight="1">
      <c r="A356" s="49"/>
      <c r="B356" s="27"/>
      <c r="C356" s="27"/>
      <c r="D356" s="27"/>
      <c r="E356" s="384"/>
      <c r="F356" s="8"/>
      <c r="U356" s="8"/>
      <c r="V356" s="8"/>
      <c r="AA356" s="8"/>
    </row>
    <row r="357" spans="1:27" ht="12.75" customHeight="1">
      <c r="A357" s="49"/>
      <c r="B357" s="27"/>
      <c r="C357" s="27"/>
      <c r="D357" s="27"/>
      <c r="E357" s="384"/>
      <c r="F357" s="8"/>
      <c r="U357" s="8"/>
      <c r="V357" s="8"/>
      <c r="AA357" s="8"/>
    </row>
    <row r="358" spans="1:27" ht="12.75" customHeight="1">
      <c r="A358" s="49"/>
      <c r="B358" s="27"/>
      <c r="C358" s="27"/>
      <c r="D358" s="27"/>
      <c r="E358" s="384"/>
      <c r="F358" s="8"/>
      <c r="U358" s="8"/>
      <c r="V358" s="8"/>
      <c r="AA358" s="8"/>
    </row>
    <row r="359" spans="1:27" ht="12.75" customHeight="1">
      <c r="A359" s="49"/>
      <c r="B359" s="27"/>
      <c r="C359" s="27"/>
      <c r="D359" s="27"/>
      <c r="E359" s="384"/>
      <c r="F359" s="8"/>
      <c r="U359" s="8"/>
      <c r="V359" s="8"/>
      <c r="AA359" s="8"/>
    </row>
    <row r="360" spans="1:27" ht="12.75" customHeight="1">
      <c r="A360" s="49"/>
      <c r="B360" s="27"/>
      <c r="C360" s="27"/>
      <c r="D360" s="27"/>
      <c r="E360" s="384"/>
      <c r="F360" s="8"/>
      <c r="U360" s="8"/>
      <c r="V360" s="8"/>
      <c r="AA360" s="8"/>
    </row>
    <row r="361" spans="1:27" ht="12.75" customHeight="1">
      <c r="A361" s="49"/>
      <c r="B361" s="27"/>
      <c r="C361" s="27"/>
      <c r="D361" s="27"/>
      <c r="E361" s="384"/>
      <c r="F361" s="8"/>
      <c r="U361" s="8"/>
      <c r="V361" s="8"/>
      <c r="AA361" s="8"/>
    </row>
    <row r="362" spans="1:27" ht="12.75" customHeight="1">
      <c r="A362" s="49"/>
      <c r="B362" s="27"/>
      <c r="C362" s="27"/>
      <c r="D362" s="27"/>
      <c r="E362" s="384"/>
      <c r="F362" s="8"/>
      <c r="U362" s="8"/>
      <c r="V362" s="8"/>
      <c r="AA362" s="8"/>
    </row>
    <row r="363" spans="1:27" ht="12.75" customHeight="1">
      <c r="A363" s="49"/>
      <c r="B363" s="27"/>
      <c r="C363" s="27"/>
      <c r="D363" s="27"/>
      <c r="E363" s="384"/>
      <c r="F363" s="8"/>
      <c r="U363" s="8"/>
      <c r="V363" s="8"/>
      <c r="AA363" s="8"/>
    </row>
    <row r="364" spans="1:27" ht="12.75" customHeight="1">
      <c r="A364" s="49"/>
      <c r="B364" s="27"/>
      <c r="C364" s="27"/>
      <c r="D364" s="27"/>
      <c r="E364" s="384"/>
      <c r="F364" s="8"/>
      <c r="U364" s="8"/>
      <c r="V364" s="8"/>
      <c r="AA364" s="8"/>
    </row>
    <row r="365" spans="1:27" ht="12.75" customHeight="1">
      <c r="A365" s="49"/>
      <c r="B365" s="27"/>
      <c r="C365" s="27"/>
      <c r="D365" s="27"/>
      <c r="E365" s="384"/>
      <c r="F365" s="8"/>
      <c r="U365" s="8"/>
      <c r="V365" s="8"/>
      <c r="AA365" s="8"/>
    </row>
    <row r="366" spans="1:27" ht="12.75" customHeight="1">
      <c r="A366" s="49"/>
      <c r="B366" s="27"/>
      <c r="C366" s="27"/>
      <c r="D366" s="27"/>
      <c r="E366" s="384"/>
      <c r="F366" s="8"/>
      <c r="U366" s="8"/>
      <c r="V366" s="8"/>
      <c r="AA366" s="8"/>
    </row>
    <row r="367" spans="1:27" ht="12.75" customHeight="1">
      <c r="A367" s="49"/>
      <c r="B367" s="27"/>
      <c r="C367" s="27"/>
      <c r="D367" s="27"/>
      <c r="E367" s="384"/>
      <c r="F367" s="8"/>
      <c r="U367" s="8"/>
      <c r="V367" s="8"/>
      <c r="AA367" s="8"/>
    </row>
    <row r="368" spans="1:27" ht="12.75" customHeight="1">
      <c r="A368" s="49"/>
      <c r="B368" s="27"/>
      <c r="C368" s="27"/>
      <c r="D368" s="27"/>
      <c r="E368" s="384"/>
      <c r="F368" s="8"/>
      <c r="U368" s="8"/>
      <c r="V368" s="8"/>
      <c r="AA368" s="8"/>
    </row>
    <row r="369" spans="1:27" ht="12.75" customHeight="1">
      <c r="A369" s="49"/>
      <c r="B369" s="27"/>
      <c r="C369" s="27"/>
      <c r="D369" s="27"/>
      <c r="E369" s="384"/>
      <c r="F369" s="8"/>
      <c r="U369" s="8"/>
      <c r="V369" s="8"/>
      <c r="AA369" s="8"/>
    </row>
    <row r="370" spans="1:27" ht="12.75" customHeight="1">
      <c r="A370" s="49"/>
      <c r="B370" s="27"/>
      <c r="C370" s="27"/>
      <c r="D370" s="27"/>
      <c r="E370" s="384"/>
      <c r="F370" s="8"/>
      <c r="U370" s="8"/>
      <c r="V370" s="8"/>
      <c r="AA370" s="8"/>
    </row>
    <row r="371" spans="1:27" ht="12.75" customHeight="1">
      <c r="A371" s="49"/>
      <c r="B371" s="27"/>
      <c r="C371" s="27"/>
      <c r="D371" s="27"/>
      <c r="E371" s="384"/>
      <c r="F371" s="8"/>
      <c r="U371" s="8"/>
      <c r="V371" s="8"/>
      <c r="AA371" s="8"/>
    </row>
    <row r="372" spans="1:27" ht="12.75" customHeight="1">
      <c r="A372" s="49"/>
      <c r="B372" s="27"/>
      <c r="C372" s="27"/>
      <c r="D372" s="27"/>
      <c r="E372" s="384"/>
      <c r="F372" s="8"/>
      <c r="U372" s="8"/>
      <c r="V372" s="8"/>
      <c r="AA372" s="8"/>
    </row>
    <row r="373" spans="1:27" ht="12.75" customHeight="1">
      <c r="A373" s="49"/>
      <c r="B373" s="27"/>
      <c r="C373" s="27"/>
      <c r="D373" s="27"/>
      <c r="E373" s="384"/>
      <c r="F373" s="8"/>
      <c r="U373" s="8"/>
      <c r="V373" s="8"/>
      <c r="AA373" s="8"/>
    </row>
    <row r="374" spans="1:27" ht="12.75" customHeight="1">
      <c r="A374" s="49"/>
      <c r="B374" s="27"/>
      <c r="C374" s="27"/>
      <c r="D374" s="27"/>
      <c r="E374" s="384"/>
      <c r="F374" s="8"/>
      <c r="U374" s="8"/>
      <c r="V374" s="8"/>
      <c r="AA374" s="8"/>
    </row>
    <row r="375" spans="1:27" ht="12.75" customHeight="1">
      <c r="A375" s="49"/>
      <c r="B375" s="27"/>
      <c r="C375" s="27"/>
      <c r="D375" s="27"/>
      <c r="E375" s="384"/>
      <c r="F375" s="8"/>
      <c r="U375" s="8"/>
      <c r="V375" s="8"/>
      <c r="AA375" s="8"/>
    </row>
    <row r="376" spans="1:27" ht="12.75" customHeight="1">
      <c r="A376" s="49"/>
      <c r="B376" s="27"/>
      <c r="C376" s="27"/>
      <c r="D376" s="27"/>
      <c r="E376" s="384"/>
      <c r="F376" s="8"/>
      <c r="U376" s="8"/>
      <c r="V376" s="8"/>
      <c r="AA376" s="8"/>
    </row>
    <row r="377" spans="1:27" ht="12.75" customHeight="1">
      <c r="A377" s="49"/>
      <c r="B377" s="27"/>
      <c r="C377" s="27"/>
      <c r="D377" s="27"/>
      <c r="E377" s="384"/>
      <c r="F377" s="8"/>
      <c r="U377" s="8"/>
      <c r="V377" s="8"/>
      <c r="AA377" s="8"/>
    </row>
    <row r="378" spans="1:27" ht="12.75" customHeight="1">
      <c r="A378" s="49"/>
      <c r="B378" s="27"/>
      <c r="C378" s="27"/>
      <c r="D378" s="27"/>
      <c r="E378" s="384"/>
      <c r="F378" s="8"/>
      <c r="U378" s="8"/>
      <c r="V378" s="8"/>
      <c r="AA378" s="8"/>
    </row>
    <row r="379" spans="1:27" ht="12.75" customHeight="1">
      <c r="A379" s="49"/>
      <c r="B379" s="27"/>
      <c r="C379" s="27"/>
      <c r="D379" s="27"/>
      <c r="E379" s="384"/>
      <c r="F379" s="8"/>
      <c r="U379" s="8"/>
      <c r="V379" s="8"/>
      <c r="AA379" s="8"/>
    </row>
    <row r="380" spans="1:27" ht="12.75" customHeight="1">
      <c r="A380" s="49"/>
      <c r="B380" s="27"/>
      <c r="C380" s="27"/>
      <c r="D380" s="27"/>
      <c r="E380" s="384"/>
      <c r="F380" s="8"/>
      <c r="U380" s="8"/>
      <c r="V380" s="8"/>
      <c r="AA380" s="8"/>
    </row>
    <row r="381" spans="1:27" ht="12.75" customHeight="1">
      <c r="A381" s="49"/>
      <c r="B381" s="27"/>
      <c r="C381" s="27"/>
      <c r="D381" s="27"/>
      <c r="E381" s="384"/>
      <c r="F381" s="8"/>
      <c r="U381" s="8"/>
      <c r="V381" s="8"/>
      <c r="AA381" s="8"/>
    </row>
    <row r="382" spans="1:27" ht="12.75" customHeight="1">
      <c r="A382" s="49"/>
      <c r="B382" s="27"/>
      <c r="C382" s="27"/>
      <c r="D382" s="27"/>
      <c r="E382" s="384"/>
      <c r="F382" s="8"/>
      <c r="U382" s="8"/>
      <c r="V382" s="8"/>
      <c r="AA382" s="8"/>
    </row>
    <row r="383" spans="1:27" ht="12.75" customHeight="1">
      <c r="A383" s="49"/>
      <c r="B383" s="27"/>
      <c r="C383" s="27"/>
      <c r="D383" s="27"/>
      <c r="E383" s="384"/>
      <c r="F383" s="8"/>
      <c r="U383" s="8"/>
      <c r="V383" s="8"/>
      <c r="AA383" s="8"/>
    </row>
    <row r="384" spans="1:27" ht="12.75" customHeight="1">
      <c r="A384" s="49"/>
      <c r="B384" s="27"/>
      <c r="C384" s="27"/>
      <c r="D384" s="27"/>
      <c r="E384" s="384"/>
      <c r="F384" s="8"/>
      <c r="U384" s="8"/>
      <c r="V384" s="8"/>
      <c r="AA384" s="8"/>
    </row>
    <row r="385" spans="1:27" ht="12.75" customHeight="1">
      <c r="A385" s="49"/>
      <c r="B385" s="27"/>
      <c r="C385" s="27"/>
      <c r="D385" s="27"/>
      <c r="E385" s="384"/>
      <c r="F385" s="8"/>
      <c r="U385" s="8"/>
      <c r="V385" s="8"/>
      <c r="AA385" s="8"/>
    </row>
    <row r="386" spans="1:27" ht="12.75" customHeight="1">
      <c r="A386" s="49"/>
      <c r="B386" s="27"/>
      <c r="C386" s="27"/>
      <c r="D386" s="27"/>
      <c r="E386" s="384"/>
      <c r="F386" s="8"/>
      <c r="U386" s="8"/>
      <c r="V386" s="8"/>
      <c r="AA386" s="8"/>
    </row>
    <row r="387" spans="1:27" ht="12.75" customHeight="1">
      <c r="A387" s="49"/>
      <c r="B387" s="27"/>
      <c r="C387" s="27"/>
      <c r="D387" s="27"/>
      <c r="E387" s="384"/>
      <c r="F387" s="8"/>
      <c r="U387" s="8"/>
      <c r="V387" s="8"/>
      <c r="AA387" s="8"/>
    </row>
    <row r="388" spans="1:27" ht="12.75" customHeight="1">
      <c r="A388" s="49"/>
      <c r="B388" s="27"/>
      <c r="C388" s="27"/>
      <c r="D388" s="27"/>
      <c r="E388" s="384"/>
      <c r="F388" s="8"/>
      <c r="U388" s="8"/>
      <c r="V388" s="8"/>
      <c r="AA388" s="8"/>
    </row>
    <row r="389" spans="1:27" ht="12.75" customHeight="1">
      <c r="A389" s="49"/>
      <c r="B389" s="27"/>
      <c r="C389" s="27"/>
      <c r="D389" s="27"/>
      <c r="E389" s="384"/>
      <c r="F389" s="8"/>
      <c r="U389" s="8"/>
      <c r="V389" s="8"/>
      <c r="AA389" s="8"/>
    </row>
    <row r="390" spans="1:27" ht="12.75" customHeight="1">
      <c r="A390" s="49"/>
      <c r="B390" s="27"/>
      <c r="C390" s="27"/>
      <c r="D390" s="27"/>
      <c r="E390" s="384"/>
      <c r="F390" s="8"/>
      <c r="U390" s="8"/>
      <c r="V390" s="8"/>
      <c r="AA390" s="8"/>
    </row>
    <row r="391" spans="1:27" ht="12.75" customHeight="1">
      <c r="A391" s="49"/>
      <c r="B391" s="27"/>
      <c r="C391" s="27"/>
      <c r="D391" s="27"/>
      <c r="E391" s="384"/>
      <c r="F391" s="8"/>
      <c r="U391" s="8"/>
      <c r="V391" s="8"/>
      <c r="AA391" s="8"/>
    </row>
    <row r="392" spans="1:27" ht="12.75" customHeight="1">
      <c r="A392" s="49"/>
      <c r="B392" s="27"/>
      <c r="C392" s="27"/>
      <c r="D392" s="27"/>
      <c r="E392" s="384"/>
      <c r="F392" s="8"/>
      <c r="U392" s="8"/>
      <c r="V392" s="8"/>
      <c r="AA392" s="8"/>
    </row>
    <row r="393" spans="1:27" ht="12.75" customHeight="1">
      <c r="A393" s="49"/>
      <c r="B393" s="27"/>
      <c r="C393" s="27"/>
      <c r="D393" s="27"/>
      <c r="E393" s="384"/>
      <c r="F393" s="8"/>
      <c r="U393" s="8"/>
      <c r="V393" s="8"/>
      <c r="AA393" s="8"/>
    </row>
    <row r="394" spans="1:27" ht="12.75" customHeight="1">
      <c r="A394" s="49"/>
      <c r="B394" s="27"/>
      <c r="C394" s="27"/>
      <c r="D394" s="27"/>
      <c r="E394" s="384"/>
      <c r="F394" s="8"/>
      <c r="U394" s="8"/>
      <c r="V394" s="8"/>
      <c r="AA394" s="8"/>
    </row>
    <row r="395" spans="1:27" ht="12.75" customHeight="1">
      <c r="A395" s="49"/>
      <c r="B395" s="27"/>
      <c r="C395" s="27"/>
      <c r="D395" s="27"/>
      <c r="E395" s="384"/>
      <c r="F395" s="8"/>
      <c r="U395" s="8"/>
      <c r="V395" s="8"/>
      <c r="AA395" s="8"/>
    </row>
    <row r="396" spans="1:27" ht="12.75" customHeight="1">
      <c r="A396" s="49"/>
      <c r="B396" s="27"/>
      <c r="C396" s="27"/>
      <c r="D396" s="27"/>
      <c r="E396" s="384"/>
      <c r="F396" s="8"/>
      <c r="U396" s="8"/>
      <c r="V396" s="8"/>
      <c r="AA396" s="8"/>
    </row>
    <row r="397" spans="1:27" ht="12.75" customHeight="1">
      <c r="A397" s="49"/>
      <c r="B397" s="27"/>
      <c r="C397" s="27"/>
      <c r="D397" s="27"/>
      <c r="E397" s="384"/>
      <c r="F397" s="8"/>
      <c r="U397" s="8"/>
      <c r="V397" s="8"/>
      <c r="AA397" s="8"/>
    </row>
    <row r="398" spans="1:27" ht="12.75" customHeight="1">
      <c r="A398" s="49"/>
      <c r="B398" s="27"/>
      <c r="C398" s="27"/>
      <c r="D398" s="27"/>
      <c r="E398" s="384"/>
      <c r="F398" s="8"/>
      <c r="U398" s="8"/>
      <c r="V398" s="8"/>
      <c r="AA398" s="8"/>
    </row>
    <row r="399" spans="1:27" ht="12.75" customHeight="1">
      <c r="A399" s="49"/>
      <c r="B399" s="27"/>
      <c r="C399" s="27"/>
      <c r="D399" s="27"/>
      <c r="E399" s="384"/>
      <c r="F399" s="8"/>
      <c r="U399" s="8"/>
      <c r="V399" s="8"/>
      <c r="AA399" s="8"/>
    </row>
    <row r="400" spans="1:27" ht="12.75" customHeight="1">
      <c r="A400" s="49"/>
      <c r="B400" s="27"/>
      <c r="C400" s="27"/>
      <c r="D400" s="27"/>
      <c r="E400" s="384"/>
      <c r="F400" s="8"/>
      <c r="U400" s="8"/>
      <c r="V400" s="8"/>
      <c r="AA400" s="8"/>
    </row>
    <row r="401" spans="1:27" ht="12.75" customHeight="1">
      <c r="A401" s="49"/>
      <c r="B401" s="27"/>
      <c r="C401" s="27"/>
      <c r="D401" s="27"/>
      <c r="E401" s="384"/>
      <c r="F401" s="8"/>
      <c r="U401" s="8"/>
      <c r="V401" s="8"/>
      <c r="AA401" s="8"/>
    </row>
    <row r="402" spans="1:27" ht="12.75" customHeight="1">
      <c r="A402" s="49"/>
      <c r="B402" s="27"/>
      <c r="C402" s="27"/>
      <c r="D402" s="27"/>
      <c r="E402" s="384"/>
      <c r="F402" s="8"/>
      <c r="U402" s="8"/>
      <c r="V402" s="8"/>
      <c r="AA402" s="8"/>
    </row>
    <row r="403" spans="1:27" ht="12.75" customHeight="1">
      <c r="A403" s="49"/>
      <c r="B403" s="27"/>
      <c r="C403" s="27"/>
      <c r="D403" s="27"/>
      <c r="E403" s="384"/>
      <c r="F403" s="8"/>
      <c r="U403" s="8"/>
      <c r="V403" s="8"/>
      <c r="AA403" s="8"/>
    </row>
    <row r="404" spans="1:27" ht="12.75" customHeight="1">
      <c r="A404" s="49"/>
      <c r="B404" s="27"/>
      <c r="C404" s="27"/>
      <c r="D404" s="27"/>
      <c r="E404" s="384"/>
      <c r="F404" s="8"/>
      <c r="U404" s="8"/>
      <c r="V404" s="8"/>
      <c r="AA404" s="8"/>
    </row>
    <row r="405" spans="1:27" ht="12.75" customHeight="1">
      <c r="A405" s="49"/>
      <c r="B405" s="27"/>
      <c r="C405" s="27"/>
      <c r="D405" s="27"/>
      <c r="E405" s="384"/>
      <c r="F405" s="8"/>
      <c r="U405" s="8"/>
      <c r="V405" s="8"/>
      <c r="AA405" s="8"/>
    </row>
    <row r="406" spans="1:27" ht="12.75" customHeight="1">
      <c r="A406" s="49"/>
      <c r="B406" s="27"/>
      <c r="C406" s="27"/>
      <c r="D406" s="27"/>
      <c r="E406" s="384"/>
      <c r="F406" s="8"/>
      <c r="U406" s="8"/>
      <c r="V406" s="8"/>
      <c r="AA406" s="8"/>
    </row>
    <row r="407" spans="1:27" ht="12.75" customHeight="1">
      <c r="A407" s="49"/>
      <c r="B407" s="27"/>
      <c r="C407" s="27"/>
      <c r="D407" s="27"/>
      <c r="E407" s="384"/>
      <c r="F407" s="8"/>
      <c r="U407" s="8"/>
      <c r="V407" s="8"/>
      <c r="AA407" s="8"/>
    </row>
    <row r="408" spans="1:27" ht="12.75" customHeight="1">
      <c r="A408" s="49"/>
      <c r="B408" s="27"/>
      <c r="C408" s="27"/>
      <c r="D408" s="27"/>
      <c r="E408" s="384"/>
      <c r="F408" s="8"/>
      <c r="U408" s="8"/>
      <c r="V408" s="8"/>
      <c r="AA408" s="8"/>
    </row>
    <row r="409" spans="1:27" ht="12.75" customHeight="1">
      <c r="A409" s="49"/>
      <c r="B409" s="27"/>
      <c r="C409" s="27"/>
      <c r="D409" s="27"/>
      <c r="E409" s="384"/>
      <c r="F409" s="8"/>
      <c r="U409" s="8"/>
      <c r="V409" s="8"/>
      <c r="AA409" s="8"/>
    </row>
    <row r="410" spans="1:27" ht="12.75" customHeight="1">
      <c r="A410" s="49"/>
      <c r="B410" s="27"/>
      <c r="C410" s="27"/>
      <c r="D410" s="27"/>
      <c r="E410" s="384"/>
      <c r="F410" s="8"/>
      <c r="U410" s="8"/>
      <c r="V410" s="8"/>
      <c r="AA410" s="8"/>
    </row>
    <row r="411" spans="1:27" ht="12.75" customHeight="1">
      <c r="A411" s="49"/>
      <c r="B411" s="27"/>
      <c r="C411" s="27"/>
      <c r="D411" s="27"/>
      <c r="E411" s="384"/>
      <c r="F411" s="8"/>
      <c r="U411" s="8"/>
      <c r="V411" s="8"/>
      <c r="AA411" s="8"/>
    </row>
    <row r="412" spans="1:27" ht="12.75" customHeight="1">
      <c r="A412" s="49"/>
      <c r="B412" s="27"/>
      <c r="C412" s="27"/>
      <c r="D412" s="27"/>
      <c r="E412" s="384"/>
      <c r="F412" s="8"/>
      <c r="U412" s="8"/>
      <c r="V412" s="8"/>
      <c r="AA412" s="8"/>
    </row>
    <row r="413" spans="1:27" ht="12.75" customHeight="1">
      <c r="A413" s="49"/>
      <c r="B413" s="27"/>
      <c r="C413" s="27"/>
      <c r="D413" s="27"/>
      <c r="E413" s="384"/>
      <c r="F413" s="8"/>
      <c r="U413" s="8"/>
      <c r="V413" s="8"/>
      <c r="AA413" s="8"/>
    </row>
    <row r="414" spans="1:27" ht="12.75" customHeight="1">
      <c r="A414" s="49"/>
      <c r="B414" s="27"/>
      <c r="C414" s="27"/>
      <c r="D414" s="27"/>
      <c r="E414" s="384"/>
      <c r="F414" s="8"/>
      <c r="U414" s="8"/>
      <c r="V414" s="8"/>
      <c r="AA414" s="8"/>
    </row>
    <row r="415" spans="1:27" ht="12.75" customHeight="1">
      <c r="A415" s="49"/>
      <c r="B415" s="27"/>
      <c r="C415" s="27"/>
      <c r="D415" s="27"/>
      <c r="E415" s="384"/>
      <c r="F415" s="8"/>
      <c r="U415" s="8"/>
      <c r="V415" s="8"/>
      <c r="AA415" s="8"/>
    </row>
    <row r="416" spans="1:27" ht="12.75" customHeight="1">
      <c r="A416" s="49"/>
      <c r="B416" s="27"/>
      <c r="C416" s="27"/>
      <c r="D416" s="27"/>
      <c r="E416" s="384"/>
      <c r="F416" s="8"/>
      <c r="U416" s="8"/>
      <c r="V416" s="8"/>
      <c r="AA416" s="8"/>
    </row>
    <row r="417" spans="1:27" ht="12.75" customHeight="1">
      <c r="A417" s="49"/>
      <c r="B417" s="27"/>
      <c r="C417" s="27"/>
      <c r="D417" s="27"/>
      <c r="E417" s="384"/>
      <c r="F417" s="8"/>
      <c r="U417" s="8"/>
      <c r="V417" s="8"/>
      <c r="AA417" s="8"/>
    </row>
    <row r="418" spans="1:27" ht="12.75" customHeight="1">
      <c r="A418" s="49"/>
      <c r="B418" s="27"/>
      <c r="C418" s="27"/>
      <c r="D418" s="27"/>
      <c r="E418" s="384"/>
      <c r="F418" s="8"/>
      <c r="U418" s="8"/>
      <c r="V418" s="8"/>
      <c r="AA418" s="8"/>
    </row>
    <row r="419" spans="1:27" ht="12.75" customHeight="1">
      <c r="A419" s="49"/>
      <c r="B419" s="27"/>
      <c r="C419" s="27"/>
      <c r="D419" s="27"/>
      <c r="E419" s="384"/>
      <c r="F419" s="8"/>
      <c r="U419" s="8"/>
      <c r="V419" s="8"/>
      <c r="AA419" s="8"/>
    </row>
    <row r="420" spans="1:27" ht="12.75" customHeight="1">
      <c r="A420" s="49"/>
      <c r="B420" s="27"/>
      <c r="C420" s="27"/>
      <c r="D420" s="27"/>
      <c r="E420" s="384"/>
      <c r="F420" s="8"/>
      <c r="U420" s="8"/>
      <c r="V420" s="8"/>
      <c r="AA420" s="8"/>
    </row>
    <row r="421" spans="1:27" ht="12.75" customHeight="1">
      <c r="A421" s="49"/>
      <c r="B421" s="27"/>
      <c r="C421" s="27"/>
      <c r="D421" s="27"/>
      <c r="E421" s="384"/>
      <c r="F421" s="8"/>
      <c r="U421" s="8"/>
      <c r="V421" s="8"/>
      <c r="AA421" s="8"/>
    </row>
    <row r="422" spans="1:27" ht="12.75" customHeight="1">
      <c r="A422" s="49"/>
      <c r="B422" s="27"/>
      <c r="C422" s="27"/>
      <c r="D422" s="27"/>
      <c r="E422" s="384"/>
      <c r="F422" s="8"/>
      <c r="U422" s="8"/>
      <c r="V422" s="8"/>
      <c r="AA422" s="8"/>
    </row>
    <row r="423" spans="1:27" ht="12.75" customHeight="1">
      <c r="A423" s="49"/>
      <c r="B423" s="27"/>
      <c r="C423" s="27"/>
      <c r="D423" s="27"/>
      <c r="E423" s="384"/>
      <c r="F423" s="8"/>
      <c r="U423" s="8"/>
      <c r="V423" s="8"/>
      <c r="AA423" s="8"/>
    </row>
    <row r="424" spans="1:27" ht="12.75" customHeight="1">
      <c r="A424" s="49"/>
      <c r="B424" s="27"/>
      <c r="C424" s="27"/>
      <c r="D424" s="27"/>
      <c r="E424" s="384"/>
      <c r="F424" s="8"/>
      <c r="U424" s="8"/>
      <c r="V424" s="8"/>
      <c r="AA424" s="8"/>
    </row>
    <row r="425" spans="1:27" ht="12.75" customHeight="1">
      <c r="A425" s="49"/>
      <c r="B425" s="27"/>
      <c r="C425" s="27"/>
      <c r="D425" s="27"/>
      <c r="E425" s="384"/>
      <c r="F425" s="8"/>
      <c r="U425" s="8"/>
      <c r="V425" s="8"/>
      <c r="AA425" s="8"/>
    </row>
    <row r="426" spans="1:27" ht="12.75" customHeight="1">
      <c r="A426" s="49"/>
      <c r="B426" s="27"/>
      <c r="C426" s="27"/>
      <c r="D426" s="27"/>
      <c r="E426" s="384"/>
      <c r="F426" s="8"/>
      <c r="U426" s="8"/>
      <c r="V426" s="8"/>
      <c r="AA426" s="8"/>
    </row>
    <row r="427" spans="1:27" ht="12.75" customHeight="1">
      <c r="A427" s="49"/>
      <c r="B427" s="27"/>
      <c r="C427" s="27"/>
      <c r="D427" s="27"/>
      <c r="E427" s="384"/>
      <c r="F427" s="8"/>
      <c r="U427" s="8"/>
      <c r="V427" s="8"/>
      <c r="AA427" s="8"/>
    </row>
    <row r="428" spans="1:27" ht="12.75" customHeight="1">
      <c r="A428" s="49"/>
      <c r="B428" s="27"/>
      <c r="C428" s="27"/>
      <c r="D428" s="27"/>
      <c r="E428" s="384"/>
      <c r="F428" s="8"/>
      <c r="U428" s="8"/>
      <c r="V428" s="8"/>
      <c r="AA428" s="8"/>
    </row>
    <row r="429" spans="1:27" ht="12.75" customHeight="1">
      <c r="A429" s="49"/>
      <c r="B429" s="27"/>
      <c r="C429" s="27"/>
      <c r="D429" s="27"/>
      <c r="E429" s="384"/>
      <c r="F429" s="8"/>
      <c r="U429" s="8"/>
      <c r="V429" s="8"/>
      <c r="AA429" s="8"/>
    </row>
    <row r="430" spans="1:27" ht="12.75" customHeight="1">
      <c r="A430" s="49"/>
      <c r="B430" s="27"/>
      <c r="C430" s="27"/>
      <c r="D430" s="27"/>
      <c r="E430" s="384"/>
      <c r="F430" s="8"/>
      <c r="U430" s="8"/>
      <c r="V430" s="8"/>
      <c r="AA430" s="8"/>
    </row>
    <row r="431" spans="1:27" ht="12.75" customHeight="1">
      <c r="A431" s="49"/>
      <c r="B431" s="27"/>
      <c r="C431" s="27"/>
      <c r="D431" s="27"/>
      <c r="E431" s="384"/>
      <c r="F431" s="8"/>
      <c r="U431" s="8"/>
      <c r="V431" s="8"/>
      <c r="AA431" s="8"/>
    </row>
    <row r="432" spans="1:27" ht="12.75" customHeight="1">
      <c r="A432" s="49"/>
      <c r="B432" s="27"/>
      <c r="C432" s="27"/>
      <c r="D432" s="27"/>
      <c r="E432" s="384"/>
      <c r="F432" s="8"/>
      <c r="U432" s="8"/>
      <c r="V432" s="8"/>
      <c r="AA432" s="8"/>
    </row>
    <row r="433" spans="1:27" ht="12.75" customHeight="1">
      <c r="A433" s="49"/>
      <c r="B433" s="27"/>
      <c r="C433" s="27"/>
      <c r="D433" s="27"/>
      <c r="E433" s="384"/>
      <c r="F433" s="8"/>
      <c r="U433" s="8"/>
      <c r="V433" s="8"/>
      <c r="AA433" s="8"/>
    </row>
    <row r="434" spans="1:27" ht="12.75" customHeight="1">
      <c r="A434" s="49"/>
      <c r="B434" s="27"/>
      <c r="C434" s="27"/>
      <c r="D434" s="27"/>
      <c r="E434" s="384"/>
      <c r="F434" s="8"/>
      <c r="U434" s="8"/>
      <c r="V434" s="8"/>
      <c r="AA434" s="8"/>
    </row>
    <row r="435" spans="1:27" ht="12.75" customHeight="1">
      <c r="A435" s="49"/>
      <c r="B435" s="27"/>
      <c r="C435" s="27"/>
      <c r="D435" s="27"/>
      <c r="E435" s="384"/>
      <c r="F435" s="8"/>
      <c r="U435" s="8"/>
      <c r="V435" s="8"/>
      <c r="AA435" s="8"/>
    </row>
    <row r="436" spans="1:27" ht="12.75" customHeight="1">
      <c r="A436" s="49"/>
      <c r="B436" s="27"/>
      <c r="C436" s="27"/>
      <c r="D436" s="27"/>
      <c r="E436" s="384"/>
      <c r="F436" s="8"/>
      <c r="U436" s="8"/>
      <c r="V436" s="8"/>
      <c r="AA436" s="8"/>
    </row>
    <row r="437" spans="1:27" ht="12.75" customHeight="1">
      <c r="A437" s="49"/>
      <c r="B437" s="27"/>
      <c r="C437" s="27"/>
      <c r="D437" s="27"/>
      <c r="E437" s="384"/>
      <c r="F437" s="8"/>
      <c r="U437" s="8"/>
      <c r="V437" s="8"/>
      <c r="AA437" s="8"/>
    </row>
    <row r="438" spans="1:27" ht="12.75" customHeight="1">
      <c r="A438" s="49"/>
      <c r="B438" s="27"/>
      <c r="C438" s="27"/>
      <c r="D438" s="27"/>
      <c r="E438" s="384"/>
      <c r="F438" s="8"/>
      <c r="U438" s="8"/>
      <c r="V438" s="8"/>
      <c r="AA438" s="8"/>
    </row>
    <row r="439" spans="1:27" ht="12.75" customHeight="1">
      <c r="A439" s="49"/>
      <c r="B439" s="27"/>
      <c r="C439" s="27"/>
      <c r="D439" s="27"/>
      <c r="E439" s="384"/>
      <c r="F439" s="8"/>
      <c r="U439" s="8"/>
      <c r="V439" s="8"/>
      <c r="AA439" s="8"/>
    </row>
    <row r="440" spans="1:27" ht="12.75" customHeight="1">
      <c r="A440" s="49"/>
      <c r="B440" s="27"/>
      <c r="C440" s="27"/>
      <c r="D440" s="27"/>
      <c r="E440" s="384"/>
      <c r="F440" s="8"/>
      <c r="U440" s="8"/>
      <c r="V440" s="8"/>
      <c r="AA440" s="8"/>
    </row>
    <row r="441" spans="1:27" ht="12.75" customHeight="1">
      <c r="A441" s="49"/>
      <c r="B441" s="27"/>
      <c r="C441" s="27"/>
      <c r="D441" s="27"/>
      <c r="E441" s="384"/>
      <c r="F441" s="8"/>
      <c r="U441" s="8"/>
      <c r="V441" s="8"/>
      <c r="AA441" s="8"/>
    </row>
    <row r="442" spans="1:27" ht="12.75" customHeight="1">
      <c r="A442" s="49"/>
      <c r="B442" s="27"/>
      <c r="C442" s="27"/>
      <c r="D442" s="27"/>
      <c r="E442" s="384"/>
      <c r="F442" s="8"/>
      <c r="U442" s="8"/>
      <c r="V442" s="8"/>
      <c r="AA442" s="8"/>
    </row>
    <row r="443" spans="1:27" ht="12.75" customHeight="1">
      <c r="A443" s="49"/>
      <c r="B443" s="27"/>
      <c r="C443" s="27"/>
      <c r="D443" s="27"/>
      <c r="E443" s="384"/>
      <c r="F443" s="8"/>
      <c r="U443" s="8"/>
      <c r="V443" s="8"/>
      <c r="AA443" s="8"/>
    </row>
    <row r="444" spans="1:27" ht="12.75" customHeight="1">
      <c r="A444" s="49"/>
      <c r="B444" s="27"/>
      <c r="C444" s="27"/>
      <c r="D444" s="27"/>
      <c r="E444" s="384"/>
      <c r="F444" s="8"/>
      <c r="U444" s="8"/>
      <c r="V444" s="8"/>
      <c r="AA444" s="8"/>
    </row>
    <row r="445" spans="1:27" ht="12.75" customHeight="1">
      <c r="A445" s="49"/>
      <c r="B445" s="27"/>
      <c r="C445" s="27"/>
      <c r="D445" s="27"/>
      <c r="E445" s="384"/>
      <c r="F445" s="8"/>
      <c r="U445" s="8"/>
      <c r="V445" s="8"/>
      <c r="AA445" s="8"/>
    </row>
    <row r="446" spans="1:27" ht="12.75" customHeight="1">
      <c r="A446" s="49"/>
      <c r="B446" s="27"/>
      <c r="C446" s="27"/>
      <c r="D446" s="27"/>
      <c r="E446" s="384"/>
      <c r="F446" s="8"/>
      <c r="U446" s="8"/>
      <c r="V446" s="8"/>
      <c r="AA446" s="8"/>
    </row>
    <row r="447" spans="1:27" ht="12.75" customHeight="1">
      <c r="A447" s="49"/>
      <c r="B447" s="27"/>
      <c r="C447" s="27"/>
      <c r="D447" s="27"/>
      <c r="E447" s="384"/>
      <c r="F447" s="8"/>
      <c r="U447" s="8"/>
      <c r="V447" s="8"/>
      <c r="AA447" s="8"/>
    </row>
    <row r="448" spans="1:27" ht="12.75" customHeight="1">
      <c r="A448" s="49"/>
      <c r="B448" s="27"/>
      <c r="C448" s="27"/>
      <c r="D448" s="27"/>
      <c r="E448" s="384"/>
      <c r="F448" s="8"/>
      <c r="U448" s="8"/>
      <c r="V448" s="8"/>
      <c r="AA448" s="8"/>
    </row>
    <row r="449" spans="1:27" ht="12.75" customHeight="1">
      <c r="A449" s="49"/>
      <c r="B449" s="27"/>
      <c r="C449" s="27"/>
      <c r="D449" s="27"/>
      <c r="E449" s="384"/>
      <c r="F449" s="8"/>
      <c r="U449" s="8"/>
      <c r="V449" s="8"/>
      <c r="AA449" s="8"/>
    </row>
    <row r="450" spans="1:27" ht="12.75" customHeight="1">
      <c r="A450" s="49"/>
      <c r="B450" s="27"/>
      <c r="C450" s="27"/>
      <c r="D450" s="27"/>
      <c r="E450" s="384"/>
      <c r="F450" s="8"/>
      <c r="U450" s="8"/>
      <c r="V450" s="8"/>
      <c r="AA450" s="8"/>
    </row>
    <row r="451" spans="1:27" ht="12.75" customHeight="1">
      <c r="A451" s="49"/>
      <c r="B451" s="27"/>
      <c r="C451" s="27"/>
      <c r="D451" s="27"/>
      <c r="E451" s="384"/>
      <c r="F451" s="8"/>
      <c r="U451" s="8"/>
      <c r="V451" s="8"/>
      <c r="AA451" s="8"/>
    </row>
    <row r="452" spans="1:27" ht="12.75" customHeight="1">
      <c r="A452" s="49"/>
      <c r="B452" s="27"/>
      <c r="C452" s="27"/>
      <c r="D452" s="27"/>
      <c r="E452" s="384"/>
      <c r="F452" s="8"/>
      <c r="U452" s="8"/>
      <c r="V452" s="8"/>
      <c r="AA452" s="8"/>
    </row>
    <row r="453" spans="1:27" ht="12.75" customHeight="1">
      <c r="A453" s="49"/>
      <c r="B453" s="27"/>
      <c r="C453" s="27"/>
      <c r="D453" s="27"/>
      <c r="E453" s="384"/>
      <c r="F453" s="8"/>
      <c r="U453" s="8"/>
      <c r="V453" s="8"/>
      <c r="AA453" s="8"/>
    </row>
    <row r="454" spans="1:27" ht="12.75" customHeight="1">
      <c r="A454" s="49"/>
      <c r="B454" s="27"/>
      <c r="C454" s="27"/>
      <c r="D454" s="27"/>
      <c r="E454" s="384"/>
      <c r="F454" s="8"/>
      <c r="U454" s="8"/>
      <c r="V454" s="8"/>
      <c r="AA454" s="8"/>
    </row>
    <row r="455" spans="1:27" ht="12.75" customHeight="1">
      <c r="A455" s="49"/>
      <c r="B455" s="27"/>
      <c r="C455" s="27"/>
      <c r="D455" s="27"/>
      <c r="E455" s="384"/>
      <c r="F455" s="8"/>
      <c r="U455" s="8"/>
      <c r="V455" s="8"/>
      <c r="AA455" s="8"/>
    </row>
    <row r="456" spans="1:27" ht="12.75" customHeight="1">
      <c r="A456" s="49"/>
      <c r="B456" s="27"/>
      <c r="C456" s="27"/>
      <c r="D456" s="27"/>
      <c r="E456" s="384"/>
      <c r="F456" s="8"/>
      <c r="U456" s="8"/>
      <c r="V456" s="8"/>
      <c r="AA456" s="8"/>
    </row>
    <row r="457" spans="1:27" ht="12.75" customHeight="1">
      <c r="A457" s="49"/>
      <c r="B457" s="27"/>
      <c r="C457" s="27"/>
      <c r="D457" s="27"/>
      <c r="E457" s="384"/>
      <c r="F457" s="8"/>
      <c r="U457" s="8"/>
      <c r="V457" s="8"/>
      <c r="AA457" s="8"/>
    </row>
    <row r="458" spans="1:27" ht="12.75" customHeight="1">
      <c r="A458" s="49"/>
      <c r="B458" s="27"/>
      <c r="C458" s="27"/>
      <c r="D458" s="27"/>
      <c r="E458" s="384"/>
      <c r="F458" s="8"/>
      <c r="U458" s="8"/>
      <c r="V458" s="8"/>
      <c r="AA458" s="8"/>
    </row>
    <row r="459" spans="1:27" ht="12.75" customHeight="1">
      <c r="A459" s="49"/>
      <c r="B459" s="27"/>
      <c r="C459" s="27"/>
      <c r="D459" s="27"/>
      <c r="E459" s="384"/>
      <c r="F459" s="8"/>
      <c r="U459" s="8"/>
      <c r="V459" s="8"/>
      <c r="AA459" s="8"/>
    </row>
    <row r="460" spans="1:27" ht="12.75" customHeight="1">
      <c r="A460" s="49"/>
      <c r="B460" s="27"/>
      <c r="C460" s="27"/>
      <c r="D460" s="27"/>
      <c r="E460" s="384"/>
      <c r="F460" s="8"/>
      <c r="U460" s="8"/>
      <c r="V460" s="8"/>
      <c r="AA460" s="8"/>
    </row>
    <row r="461" spans="1:27" ht="12.75" customHeight="1">
      <c r="A461" s="49"/>
      <c r="B461" s="27"/>
      <c r="C461" s="27"/>
      <c r="D461" s="27"/>
      <c r="E461" s="384"/>
      <c r="F461" s="8"/>
      <c r="U461" s="8"/>
      <c r="V461" s="8"/>
      <c r="AA461" s="8"/>
    </row>
    <row r="462" spans="1:27" ht="12.75" customHeight="1">
      <c r="A462" s="49"/>
      <c r="B462" s="27"/>
      <c r="C462" s="27"/>
      <c r="D462" s="27"/>
      <c r="E462" s="384"/>
      <c r="F462" s="8"/>
      <c r="U462" s="8"/>
      <c r="V462" s="8"/>
      <c r="AA462" s="8"/>
    </row>
    <row r="463" spans="1:27" ht="12.75" customHeight="1">
      <c r="A463" s="49"/>
      <c r="B463" s="27"/>
      <c r="C463" s="27"/>
      <c r="D463" s="27"/>
      <c r="E463" s="384"/>
      <c r="F463" s="8"/>
      <c r="U463" s="8"/>
      <c r="V463" s="8"/>
      <c r="AA463" s="8"/>
    </row>
    <row r="464" spans="1:27" ht="12.75" customHeight="1">
      <c r="A464" s="49"/>
      <c r="B464" s="27"/>
      <c r="C464" s="27"/>
      <c r="D464" s="27"/>
      <c r="E464" s="384"/>
      <c r="F464" s="8"/>
      <c r="U464" s="8"/>
      <c r="V464" s="8"/>
      <c r="AA464" s="8"/>
    </row>
    <row r="465" spans="1:27" ht="12.75" customHeight="1">
      <c r="A465" s="49"/>
      <c r="B465" s="27"/>
      <c r="C465" s="27"/>
      <c r="D465" s="27"/>
      <c r="E465" s="384"/>
      <c r="F465" s="8"/>
      <c r="U465" s="8"/>
      <c r="V465" s="8"/>
      <c r="AA465" s="8"/>
    </row>
    <row r="466" spans="1:27" ht="12.75" customHeight="1">
      <c r="A466" s="49"/>
      <c r="B466" s="27"/>
      <c r="C466" s="27"/>
      <c r="D466" s="27"/>
      <c r="E466" s="384"/>
      <c r="F466" s="8"/>
      <c r="U466" s="8"/>
      <c r="V466" s="8"/>
      <c r="AA466" s="8"/>
    </row>
    <row r="467" spans="1:27" ht="12.75" customHeight="1">
      <c r="A467" s="49"/>
      <c r="B467" s="27"/>
      <c r="C467" s="27"/>
      <c r="D467" s="27"/>
      <c r="E467" s="384"/>
      <c r="F467" s="8"/>
      <c r="U467" s="8"/>
      <c r="V467" s="8"/>
      <c r="AA467" s="8"/>
    </row>
    <row r="468" spans="1:27" ht="12.75" customHeight="1">
      <c r="A468" s="49"/>
      <c r="B468" s="27"/>
      <c r="C468" s="27"/>
      <c r="D468" s="27"/>
      <c r="E468" s="384"/>
      <c r="F468" s="8"/>
      <c r="U468" s="8"/>
      <c r="V468" s="8"/>
      <c r="AA468" s="8"/>
    </row>
    <row r="469" spans="1:27" ht="12.75" customHeight="1">
      <c r="A469" s="49"/>
      <c r="B469" s="27"/>
      <c r="C469" s="27"/>
      <c r="D469" s="27"/>
      <c r="E469" s="384"/>
      <c r="F469" s="8"/>
      <c r="U469" s="8"/>
      <c r="V469" s="8"/>
      <c r="AA469" s="8"/>
    </row>
    <row r="470" spans="1:27" ht="12.75" customHeight="1">
      <c r="A470" s="49"/>
      <c r="B470" s="27"/>
      <c r="C470" s="27"/>
      <c r="D470" s="27"/>
      <c r="E470" s="384"/>
      <c r="F470" s="8"/>
      <c r="U470" s="8"/>
      <c r="V470" s="8"/>
      <c r="AA470" s="8"/>
    </row>
    <row r="471" spans="1:27" ht="12.75" customHeight="1">
      <c r="A471" s="49"/>
      <c r="B471" s="27"/>
      <c r="C471" s="27"/>
      <c r="D471" s="27"/>
      <c r="E471" s="384"/>
      <c r="F471" s="8"/>
      <c r="U471" s="8"/>
      <c r="V471" s="8"/>
      <c r="AA471" s="8"/>
    </row>
    <row r="472" spans="1:27" ht="12.75" customHeight="1">
      <c r="A472" s="49"/>
      <c r="B472" s="27"/>
      <c r="C472" s="27"/>
      <c r="D472" s="27"/>
      <c r="E472" s="384"/>
      <c r="F472" s="8"/>
      <c r="U472" s="8"/>
      <c r="V472" s="8"/>
      <c r="AA472" s="8"/>
    </row>
    <row r="473" spans="1:27" ht="12.75" customHeight="1">
      <c r="A473" s="49"/>
      <c r="B473" s="27"/>
      <c r="C473" s="27"/>
      <c r="D473" s="27"/>
      <c r="E473" s="384"/>
      <c r="F473" s="8"/>
      <c r="U473" s="8"/>
      <c r="V473" s="8"/>
      <c r="AA473" s="8"/>
    </row>
    <row r="474" spans="1:27" ht="12.75" customHeight="1">
      <c r="A474" s="49"/>
      <c r="B474" s="27"/>
      <c r="C474" s="27"/>
      <c r="D474" s="27"/>
      <c r="E474" s="384"/>
      <c r="F474" s="8"/>
      <c r="U474" s="8"/>
      <c r="V474" s="8"/>
      <c r="AA474" s="8"/>
    </row>
    <row r="475" spans="1:27" ht="12.75" customHeight="1">
      <c r="A475" s="49"/>
      <c r="B475" s="27"/>
      <c r="C475" s="27"/>
      <c r="D475" s="27"/>
      <c r="E475" s="384"/>
      <c r="F475" s="8"/>
      <c r="U475" s="8"/>
      <c r="V475" s="8"/>
      <c r="AA475" s="8"/>
    </row>
    <row r="476" spans="1:27" ht="12.75" customHeight="1">
      <c r="A476" s="49"/>
      <c r="B476" s="27"/>
      <c r="C476" s="27"/>
      <c r="D476" s="27"/>
      <c r="E476" s="384"/>
      <c r="F476" s="8"/>
      <c r="U476" s="8"/>
      <c r="V476" s="8"/>
      <c r="AA476" s="8"/>
    </row>
    <row r="477" spans="1:27" ht="12.75" customHeight="1">
      <c r="A477" s="49"/>
      <c r="B477" s="27"/>
      <c r="C477" s="27"/>
      <c r="D477" s="27"/>
      <c r="E477" s="384"/>
      <c r="F477" s="8"/>
      <c r="U477" s="8"/>
      <c r="V477" s="8"/>
      <c r="AA477" s="8"/>
    </row>
    <row r="478" spans="1:27" ht="12.75" customHeight="1">
      <c r="A478" s="49"/>
      <c r="B478" s="27"/>
      <c r="C478" s="27"/>
      <c r="D478" s="27"/>
      <c r="E478" s="384"/>
      <c r="F478" s="8"/>
      <c r="U478" s="8"/>
      <c r="V478" s="8"/>
      <c r="AA478" s="8"/>
    </row>
    <row r="479" spans="1:27" ht="12.75" customHeight="1">
      <c r="A479" s="49"/>
      <c r="B479" s="27"/>
      <c r="C479" s="27"/>
      <c r="D479" s="27"/>
      <c r="E479" s="384"/>
      <c r="F479" s="8"/>
      <c r="U479" s="8"/>
      <c r="V479" s="8"/>
      <c r="AA479" s="8"/>
    </row>
    <row r="480" spans="1:27" ht="12.75" customHeight="1">
      <c r="A480" s="49"/>
      <c r="B480" s="27"/>
      <c r="C480" s="27"/>
      <c r="D480" s="27"/>
      <c r="E480" s="384"/>
      <c r="F480" s="8"/>
      <c r="U480" s="8"/>
      <c r="V480" s="8"/>
      <c r="AA480" s="8"/>
    </row>
    <row r="481" spans="1:27" ht="12.75" customHeight="1">
      <c r="A481" s="49"/>
      <c r="B481" s="27"/>
      <c r="C481" s="27"/>
      <c r="D481" s="27"/>
      <c r="E481" s="384"/>
      <c r="F481" s="8"/>
      <c r="U481" s="8"/>
      <c r="V481" s="8"/>
      <c r="AA481" s="8"/>
    </row>
    <row r="482" spans="1:27" ht="12.75" customHeight="1">
      <c r="A482" s="49"/>
      <c r="B482" s="27"/>
      <c r="C482" s="27"/>
      <c r="D482" s="27"/>
      <c r="E482" s="384"/>
      <c r="F482" s="8"/>
      <c r="U482" s="8"/>
      <c r="V482" s="8"/>
      <c r="AA482" s="8"/>
    </row>
    <row r="483" spans="1:27" ht="12.75" customHeight="1">
      <c r="A483" s="49"/>
      <c r="B483" s="27"/>
      <c r="C483" s="27"/>
      <c r="D483" s="27"/>
      <c r="E483" s="384"/>
      <c r="F483" s="8"/>
      <c r="U483" s="8"/>
      <c r="V483" s="8"/>
      <c r="AA483" s="8"/>
    </row>
    <row r="484" spans="1:27" ht="12.75" customHeight="1">
      <c r="A484" s="49"/>
      <c r="B484" s="27"/>
      <c r="C484" s="27"/>
      <c r="D484" s="27"/>
      <c r="E484" s="384"/>
      <c r="F484" s="8"/>
      <c r="U484" s="8"/>
      <c r="V484" s="8"/>
      <c r="AA484" s="8"/>
    </row>
    <row r="485" spans="1:27" ht="12.75" customHeight="1">
      <c r="A485" s="49"/>
      <c r="B485" s="27"/>
      <c r="C485" s="27"/>
      <c r="D485" s="27"/>
      <c r="E485" s="384"/>
      <c r="F485" s="8"/>
      <c r="U485" s="8"/>
      <c r="V485" s="8"/>
      <c r="AA485" s="8"/>
    </row>
    <row r="486" spans="1:27" ht="12.75" customHeight="1">
      <c r="A486" s="49"/>
      <c r="B486" s="27"/>
      <c r="C486" s="27"/>
      <c r="D486" s="27"/>
      <c r="E486" s="384"/>
      <c r="F486" s="8"/>
      <c r="U486" s="8"/>
      <c r="V486" s="8"/>
      <c r="AA486" s="8"/>
    </row>
    <row r="487" spans="1:27" ht="12.75" customHeight="1">
      <c r="A487" s="49"/>
      <c r="B487" s="27"/>
      <c r="C487" s="27"/>
      <c r="D487" s="27"/>
      <c r="E487" s="384"/>
      <c r="F487" s="8"/>
      <c r="U487" s="8"/>
      <c r="V487" s="8"/>
      <c r="AA487" s="8"/>
    </row>
    <row r="488" spans="1:27" ht="12.75" customHeight="1">
      <c r="A488" s="49"/>
      <c r="B488" s="27"/>
      <c r="C488" s="27"/>
      <c r="D488" s="27"/>
      <c r="E488" s="384"/>
      <c r="F488" s="8"/>
      <c r="U488" s="8"/>
      <c r="V488" s="8"/>
      <c r="AA488" s="8"/>
    </row>
    <row r="489" spans="1:27" ht="12.75" customHeight="1">
      <c r="A489" s="49"/>
      <c r="B489" s="27"/>
      <c r="C489" s="27"/>
      <c r="D489" s="27"/>
      <c r="E489" s="384"/>
      <c r="F489" s="8"/>
      <c r="U489" s="8"/>
      <c r="V489" s="8"/>
      <c r="AA489" s="8"/>
    </row>
    <row r="490" spans="1:27" ht="12.75" customHeight="1">
      <c r="A490" s="49"/>
      <c r="B490" s="27"/>
      <c r="C490" s="27"/>
      <c r="D490" s="27"/>
      <c r="E490" s="384"/>
      <c r="F490" s="8"/>
      <c r="U490" s="8"/>
      <c r="V490" s="8"/>
      <c r="AA490" s="8"/>
    </row>
    <row r="491" spans="1:27" ht="12.75" customHeight="1">
      <c r="A491" s="49"/>
      <c r="B491" s="27"/>
      <c r="C491" s="27"/>
      <c r="D491" s="27"/>
      <c r="E491" s="384"/>
      <c r="F491" s="8"/>
      <c r="U491" s="8"/>
      <c r="V491" s="8"/>
      <c r="AA491" s="8"/>
    </row>
    <row r="492" spans="1:27" ht="12.75" customHeight="1">
      <c r="A492" s="49"/>
      <c r="B492" s="27"/>
      <c r="C492" s="27"/>
      <c r="D492" s="27"/>
      <c r="E492" s="384"/>
      <c r="F492" s="8"/>
      <c r="U492" s="8"/>
      <c r="V492" s="8"/>
      <c r="AA492" s="8"/>
    </row>
    <row r="493" spans="1:27" ht="12.75" customHeight="1">
      <c r="A493" s="49"/>
      <c r="B493" s="27"/>
      <c r="C493" s="27"/>
      <c r="D493" s="27"/>
      <c r="E493" s="384"/>
      <c r="F493" s="8"/>
      <c r="U493" s="8"/>
      <c r="V493" s="8"/>
      <c r="AA493" s="8"/>
    </row>
    <row r="494" spans="1:27" ht="12.75" customHeight="1">
      <c r="A494" s="49"/>
      <c r="B494" s="27"/>
      <c r="C494" s="27"/>
      <c r="D494" s="27"/>
      <c r="E494" s="384"/>
      <c r="F494" s="8"/>
      <c r="U494" s="8"/>
      <c r="V494" s="8"/>
      <c r="AA494" s="8"/>
    </row>
    <row r="495" spans="1:27" ht="12.75" customHeight="1">
      <c r="A495" s="49"/>
      <c r="B495" s="27"/>
      <c r="C495" s="27"/>
      <c r="D495" s="27"/>
      <c r="E495" s="384"/>
      <c r="F495" s="8"/>
      <c r="U495" s="8"/>
      <c r="V495" s="8"/>
      <c r="AA495" s="8"/>
    </row>
    <row r="496" spans="1:27" ht="12.75" customHeight="1">
      <c r="A496" s="49"/>
      <c r="B496" s="27"/>
      <c r="C496" s="27"/>
      <c r="D496" s="27"/>
      <c r="E496" s="384"/>
      <c r="F496" s="8"/>
      <c r="U496" s="8"/>
      <c r="V496" s="8"/>
      <c r="AA496" s="8"/>
    </row>
    <row r="497" spans="1:27" ht="12.75" customHeight="1">
      <c r="A497" s="49"/>
      <c r="B497" s="27"/>
      <c r="C497" s="27"/>
      <c r="D497" s="27"/>
      <c r="E497" s="384"/>
      <c r="F497" s="8"/>
      <c r="U497" s="8"/>
      <c r="V497" s="8"/>
      <c r="AA497" s="8"/>
    </row>
    <row r="498" spans="1:27" ht="12.75" customHeight="1">
      <c r="A498" s="49"/>
      <c r="B498" s="27"/>
      <c r="C498" s="27"/>
      <c r="D498" s="27"/>
      <c r="E498" s="384"/>
      <c r="F498" s="8"/>
      <c r="U498" s="8"/>
      <c r="V498" s="8"/>
      <c r="AA498" s="8"/>
    </row>
    <row r="499" spans="1:27" ht="12.75" customHeight="1">
      <c r="A499" s="49"/>
      <c r="B499" s="27"/>
      <c r="C499" s="27"/>
      <c r="D499" s="27"/>
      <c r="E499" s="384"/>
      <c r="F499" s="8"/>
      <c r="U499" s="8"/>
      <c r="V499" s="8"/>
      <c r="AA499" s="8"/>
    </row>
    <row r="500" spans="1:27" ht="12.75" customHeight="1">
      <c r="A500" s="49"/>
      <c r="B500" s="27"/>
      <c r="C500" s="27"/>
      <c r="D500" s="27"/>
      <c r="E500" s="384"/>
      <c r="F500" s="8"/>
      <c r="U500" s="8"/>
      <c r="V500" s="8"/>
      <c r="AA500" s="8"/>
    </row>
    <row r="501" spans="1:27" ht="12.75" customHeight="1">
      <c r="A501" s="49"/>
      <c r="B501" s="27"/>
      <c r="C501" s="27"/>
      <c r="D501" s="27"/>
      <c r="E501" s="384"/>
      <c r="F501" s="8"/>
      <c r="U501" s="8"/>
      <c r="V501" s="8"/>
      <c r="AA501" s="8"/>
    </row>
    <row r="502" spans="1:27" ht="12.75" customHeight="1">
      <c r="A502" s="49"/>
      <c r="B502" s="27"/>
      <c r="C502" s="27"/>
      <c r="D502" s="27"/>
      <c r="E502" s="384"/>
      <c r="F502" s="8"/>
      <c r="U502" s="8"/>
      <c r="V502" s="8"/>
      <c r="AA502" s="8"/>
    </row>
    <row r="503" spans="1:27" ht="12.75" customHeight="1">
      <c r="A503" s="49"/>
      <c r="B503" s="27"/>
      <c r="C503" s="27"/>
      <c r="D503" s="27"/>
      <c r="E503" s="384"/>
      <c r="F503" s="8"/>
      <c r="U503" s="8"/>
      <c r="V503" s="8"/>
      <c r="AA503" s="8"/>
    </row>
    <row r="504" spans="1:27" ht="12.75" customHeight="1">
      <c r="A504" s="49"/>
      <c r="B504" s="27"/>
      <c r="C504" s="27"/>
      <c r="D504" s="27"/>
      <c r="E504" s="384"/>
      <c r="F504" s="8"/>
      <c r="U504" s="8"/>
      <c r="V504" s="8"/>
      <c r="AA504" s="8"/>
    </row>
    <row r="505" spans="1:27" ht="12.75" customHeight="1">
      <c r="A505" s="49"/>
      <c r="B505" s="27"/>
      <c r="C505" s="27"/>
      <c r="D505" s="27"/>
      <c r="E505" s="384"/>
      <c r="F505" s="8"/>
      <c r="U505" s="8"/>
      <c r="V505" s="8"/>
      <c r="AA505" s="8"/>
    </row>
    <row r="506" spans="1:27" ht="12.75" customHeight="1">
      <c r="A506" s="49"/>
      <c r="B506" s="27"/>
      <c r="C506" s="27"/>
      <c r="D506" s="27"/>
      <c r="E506" s="384"/>
      <c r="F506" s="8"/>
      <c r="U506" s="8"/>
      <c r="V506" s="8"/>
      <c r="AA506" s="8"/>
    </row>
    <row r="507" spans="1:27" ht="12.75" customHeight="1">
      <c r="A507" s="49"/>
      <c r="B507" s="27"/>
      <c r="C507" s="27"/>
      <c r="D507" s="27"/>
      <c r="E507" s="384"/>
      <c r="F507" s="8"/>
      <c r="U507" s="8"/>
      <c r="V507" s="8"/>
      <c r="AA507" s="8"/>
    </row>
    <row r="508" spans="1:27" ht="12.75" customHeight="1">
      <c r="A508" s="49"/>
      <c r="B508" s="27"/>
      <c r="C508" s="27"/>
      <c r="D508" s="27"/>
      <c r="E508" s="384"/>
      <c r="F508" s="8"/>
      <c r="U508" s="8"/>
      <c r="V508" s="8"/>
      <c r="AA508" s="8"/>
    </row>
    <row r="509" spans="1:27" ht="12.75" customHeight="1">
      <c r="A509" s="49"/>
      <c r="B509" s="27"/>
      <c r="C509" s="27"/>
      <c r="D509" s="27"/>
      <c r="E509" s="384"/>
      <c r="F509" s="8"/>
      <c r="U509" s="8"/>
      <c r="V509" s="8"/>
      <c r="AA509" s="8"/>
    </row>
    <row r="510" spans="1:27" ht="12.75" customHeight="1">
      <c r="A510" s="49"/>
      <c r="B510" s="27"/>
      <c r="C510" s="27"/>
      <c r="D510" s="27"/>
      <c r="E510" s="384"/>
      <c r="F510" s="8"/>
      <c r="U510" s="8"/>
      <c r="V510" s="8"/>
      <c r="AA510" s="8"/>
    </row>
    <row r="511" spans="1:27" ht="12.75" customHeight="1">
      <c r="A511" s="49"/>
      <c r="B511" s="27"/>
      <c r="C511" s="27"/>
      <c r="D511" s="27"/>
      <c r="E511" s="384"/>
      <c r="F511" s="8"/>
      <c r="U511" s="8"/>
      <c r="V511" s="8"/>
      <c r="AA511" s="8"/>
    </row>
    <row r="512" spans="1:27" ht="12.75" customHeight="1">
      <c r="A512" s="49"/>
      <c r="B512" s="27"/>
      <c r="C512" s="27"/>
      <c r="D512" s="27"/>
      <c r="E512" s="384"/>
      <c r="F512" s="8"/>
      <c r="U512" s="8"/>
      <c r="V512" s="8"/>
      <c r="AA512" s="8"/>
    </row>
    <row r="513" spans="1:27" ht="12.75" customHeight="1">
      <c r="A513" s="49"/>
      <c r="B513" s="27"/>
      <c r="C513" s="27"/>
      <c r="D513" s="27"/>
      <c r="E513" s="384"/>
      <c r="F513" s="8"/>
      <c r="U513" s="8"/>
      <c r="V513" s="8"/>
      <c r="AA513" s="8"/>
    </row>
    <row r="514" spans="1:27" ht="12.75" customHeight="1">
      <c r="A514" s="49"/>
      <c r="B514" s="27"/>
      <c r="C514" s="27"/>
      <c r="D514" s="27"/>
      <c r="E514" s="384"/>
      <c r="F514" s="8"/>
      <c r="U514" s="8"/>
      <c r="V514" s="8"/>
      <c r="AA514" s="8"/>
    </row>
    <row r="515" spans="1:27" ht="12.75" customHeight="1">
      <c r="A515" s="49"/>
      <c r="B515" s="27"/>
      <c r="C515" s="27"/>
      <c r="D515" s="27"/>
      <c r="E515" s="384"/>
      <c r="F515" s="8"/>
      <c r="U515" s="8"/>
      <c r="V515" s="8"/>
      <c r="AA515" s="8"/>
    </row>
    <row r="516" spans="1:27" ht="12.75" customHeight="1">
      <c r="A516" s="49"/>
      <c r="B516" s="27"/>
      <c r="C516" s="27"/>
      <c r="D516" s="27"/>
      <c r="E516" s="384"/>
      <c r="F516" s="8"/>
      <c r="U516" s="8"/>
      <c r="V516" s="8"/>
      <c r="AA516" s="8"/>
    </row>
    <row r="517" spans="1:27" ht="12.75" customHeight="1">
      <c r="A517" s="49"/>
      <c r="B517" s="27"/>
      <c r="C517" s="27"/>
      <c r="D517" s="27"/>
      <c r="E517" s="384"/>
      <c r="F517" s="8"/>
      <c r="U517" s="8"/>
      <c r="V517" s="8"/>
      <c r="AA517" s="8"/>
    </row>
    <row r="518" spans="1:27" ht="12.75" customHeight="1">
      <c r="A518" s="49"/>
      <c r="B518" s="27"/>
      <c r="C518" s="27"/>
      <c r="D518" s="27"/>
      <c r="E518" s="384"/>
      <c r="F518" s="8"/>
      <c r="U518" s="8"/>
      <c r="V518" s="8"/>
      <c r="AA518" s="8"/>
    </row>
    <row r="519" spans="1:27" ht="12.75" customHeight="1">
      <c r="A519" s="49"/>
      <c r="B519" s="27"/>
      <c r="C519" s="27"/>
      <c r="D519" s="27"/>
      <c r="E519" s="384"/>
      <c r="F519" s="8"/>
      <c r="U519" s="8"/>
      <c r="V519" s="8"/>
      <c r="AA519" s="8"/>
    </row>
    <row r="520" spans="1:27" ht="12.75" customHeight="1">
      <c r="A520" s="49"/>
      <c r="B520" s="27"/>
      <c r="C520" s="27"/>
      <c r="D520" s="27"/>
      <c r="E520" s="384"/>
      <c r="F520" s="8"/>
      <c r="U520" s="8"/>
      <c r="V520" s="8"/>
      <c r="AA520" s="8"/>
    </row>
    <row r="521" spans="1:27" ht="12.75" customHeight="1">
      <c r="A521" s="49"/>
      <c r="B521" s="27"/>
      <c r="C521" s="27"/>
      <c r="D521" s="27"/>
      <c r="E521" s="384"/>
      <c r="F521" s="8"/>
      <c r="U521" s="8"/>
      <c r="V521" s="8"/>
      <c r="AA521" s="8"/>
    </row>
    <row r="522" spans="1:27" ht="12.75" customHeight="1">
      <c r="A522" s="49"/>
      <c r="B522" s="27"/>
      <c r="C522" s="27"/>
      <c r="D522" s="27"/>
      <c r="E522" s="384"/>
      <c r="F522" s="8"/>
      <c r="U522" s="8"/>
      <c r="V522" s="8"/>
      <c r="AA522" s="8"/>
    </row>
    <row r="523" spans="1:27" ht="12.75" customHeight="1">
      <c r="A523" s="49"/>
      <c r="B523" s="27"/>
      <c r="C523" s="27"/>
      <c r="D523" s="27"/>
      <c r="E523" s="384"/>
      <c r="F523" s="8"/>
      <c r="U523" s="8"/>
      <c r="V523" s="8"/>
      <c r="AA523" s="8"/>
    </row>
    <row r="524" spans="1:27" ht="12.75" customHeight="1">
      <c r="A524" s="49"/>
      <c r="B524" s="27"/>
      <c r="C524" s="27"/>
      <c r="D524" s="27"/>
      <c r="E524" s="384"/>
      <c r="F524" s="8"/>
      <c r="U524" s="8"/>
      <c r="V524" s="8"/>
      <c r="AA524" s="8"/>
    </row>
    <row r="525" spans="1:27" ht="12.75" customHeight="1">
      <c r="A525" s="49"/>
      <c r="B525" s="27"/>
      <c r="C525" s="27"/>
      <c r="D525" s="27"/>
      <c r="E525" s="384"/>
      <c r="F525" s="8"/>
      <c r="U525" s="8"/>
      <c r="V525" s="8"/>
      <c r="AA525" s="8"/>
    </row>
    <row r="526" spans="1:27" ht="12.75" customHeight="1">
      <c r="A526" s="49"/>
      <c r="B526" s="27"/>
      <c r="C526" s="27"/>
      <c r="D526" s="27"/>
      <c r="E526" s="384"/>
      <c r="F526" s="8"/>
      <c r="U526" s="8"/>
      <c r="V526" s="8"/>
      <c r="AA526" s="8"/>
    </row>
    <row r="527" spans="1:27" ht="12.75" customHeight="1">
      <c r="A527" s="49"/>
      <c r="B527" s="27"/>
      <c r="C527" s="27"/>
      <c r="D527" s="27"/>
      <c r="E527" s="384"/>
      <c r="F527" s="8"/>
      <c r="U527" s="8"/>
      <c r="V527" s="8"/>
      <c r="AA527" s="8"/>
    </row>
    <row r="528" spans="1:27" ht="12.75" customHeight="1">
      <c r="A528" s="49"/>
      <c r="B528" s="27"/>
      <c r="C528" s="27"/>
      <c r="D528" s="27"/>
      <c r="E528" s="384"/>
      <c r="F528" s="8"/>
      <c r="U528" s="8"/>
      <c r="V528" s="8"/>
      <c r="AA528" s="8"/>
    </row>
    <row r="529" spans="1:27" ht="12.75" customHeight="1">
      <c r="A529" s="49"/>
      <c r="B529" s="27"/>
      <c r="C529" s="27"/>
      <c r="D529" s="27"/>
      <c r="E529" s="384"/>
      <c r="F529" s="8"/>
      <c r="U529" s="8"/>
      <c r="V529" s="8"/>
      <c r="AA529" s="8"/>
    </row>
    <row r="530" spans="1:27" ht="12.75" customHeight="1">
      <c r="A530" s="49"/>
      <c r="B530" s="27"/>
      <c r="C530" s="27"/>
      <c r="D530" s="27"/>
      <c r="E530" s="384"/>
      <c r="F530" s="8"/>
      <c r="U530" s="8"/>
      <c r="V530" s="8"/>
      <c r="AA530" s="8"/>
    </row>
    <row r="531" spans="1:27" ht="12.75" customHeight="1">
      <c r="A531" s="49"/>
      <c r="B531" s="27"/>
      <c r="C531" s="27"/>
      <c r="D531" s="27"/>
      <c r="E531" s="384"/>
      <c r="F531" s="8"/>
      <c r="U531" s="8"/>
      <c r="V531" s="8"/>
      <c r="AA531" s="8"/>
    </row>
    <row r="532" spans="1:27" ht="12.75" customHeight="1">
      <c r="A532" s="49"/>
      <c r="B532" s="27"/>
      <c r="C532" s="27"/>
      <c r="D532" s="27"/>
      <c r="E532" s="384"/>
      <c r="F532" s="8"/>
      <c r="U532" s="8"/>
      <c r="V532" s="8"/>
      <c r="AA532" s="8"/>
    </row>
    <row r="533" spans="1:27" ht="12.75" customHeight="1">
      <c r="A533" s="49"/>
      <c r="B533" s="27"/>
      <c r="C533" s="27"/>
      <c r="D533" s="27"/>
      <c r="E533" s="384"/>
      <c r="F533" s="8"/>
      <c r="U533" s="8"/>
      <c r="V533" s="8"/>
      <c r="AA533" s="8"/>
    </row>
    <row r="534" spans="1:27" ht="12.75" customHeight="1">
      <c r="A534" s="49"/>
      <c r="B534" s="27"/>
      <c r="C534" s="27"/>
      <c r="D534" s="27"/>
      <c r="E534" s="384"/>
      <c r="F534" s="8"/>
      <c r="U534" s="8"/>
      <c r="V534" s="8"/>
      <c r="AA534" s="8"/>
    </row>
    <row r="535" spans="1:27" ht="12.75" customHeight="1">
      <c r="A535" s="49"/>
      <c r="B535" s="27"/>
      <c r="C535" s="27"/>
      <c r="D535" s="27"/>
      <c r="E535" s="384"/>
      <c r="F535" s="8"/>
      <c r="U535" s="8"/>
      <c r="V535" s="8"/>
      <c r="AA535" s="8"/>
    </row>
    <row r="536" spans="1:27" ht="12.75" customHeight="1">
      <c r="A536" s="49"/>
      <c r="B536" s="27"/>
      <c r="C536" s="27"/>
      <c r="D536" s="27"/>
      <c r="E536" s="384"/>
      <c r="F536" s="8"/>
      <c r="U536" s="8"/>
      <c r="V536" s="8"/>
      <c r="AA536" s="8"/>
    </row>
    <row r="537" spans="1:27" ht="12.75" customHeight="1">
      <c r="A537" s="49"/>
      <c r="B537" s="27"/>
      <c r="C537" s="27"/>
      <c r="D537" s="27"/>
      <c r="E537" s="384"/>
      <c r="F537" s="8"/>
      <c r="U537" s="8"/>
      <c r="V537" s="8"/>
      <c r="AA537" s="8"/>
    </row>
    <row r="538" spans="1:27" ht="12.75" customHeight="1">
      <c r="A538" s="49"/>
      <c r="B538" s="27"/>
      <c r="C538" s="27"/>
      <c r="D538" s="27"/>
      <c r="E538" s="384"/>
      <c r="F538" s="8"/>
      <c r="U538" s="8"/>
      <c r="V538" s="8"/>
      <c r="AA538" s="8"/>
    </row>
    <row r="539" spans="1:27" ht="12.75" customHeight="1">
      <c r="A539" s="49"/>
      <c r="B539" s="27"/>
      <c r="C539" s="27"/>
      <c r="D539" s="27"/>
      <c r="E539" s="384"/>
      <c r="F539" s="8"/>
      <c r="U539" s="8"/>
      <c r="V539" s="8"/>
      <c r="AA539" s="8"/>
    </row>
    <row r="540" spans="1:27" ht="12.75" customHeight="1">
      <c r="A540" s="49"/>
      <c r="B540" s="27"/>
      <c r="C540" s="27"/>
      <c r="D540" s="27"/>
      <c r="E540" s="384"/>
      <c r="F540" s="8"/>
      <c r="U540" s="8"/>
      <c r="V540" s="8"/>
      <c r="AA540" s="8"/>
    </row>
    <row r="541" spans="1:27" ht="12.75" customHeight="1">
      <c r="A541" s="49"/>
      <c r="B541" s="27"/>
      <c r="C541" s="27"/>
      <c r="D541" s="27"/>
      <c r="E541" s="384"/>
      <c r="F541" s="8"/>
      <c r="U541" s="8"/>
      <c r="V541" s="8"/>
      <c r="AA541" s="8"/>
    </row>
    <row r="542" spans="1:27" ht="12.75" customHeight="1">
      <c r="A542" s="49"/>
      <c r="B542" s="27"/>
      <c r="C542" s="27"/>
      <c r="D542" s="27"/>
      <c r="E542" s="384"/>
      <c r="F542" s="8"/>
      <c r="U542" s="8"/>
      <c r="V542" s="8"/>
      <c r="AA542" s="8"/>
    </row>
    <row r="543" spans="1:27" ht="12.75" customHeight="1">
      <c r="A543" s="49"/>
      <c r="B543" s="27"/>
      <c r="C543" s="27"/>
      <c r="D543" s="27"/>
      <c r="E543" s="384"/>
      <c r="F543" s="8"/>
      <c r="U543" s="8"/>
      <c r="V543" s="8"/>
      <c r="AA543" s="8"/>
    </row>
    <row r="544" spans="1:27" ht="12.75" customHeight="1">
      <c r="A544" s="49"/>
      <c r="B544" s="27"/>
      <c r="C544" s="27"/>
      <c r="D544" s="27"/>
      <c r="E544" s="384"/>
      <c r="F544" s="8"/>
      <c r="U544" s="8"/>
      <c r="V544" s="8"/>
      <c r="AA544" s="8"/>
    </row>
    <row r="545" spans="1:27" ht="12.75" customHeight="1">
      <c r="A545" s="49"/>
      <c r="B545" s="27"/>
      <c r="C545" s="27"/>
      <c r="D545" s="27"/>
      <c r="E545" s="384"/>
      <c r="F545" s="8"/>
      <c r="U545" s="8"/>
      <c r="V545" s="8"/>
      <c r="AA545" s="8"/>
    </row>
    <row r="546" spans="1:27" ht="12.75" customHeight="1">
      <c r="A546" s="49"/>
      <c r="B546" s="27"/>
      <c r="C546" s="27"/>
      <c r="D546" s="27"/>
      <c r="E546" s="384"/>
      <c r="F546" s="8"/>
      <c r="U546" s="8"/>
      <c r="V546" s="8"/>
      <c r="AA546" s="8"/>
    </row>
    <row r="547" spans="1:27" ht="12.75" customHeight="1">
      <c r="A547" s="49"/>
      <c r="B547" s="27"/>
      <c r="C547" s="27"/>
      <c r="D547" s="27"/>
      <c r="E547" s="384"/>
      <c r="F547" s="8"/>
      <c r="U547" s="8"/>
      <c r="V547" s="8"/>
      <c r="AA547" s="8"/>
    </row>
    <row r="548" spans="1:27" ht="12.75" customHeight="1">
      <c r="A548" s="49"/>
      <c r="B548" s="27"/>
      <c r="C548" s="27"/>
      <c r="D548" s="27"/>
      <c r="E548" s="384"/>
      <c r="F548" s="8"/>
      <c r="U548" s="8"/>
      <c r="V548" s="8"/>
      <c r="AA548" s="8"/>
    </row>
    <row r="549" spans="1:27" ht="12.75" customHeight="1">
      <c r="A549" s="49"/>
      <c r="B549" s="27"/>
      <c r="C549" s="27"/>
      <c r="D549" s="27"/>
      <c r="E549" s="384"/>
      <c r="F549" s="8"/>
      <c r="U549" s="8"/>
      <c r="V549" s="8"/>
      <c r="AA549" s="8"/>
    </row>
    <row r="550" spans="1:27" ht="12.75" customHeight="1">
      <c r="A550" s="49"/>
      <c r="B550" s="27"/>
      <c r="C550" s="27"/>
      <c r="D550" s="27"/>
      <c r="E550" s="384"/>
      <c r="F550" s="8"/>
      <c r="U550" s="8"/>
      <c r="V550" s="8"/>
      <c r="AA550" s="8"/>
    </row>
    <row r="551" spans="1:27" ht="12.75" customHeight="1">
      <c r="A551" s="49"/>
      <c r="B551" s="27"/>
      <c r="C551" s="27"/>
      <c r="D551" s="27"/>
      <c r="E551" s="384"/>
      <c r="F551" s="8"/>
      <c r="U551" s="8"/>
      <c r="V551" s="8"/>
      <c r="AA551" s="8"/>
    </row>
    <row r="552" spans="1:27" ht="12.75" customHeight="1">
      <c r="A552" s="49"/>
      <c r="B552" s="27"/>
      <c r="C552" s="27"/>
      <c r="D552" s="27"/>
      <c r="E552" s="384"/>
      <c r="F552" s="8"/>
      <c r="U552" s="8"/>
      <c r="V552" s="8"/>
      <c r="AA552" s="8"/>
    </row>
    <row r="553" spans="1:27" ht="12.75" customHeight="1">
      <c r="A553" s="49"/>
      <c r="B553" s="27"/>
      <c r="C553" s="27"/>
      <c r="D553" s="27"/>
      <c r="E553" s="384"/>
      <c r="F553" s="8"/>
      <c r="U553" s="8"/>
      <c r="V553" s="8"/>
      <c r="AA553" s="8"/>
    </row>
    <row r="554" spans="1:27" ht="12.75" customHeight="1">
      <c r="A554" s="49"/>
      <c r="B554" s="27"/>
      <c r="C554" s="27"/>
      <c r="D554" s="27"/>
      <c r="E554" s="384"/>
      <c r="F554" s="8"/>
      <c r="U554" s="8"/>
      <c r="V554" s="8"/>
      <c r="AA554" s="8"/>
    </row>
    <row r="555" spans="1:27" ht="12.75" customHeight="1">
      <c r="A555" s="49"/>
      <c r="B555" s="27"/>
      <c r="C555" s="27"/>
      <c r="D555" s="27"/>
      <c r="E555" s="384"/>
      <c r="F555" s="8"/>
      <c r="U555" s="8"/>
      <c r="V555" s="8"/>
      <c r="AA555" s="8"/>
    </row>
    <row r="556" spans="1:27" ht="12.75" customHeight="1">
      <c r="A556" s="49"/>
      <c r="B556" s="27"/>
      <c r="C556" s="27"/>
      <c r="D556" s="27"/>
      <c r="E556" s="384"/>
      <c r="F556" s="8"/>
      <c r="U556" s="8"/>
      <c r="V556" s="8"/>
      <c r="AA556" s="8"/>
    </row>
    <row r="557" spans="1:27" ht="12.75" customHeight="1">
      <c r="A557" s="49"/>
      <c r="B557" s="27"/>
      <c r="C557" s="27"/>
      <c r="D557" s="27"/>
      <c r="E557" s="384"/>
      <c r="F557" s="8"/>
      <c r="U557" s="8"/>
      <c r="V557" s="8"/>
      <c r="AA557" s="8"/>
    </row>
    <row r="558" spans="1:27" ht="12.75" customHeight="1">
      <c r="A558" s="49"/>
      <c r="B558" s="27"/>
      <c r="C558" s="27"/>
      <c r="D558" s="27"/>
      <c r="E558" s="384"/>
      <c r="F558" s="8"/>
      <c r="U558" s="8"/>
      <c r="V558" s="8"/>
      <c r="AA558" s="8"/>
    </row>
    <row r="559" spans="1:27" ht="12.75" customHeight="1">
      <c r="A559" s="49"/>
      <c r="B559" s="27"/>
      <c r="C559" s="27"/>
      <c r="D559" s="27"/>
      <c r="E559" s="384"/>
      <c r="F559" s="8"/>
      <c r="U559" s="8"/>
      <c r="V559" s="8"/>
      <c r="AA559" s="8"/>
    </row>
    <row r="560" spans="1:27" ht="12.75" customHeight="1">
      <c r="A560" s="49"/>
      <c r="B560" s="27"/>
      <c r="C560" s="27"/>
      <c r="D560" s="27"/>
      <c r="E560" s="384"/>
      <c r="F560" s="8"/>
      <c r="U560" s="8"/>
      <c r="V560" s="8"/>
      <c r="AA560" s="8"/>
    </row>
    <row r="561" spans="1:27" ht="12.75" customHeight="1">
      <c r="A561" s="49"/>
      <c r="B561" s="27"/>
      <c r="C561" s="27"/>
      <c r="D561" s="27"/>
      <c r="E561" s="384"/>
      <c r="F561" s="8"/>
      <c r="U561" s="8"/>
      <c r="V561" s="8"/>
      <c r="AA561" s="8"/>
    </row>
    <row r="562" spans="1:27" ht="12.75" customHeight="1">
      <c r="A562" s="49"/>
      <c r="B562" s="27"/>
      <c r="C562" s="27"/>
      <c r="D562" s="27"/>
      <c r="E562" s="384"/>
      <c r="F562" s="8"/>
      <c r="U562" s="8"/>
      <c r="V562" s="8"/>
      <c r="AA562" s="8"/>
    </row>
    <row r="563" spans="1:27" ht="12.75" customHeight="1">
      <c r="A563" s="49"/>
      <c r="B563" s="27"/>
      <c r="C563" s="27"/>
      <c r="D563" s="27"/>
      <c r="E563" s="384"/>
      <c r="F563" s="8"/>
      <c r="U563" s="8"/>
      <c r="V563" s="8"/>
      <c r="AA563" s="8"/>
    </row>
    <row r="564" spans="1:27" ht="12.75" customHeight="1">
      <c r="A564" s="49"/>
      <c r="B564" s="27"/>
      <c r="C564" s="27"/>
      <c r="D564" s="27"/>
      <c r="E564" s="384"/>
      <c r="F564" s="8"/>
      <c r="U564" s="8"/>
      <c r="V564" s="8"/>
      <c r="AA564" s="8"/>
    </row>
    <row r="565" spans="1:27" ht="12.75" customHeight="1">
      <c r="A565" s="49"/>
      <c r="B565" s="27"/>
      <c r="C565" s="27"/>
      <c r="D565" s="27"/>
      <c r="E565" s="384"/>
      <c r="F565" s="8"/>
      <c r="U565" s="8"/>
      <c r="V565" s="8"/>
      <c r="AA565" s="8"/>
    </row>
    <row r="566" spans="1:27" ht="12.75" customHeight="1">
      <c r="A566" s="49"/>
      <c r="B566" s="27"/>
      <c r="C566" s="27"/>
      <c r="D566" s="27"/>
      <c r="E566" s="384"/>
      <c r="F566" s="8"/>
      <c r="U566" s="8"/>
      <c r="V566" s="8"/>
      <c r="AA566" s="8"/>
    </row>
    <row r="567" spans="1:27" ht="12.75" customHeight="1">
      <c r="A567" s="49"/>
      <c r="B567" s="27"/>
      <c r="C567" s="27"/>
      <c r="D567" s="27"/>
      <c r="E567" s="384"/>
      <c r="F567" s="8"/>
      <c r="U567" s="8"/>
      <c r="V567" s="8"/>
      <c r="AA567" s="8"/>
    </row>
    <row r="568" spans="1:27" ht="12.75" customHeight="1">
      <c r="A568" s="49"/>
      <c r="B568" s="27"/>
      <c r="C568" s="27"/>
      <c r="D568" s="27"/>
      <c r="E568" s="384"/>
      <c r="F568" s="8"/>
      <c r="U568" s="8"/>
      <c r="V568" s="8"/>
      <c r="AA568" s="8"/>
    </row>
    <row r="569" spans="1:27" ht="12.75" customHeight="1">
      <c r="A569" s="49"/>
      <c r="B569" s="27"/>
      <c r="C569" s="27"/>
      <c r="D569" s="27"/>
      <c r="E569" s="384"/>
      <c r="F569" s="8"/>
      <c r="U569" s="8"/>
      <c r="V569" s="8"/>
      <c r="AA569" s="8"/>
    </row>
    <row r="570" spans="1:27" ht="12.75" customHeight="1">
      <c r="A570" s="49"/>
      <c r="B570" s="27"/>
      <c r="C570" s="27"/>
      <c r="D570" s="27"/>
      <c r="E570" s="384"/>
      <c r="F570" s="8"/>
      <c r="U570" s="8"/>
      <c r="V570" s="8"/>
      <c r="AA570" s="8"/>
    </row>
    <row r="571" spans="1:27" ht="12.75" customHeight="1">
      <c r="A571" s="49"/>
      <c r="B571" s="27"/>
      <c r="C571" s="27"/>
      <c r="D571" s="27"/>
      <c r="E571" s="384"/>
      <c r="F571" s="8"/>
      <c r="U571" s="8"/>
      <c r="V571" s="8"/>
      <c r="AA571" s="8"/>
    </row>
    <row r="572" spans="1:27" ht="12.75" customHeight="1">
      <c r="A572" s="49"/>
      <c r="B572" s="27"/>
      <c r="C572" s="27"/>
      <c r="D572" s="27"/>
      <c r="E572" s="384"/>
      <c r="F572" s="8"/>
      <c r="U572" s="8"/>
      <c r="V572" s="8"/>
      <c r="AA572" s="8"/>
    </row>
    <row r="573" spans="1:27" ht="12.75" customHeight="1">
      <c r="A573" s="49"/>
      <c r="B573" s="27"/>
      <c r="C573" s="27"/>
      <c r="D573" s="27"/>
      <c r="E573" s="384"/>
      <c r="F573" s="8"/>
      <c r="U573" s="8"/>
      <c r="V573" s="8"/>
      <c r="AA573" s="8"/>
    </row>
    <row r="574" spans="1:27" ht="12.75" customHeight="1">
      <c r="A574" s="49"/>
      <c r="B574" s="27"/>
      <c r="C574" s="27"/>
      <c r="D574" s="27"/>
      <c r="E574" s="384"/>
      <c r="F574" s="8"/>
      <c r="U574" s="8"/>
      <c r="V574" s="8"/>
      <c r="AA574" s="8"/>
    </row>
    <row r="575" spans="1:27" ht="12.75" customHeight="1">
      <c r="A575" s="49"/>
      <c r="B575" s="27"/>
      <c r="C575" s="27"/>
      <c r="D575" s="27"/>
      <c r="E575" s="384"/>
      <c r="F575" s="8"/>
      <c r="U575" s="8"/>
      <c r="V575" s="8"/>
      <c r="AA575" s="8"/>
    </row>
    <row r="576" spans="1:27" ht="12.75" customHeight="1">
      <c r="A576" s="49"/>
      <c r="B576" s="27"/>
      <c r="C576" s="27"/>
      <c r="D576" s="27"/>
      <c r="E576" s="384"/>
      <c r="F576" s="8"/>
      <c r="U576" s="8"/>
      <c r="V576" s="8"/>
      <c r="AA576" s="8"/>
    </row>
    <row r="577" spans="1:27" ht="12.75" customHeight="1">
      <c r="A577" s="49"/>
      <c r="B577" s="27"/>
      <c r="C577" s="27"/>
      <c r="D577" s="27"/>
      <c r="E577" s="384"/>
      <c r="F577" s="8"/>
      <c r="U577" s="8"/>
      <c r="V577" s="8"/>
      <c r="AA577" s="8"/>
    </row>
    <row r="578" spans="1:27" ht="12.75" customHeight="1">
      <c r="A578" s="49"/>
      <c r="B578" s="27"/>
      <c r="C578" s="27"/>
      <c r="D578" s="27"/>
      <c r="E578" s="384"/>
      <c r="F578" s="8"/>
      <c r="U578" s="8"/>
      <c r="V578" s="8"/>
      <c r="AA578" s="8"/>
    </row>
    <row r="579" spans="1:27" ht="12.75" customHeight="1">
      <c r="A579" s="49"/>
      <c r="B579" s="27"/>
      <c r="C579" s="27"/>
      <c r="D579" s="27"/>
      <c r="E579" s="384"/>
      <c r="F579" s="8"/>
      <c r="U579" s="8"/>
      <c r="V579" s="8"/>
      <c r="AA579" s="8"/>
    </row>
    <row r="580" spans="1:27" ht="12.75" customHeight="1">
      <c r="A580" s="49"/>
      <c r="B580" s="27"/>
      <c r="C580" s="27"/>
      <c r="D580" s="27"/>
      <c r="E580" s="384"/>
      <c r="F580" s="8"/>
      <c r="U580" s="8"/>
      <c r="V580" s="8"/>
      <c r="AA580" s="8"/>
    </row>
    <row r="581" spans="1:27" ht="12.75" customHeight="1">
      <c r="A581" s="49"/>
      <c r="B581" s="27"/>
      <c r="C581" s="27"/>
      <c r="D581" s="27"/>
      <c r="E581" s="384"/>
      <c r="F581" s="8"/>
      <c r="U581" s="8"/>
      <c r="V581" s="8"/>
      <c r="AA581" s="8"/>
    </row>
    <row r="582" spans="1:27" ht="12.75" customHeight="1">
      <c r="A582" s="49"/>
      <c r="B582" s="27"/>
      <c r="C582" s="27"/>
      <c r="D582" s="27"/>
      <c r="E582" s="384"/>
      <c r="F582" s="8"/>
      <c r="U582" s="8"/>
      <c r="V582" s="8"/>
      <c r="AA582" s="8"/>
    </row>
    <row r="583" spans="1:27" ht="12.75" customHeight="1">
      <c r="A583" s="49"/>
      <c r="B583" s="27"/>
      <c r="C583" s="27"/>
      <c r="D583" s="27"/>
      <c r="E583" s="384"/>
      <c r="F583" s="8"/>
      <c r="U583" s="8"/>
      <c r="V583" s="8"/>
      <c r="AA583" s="8"/>
    </row>
    <row r="584" spans="1:27" ht="12.75" customHeight="1">
      <c r="A584" s="49"/>
      <c r="B584" s="27"/>
      <c r="C584" s="27"/>
      <c r="D584" s="27"/>
      <c r="E584" s="384"/>
      <c r="F584" s="8"/>
      <c r="U584" s="8"/>
      <c r="V584" s="8"/>
      <c r="AA584" s="8"/>
    </row>
    <row r="585" spans="1:27" ht="12.75" customHeight="1">
      <c r="A585" s="49"/>
      <c r="B585" s="27"/>
      <c r="C585" s="27"/>
      <c r="D585" s="27"/>
      <c r="E585" s="384"/>
      <c r="F585" s="8"/>
      <c r="U585" s="8"/>
      <c r="V585" s="8"/>
      <c r="AA585" s="8"/>
    </row>
    <row r="586" spans="1:27" ht="12.75" customHeight="1">
      <c r="A586" s="49"/>
      <c r="B586" s="27"/>
      <c r="C586" s="27"/>
      <c r="D586" s="27"/>
      <c r="E586" s="384"/>
      <c r="F586" s="8"/>
      <c r="U586" s="8"/>
      <c r="V586" s="8"/>
      <c r="AA586" s="8"/>
    </row>
    <row r="587" spans="1:27" ht="12.75" customHeight="1">
      <c r="A587" s="49"/>
      <c r="B587" s="27"/>
      <c r="C587" s="27"/>
      <c r="D587" s="27"/>
      <c r="E587" s="384"/>
      <c r="F587" s="8"/>
      <c r="U587" s="8"/>
      <c r="V587" s="8"/>
      <c r="AA587" s="8"/>
    </row>
    <row r="588" spans="1:27" ht="12.75" customHeight="1">
      <c r="A588" s="49"/>
      <c r="B588" s="27"/>
      <c r="C588" s="27"/>
      <c r="D588" s="27"/>
      <c r="E588" s="384"/>
      <c r="F588" s="8"/>
      <c r="U588" s="8"/>
      <c r="V588" s="8"/>
      <c r="AA588" s="8"/>
    </row>
    <row r="589" spans="1:27" ht="12.75" customHeight="1">
      <c r="A589" s="49"/>
      <c r="B589" s="27"/>
      <c r="C589" s="27"/>
      <c r="D589" s="27"/>
      <c r="E589" s="384"/>
      <c r="F589" s="8"/>
      <c r="U589" s="8"/>
      <c r="V589" s="8"/>
      <c r="AA589" s="8"/>
    </row>
    <row r="590" spans="1:27" ht="12.75" customHeight="1">
      <c r="A590" s="49"/>
      <c r="B590" s="27"/>
      <c r="C590" s="27"/>
      <c r="D590" s="27"/>
      <c r="E590" s="384"/>
      <c r="F590" s="8"/>
      <c r="U590" s="8"/>
      <c r="V590" s="8"/>
      <c r="AA590" s="8"/>
    </row>
    <row r="591" spans="1:27" ht="12.75" customHeight="1">
      <c r="A591" s="49"/>
      <c r="B591" s="27"/>
      <c r="C591" s="27"/>
      <c r="D591" s="27"/>
      <c r="E591" s="384"/>
      <c r="F591" s="8"/>
      <c r="U591" s="8"/>
      <c r="V591" s="8"/>
      <c r="AA591" s="8"/>
    </row>
    <row r="592" spans="1:27" ht="12.75" customHeight="1">
      <c r="A592" s="49"/>
      <c r="B592" s="27"/>
      <c r="C592" s="27"/>
      <c r="D592" s="27"/>
      <c r="E592" s="384"/>
      <c r="F592" s="8"/>
      <c r="U592" s="8"/>
      <c r="V592" s="8"/>
      <c r="AA592" s="8"/>
    </row>
    <row r="593" spans="1:27" ht="12.75" customHeight="1">
      <c r="A593" s="49"/>
      <c r="B593" s="27"/>
      <c r="C593" s="27"/>
      <c r="D593" s="27"/>
      <c r="E593" s="384"/>
      <c r="F593" s="8"/>
      <c r="U593" s="8"/>
      <c r="V593" s="8"/>
      <c r="AA593" s="8"/>
    </row>
    <row r="594" spans="1:27" ht="12.75" customHeight="1">
      <c r="A594" s="49"/>
      <c r="B594" s="27"/>
      <c r="C594" s="27"/>
      <c r="D594" s="27"/>
      <c r="E594" s="384"/>
      <c r="F594" s="8"/>
      <c r="U594" s="8"/>
      <c r="V594" s="8"/>
      <c r="AA594" s="8"/>
    </row>
    <row r="595" spans="1:27" ht="12.75" customHeight="1">
      <c r="A595" s="49"/>
      <c r="B595" s="27"/>
      <c r="C595" s="27"/>
      <c r="D595" s="27"/>
      <c r="E595" s="384"/>
      <c r="F595" s="8"/>
      <c r="U595" s="8"/>
      <c r="V595" s="8"/>
      <c r="AA595" s="8"/>
    </row>
    <row r="596" spans="1:27" ht="12.75" customHeight="1">
      <c r="A596" s="49"/>
      <c r="B596" s="27"/>
      <c r="C596" s="27"/>
      <c r="D596" s="27"/>
      <c r="E596" s="384"/>
      <c r="F596" s="8"/>
      <c r="U596" s="8"/>
      <c r="V596" s="8"/>
      <c r="AA596" s="8"/>
    </row>
    <row r="597" spans="1:27" ht="12.75" customHeight="1">
      <c r="A597" s="49"/>
      <c r="B597" s="27"/>
      <c r="C597" s="27"/>
      <c r="D597" s="27"/>
      <c r="E597" s="384"/>
      <c r="F597" s="8"/>
      <c r="U597" s="8"/>
      <c r="V597" s="8"/>
      <c r="AA597" s="8"/>
    </row>
    <row r="598" spans="1:27" ht="12.75" customHeight="1">
      <c r="A598" s="49"/>
      <c r="B598" s="27"/>
      <c r="C598" s="27"/>
      <c r="D598" s="27"/>
      <c r="E598" s="384"/>
      <c r="F598" s="8"/>
      <c r="U598" s="8"/>
      <c r="V598" s="8"/>
      <c r="AA598" s="8"/>
    </row>
    <row r="599" spans="1:27" ht="12.75" customHeight="1">
      <c r="A599" s="49"/>
      <c r="B599" s="27"/>
      <c r="C599" s="27"/>
      <c r="D599" s="27"/>
      <c r="E599" s="384"/>
      <c r="F599" s="8"/>
      <c r="U599" s="8"/>
      <c r="V599" s="8"/>
      <c r="AA599" s="8"/>
    </row>
    <row r="600" spans="1:27" ht="12.75" customHeight="1">
      <c r="A600" s="49"/>
      <c r="B600" s="27"/>
      <c r="C600" s="27"/>
      <c r="D600" s="27"/>
      <c r="E600" s="384"/>
      <c r="F600" s="8"/>
      <c r="U600" s="8"/>
      <c r="V600" s="8"/>
      <c r="AA600" s="8"/>
    </row>
    <row r="601" spans="1:27" ht="12.75" customHeight="1">
      <c r="A601" s="49"/>
      <c r="B601" s="27"/>
      <c r="C601" s="27"/>
      <c r="D601" s="27"/>
      <c r="E601" s="384"/>
      <c r="F601" s="8"/>
      <c r="U601" s="8"/>
      <c r="V601" s="8"/>
      <c r="AA601" s="8"/>
    </row>
    <row r="602" spans="1:27" ht="12.75" customHeight="1">
      <c r="A602" s="49"/>
      <c r="B602" s="27"/>
      <c r="C602" s="27"/>
      <c r="D602" s="27"/>
      <c r="E602" s="384"/>
      <c r="F602" s="8"/>
      <c r="U602" s="8"/>
      <c r="V602" s="8"/>
      <c r="AA602" s="8"/>
    </row>
    <row r="603" spans="1:27" ht="12.75" customHeight="1">
      <c r="A603" s="49"/>
      <c r="B603" s="27"/>
      <c r="C603" s="27"/>
      <c r="D603" s="27"/>
      <c r="E603" s="384"/>
      <c r="F603" s="8"/>
      <c r="U603" s="8"/>
      <c r="V603" s="8"/>
      <c r="AA603" s="8"/>
    </row>
    <row r="604" spans="1:27" ht="12.75" customHeight="1">
      <c r="A604" s="49"/>
      <c r="B604" s="27"/>
      <c r="C604" s="27"/>
      <c r="D604" s="27"/>
      <c r="E604" s="384"/>
      <c r="F604" s="8"/>
      <c r="U604" s="8"/>
      <c r="V604" s="8"/>
      <c r="AA604" s="8"/>
    </row>
    <row r="605" spans="1:27" ht="12.75" customHeight="1">
      <c r="A605" s="49"/>
      <c r="B605" s="27"/>
      <c r="C605" s="27"/>
      <c r="D605" s="27"/>
      <c r="E605" s="384"/>
      <c r="F605" s="8"/>
      <c r="U605" s="8"/>
      <c r="V605" s="8"/>
      <c r="AA605" s="8"/>
    </row>
    <row r="606" spans="1:27" ht="12.75" customHeight="1">
      <c r="A606" s="49"/>
      <c r="B606" s="27"/>
      <c r="C606" s="27"/>
      <c r="D606" s="27"/>
      <c r="E606" s="384"/>
      <c r="F606" s="8"/>
      <c r="U606" s="8"/>
      <c r="V606" s="8"/>
      <c r="AA606" s="8"/>
    </row>
    <row r="607" spans="1:27" ht="12.75" customHeight="1">
      <c r="A607" s="49"/>
      <c r="B607" s="27"/>
      <c r="C607" s="27"/>
      <c r="D607" s="27"/>
      <c r="E607" s="384"/>
      <c r="F607" s="8"/>
      <c r="U607" s="8"/>
      <c r="V607" s="8"/>
      <c r="AA607" s="8"/>
    </row>
    <row r="608" spans="1:27" ht="12.75" customHeight="1">
      <c r="A608" s="49"/>
      <c r="B608" s="27"/>
      <c r="C608" s="27"/>
      <c r="D608" s="27"/>
      <c r="E608" s="384"/>
      <c r="F608" s="8"/>
      <c r="U608" s="8"/>
      <c r="V608" s="8"/>
      <c r="AA608" s="8"/>
    </row>
    <row r="609" spans="1:27" ht="12.75" customHeight="1">
      <c r="A609" s="49"/>
      <c r="B609" s="27"/>
      <c r="C609" s="27"/>
      <c r="D609" s="27"/>
      <c r="E609" s="384"/>
      <c r="F609" s="8"/>
      <c r="U609" s="8"/>
      <c r="V609" s="8"/>
      <c r="AA609" s="8"/>
    </row>
    <row r="610" spans="1:27" ht="12.75" customHeight="1">
      <c r="A610" s="49"/>
      <c r="B610" s="27"/>
      <c r="C610" s="27"/>
      <c r="D610" s="27"/>
      <c r="E610" s="384"/>
      <c r="F610" s="8"/>
      <c r="U610" s="8"/>
      <c r="V610" s="8"/>
      <c r="AA610" s="8"/>
    </row>
    <row r="611" spans="1:27" ht="12.75" customHeight="1">
      <c r="A611" s="49"/>
      <c r="B611" s="27"/>
      <c r="C611" s="27"/>
      <c r="D611" s="27"/>
      <c r="E611" s="384"/>
      <c r="F611" s="8"/>
      <c r="U611" s="8"/>
      <c r="V611" s="8"/>
      <c r="AA611" s="8"/>
    </row>
    <row r="612" spans="1:27" ht="12.75" customHeight="1">
      <c r="A612" s="49"/>
      <c r="B612" s="27"/>
      <c r="C612" s="27"/>
      <c r="D612" s="27"/>
      <c r="E612" s="384"/>
      <c r="F612" s="8"/>
      <c r="U612" s="8"/>
      <c r="V612" s="8"/>
      <c r="AA612" s="8"/>
    </row>
    <row r="613" spans="1:27" ht="12.75" customHeight="1">
      <c r="A613" s="49"/>
      <c r="B613" s="27"/>
      <c r="C613" s="27"/>
      <c r="D613" s="27"/>
      <c r="E613" s="384"/>
      <c r="F613" s="8"/>
      <c r="U613" s="8"/>
      <c r="V613" s="8"/>
      <c r="AA613" s="8"/>
    </row>
    <row r="614" spans="1:27" ht="12.75" customHeight="1">
      <c r="A614" s="49"/>
      <c r="B614" s="27"/>
      <c r="C614" s="27"/>
      <c r="D614" s="27"/>
      <c r="E614" s="384"/>
      <c r="F614" s="8"/>
      <c r="U614" s="8"/>
      <c r="V614" s="8"/>
      <c r="AA614" s="8"/>
    </row>
    <row r="615" spans="1:27" ht="12.75" customHeight="1">
      <c r="A615" s="49"/>
      <c r="B615" s="27"/>
      <c r="C615" s="27"/>
      <c r="D615" s="27"/>
      <c r="E615" s="384"/>
      <c r="F615" s="8"/>
      <c r="U615" s="8"/>
      <c r="V615" s="8"/>
      <c r="AA615" s="8"/>
    </row>
    <row r="616" spans="1:27" ht="12.75" customHeight="1">
      <c r="A616" s="49"/>
      <c r="B616" s="27"/>
      <c r="C616" s="27"/>
      <c r="D616" s="27"/>
      <c r="E616" s="384"/>
      <c r="F616" s="8"/>
      <c r="U616" s="8"/>
      <c r="V616" s="8"/>
      <c r="AA616" s="8"/>
    </row>
    <row r="617" spans="1:27" ht="12.75" customHeight="1">
      <c r="A617" s="49"/>
      <c r="B617" s="27"/>
      <c r="C617" s="27"/>
      <c r="D617" s="27"/>
      <c r="E617" s="384"/>
      <c r="F617" s="8"/>
      <c r="U617" s="8"/>
      <c r="V617" s="8"/>
      <c r="AA617" s="8"/>
    </row>
    <row r="618" spans="1:27" ht="12.75" customHeight="1">
      <c r="A618" s="49"/>
      <c r="B618" s="27"/>
      <c r="C618" s="27"/>
      <c r="D618" s="27"/>
      <c r="E618" s="384"/>
      <c r="F618" s="8"/>
      <c r="U618" s="8"/>
      <c r="V618" s="8"/>
      <c r="AA618" s="8"/>
    </row>
    <row r="619" spans="1:27" ht="12.75" customHeight="1">
      <c r="A619" s="49"/>
      <c r="B619" s="27"/>
      <c r="C619" s="27"/>
      <c r="D619" s="27"/>
      <c r="E619" s="384"/>
      <c r="F619" s="8"/>
      <c r="U619" s="8"/>
      <c r="V619" s="8"/>
      <c r="AA619" s="8"/>
    </row>
    <row r="620" spans="1:27" ht="12.75" customHeight="1">
      <c r="A620" s="49"/>
      <c r="B620" s="27"/>
      <c r="C620" s="27"/>
      <c r="D620" s="27"/>
      <c r="E620" s="384"/>
      <c r="F620" s="8"/>
      <c r="U620" s="8"/>
      <c r="V620" s="8"/>
      <c r="AA620" s="8"/>
    </row>
    <row r="621" spans="1:27" ht="12.75" customHeight="1">
      <c r="A621" s="49"/>
      <c r="B621" s="27"/>
      <c r="C621" s="27"/>
      <c r="D621" s="27"/>
      <c r="E621" s="384"/>
      <c r="F621" s="8"/>
      <c r="U621" s="8"/>
      <c r="V621" s="8"/>
      <c r="AA621" s="8"/>
    </row>
    <row r="622" spans="1:27" ht="12.75" customHeight="1">
      <c r="A622" s="49"/>
      <c r="B622" s="27"/>
      <c r="C622" s="27"/>
      <c r="D622" s="27"/>
      <c r="E622" s="384"/>
      <c r="F622" s="8"/>
      <c r="U622" s="8"/>
      <c r="V622" s="8"/>
      <c r="AA622" s="8"/>
    </row>
    <row r="623" spans="1:27" ht="12.75" customHeight="1">
      <c r="A623" s="49"/>
      <c r="B623" s="27"/>
      <c r="C623" s="27"/>
      <c r="D623" s="27"/>
      <c r="E623" s="384"/>
      <c r="F623" s="8"/>
      <c r="U623" s="8"/>
      <c r="V623" s="8"/>
      <c r="AA623" s="8"/>
    </row>
    <row r="624" spans="1:27" ht="12.75" customHeight="1">
      <c r="A624" s="49"/>
      <c r="B624" s="27"/>
      <c r="C624" s="27"/>
      <c r="D624" s="27"/>
      <c r="E624" s="384"/>
      <c r="F624" s="8"/>
      <c r="U624" s="8"/>
      <c r="V624" s="8"/>
      <c r="AA624" s="8"/>
    </row>
    <row r="625" spans="1:27" ht="12.75" customHeight="1">
      <c r="A625" s="49"/>
      <c r="B625" s="27"/>
      <c r="C625" s="27"/>
      <c r="D625" s="27"/>
      <c r="E625" s="384"/>
      <c r="F625" s="8"/>
      <c r="U625" s="8"/>
      <c r="V625" s="8"/>
      <c r="AA625" s="8"/>
    </row>
    <row r="626" spans="1:27" ht="12.75" customHeight="1">
      <c r="A626" s="49"/>
      <c r="B626" s="27"/>
      <c r="C626" s="27"/>
      <c r="D626" s="27"/>
      <c r="E626" s="384"/>
      <c r="F626" s="8"/>
      <c r="U626" s="8"/>
      <c r="V626" s="8"/>
      <c r="AA626" s="8"/>
    </row>
    <row r="627" spans="1:27" ht="12.75" customHeight="1">
      <c r="A627" s="49"/>
      <c r="B627" s="27"/>
      <c r="C627" s="27"/>
      <c r="D627" s="27"/>
      <c r="E627" s="384"/>
      <c r="F627" s="8"/>
      <c r="U627" s="8"/>
      <c r="V627" s="8"/>
      <c r="AA627" s="8"/>
    </row>
    <row r="628" spans="1:27" ht="12.75" customHeight="1">
      <c r="A628" s="49"/>
      <c r="B628" s="27"/>
      <c r="C628" s="27"/>
      <c r="D628" s="27"/>
      <c r="E628" s="384"/>
      <c r="F628" s="8"/>
      <c r="U628" s="8"/>
      <c r="V628" s="8"/>
      <c r="AA628" s="8"/>
    </row>
    <row r="629" spans="1:27" ht="12.75" customHeight="1">
      <c r="A629" s="49"/>
      <c r="B629" s="27"/>
      <c r="C629" s="27"/>
      <c r="D629" s="27"/>
      <c r="E629" s="384"/>
      <c r="F629" s="8"/>
      <c r="U629" s="8"/>
      <c r="V629" s="8"/>
      <c r="AA629" s="8"/>
    </row>
    <row r="630" spans="1:27" ht="12.75" customHeight="1">
      <c r="A630" s="49"/>
      <c r="B630" s="27"/>
      <c r="C630" s="27"/>
      <c r="D630" s="27"/>
      <c r="E630" s="384"/>
      <c r="F630" s="8"/>
      <c r="U630" s="8"/>
      <c r="V630" s="8"/>
      <c r="AA630" s="8"/>
    </row>
    <row r="631" spans="1:27" ht="12.75" customHeight="1">
      <c r="A631" s="49"/>
      <c r="B631" s="27"/>
      <c r="C631" s="27"/>
      <c r="D631" s="27"/>
      <c r="E631" s="384"/>
      <c r="F631" s="8"/>
      <c r="U631" s="8"/>
      <c r="V631" s="8"/>
      <c r="AA631" s="8"/>
    </row>
    <row r="632" spans="1:27" ht="12.75" customHeight="1">
      <c r="A632" s="49"/>
      <c r="B632" s="27"/>
      <c r="C632" s="27"/>
      <c r="D632" s="27"/>
      <c r="E632" s="384"/>
      <c r="F632" s="8"/>
      <c r="U632" s="8"/>
      <c r="V632" s="8"/>
      <c r="AA632" s="8"/>
    </row>
    <row r="633" spans="1:27" ht="12.75" customHeight="1">
      <c r="A633" s="49"/>
      <c r="B633" s="27"/>
      <c r="C633" s="27"/>
      <c r="D633" s="27"/>
      <c r="E633" s="384"/>
      <c r="F633" s="8"/>
      <c r="U633" s="8"/>
      <c r="V633" s="8"/>
      <c r="AA633" s="8"/>
    </row>
    <row r="634" spans="1:27" ht="12.75" customHeight="1">
      <c r="A634" s="49"/>
      <c r="B634" s="27"/>
      <c r="C634" s="27"/>
      <c r="D634" s="27"/>
      <c r="E634" s="384"/>
      <c r="F634" s="8"/>
      <c r="U634" s="8"/>
      <c r="V634" s="8"/>
      <c r="AA634" s="8"/>
    </row>
    <row r="635" spans="1:27" ht="12.75" customHeight="1">
      <c r="A635" s="49"/>
      <c r="B635" s="27"/>
      <c r="C635" s="27"/>
      <c r="D635" s="27"/>
      <c r="E635" s="384"/>
      <c r="F635" s="8"/>
      <c r="U635" s="8"/>
      <c r="V635" s="8"/>
      <c r="AA635" s="8"/>
    </row>
    <row r="636" spans="1:27" ht="12.75" customHeight="1">
      <c r="A636" s="49"/>
      <c r="B636" s="27"/>
      <c r="C636" s="27"/>
      <c r="D636" s="27"/>
      <c r="E636" s="384"/>
      <c r="F636" s="8"/>
      <c r="U636" s="8"/>
      <c r="V636" s="8"/>
      <c r="AA636" s="8"/>
    </row>
    <row r="637" spans="1:27" ht="12.75" customHeight="1">
      <c r="A637" s="49"/>
      <c r="B637" s="27"/>
      <c r="C637" s="27"/>
      <c r="D637" s="27"/>
      <c r="E637" s="384"/>
      <c r="F637" s="8"/>
      <c r="U637" s="8"/>
      <c r="V637" s="8"/>
      <c r="AA637" s="8"/>
    </row>
    <row r="638" spans="1:27" ht="12.75" customHeight="1">
      <c r="A638" s="49"/>
      <c r="B638" s="27"/>
      <c r="C638" s="27"/>
      <c r="D638" s="27"/>
      <c r="E638" s="384"/>
      <c r="F638" s="8"/>
      <c r="U638" s="8"/>
      <c r="V638" s="8"/>
      <c r="AA638" s="8"/>
    </row>
    <row r="639" spans="1:27" ht="12.75" customHeight="1">
      <c r="A639" s="49"/>
      <c r="B639" s="27"/>
      <c r="C639" s="27"/>
      <c r="D639" s="27"/>
      <c r="E639" s="384"/>
      <c r="F639" s="8"/>
      <c r="U639" s="8"/>
      <c r="V639" s="8"/>
      <c r="AA639" s="8"/>
    </row>
    <row r="640" spans="1:27" ht="12.75" customHeight="1">
      <c r="A640" s="49"/>
      <c r="B640" s="27"/>
      <c r="C640" s="27"/>
      <c r="D640" s="27"/>
      <c r="E640" s="384"/>
      <c r="F640" s="8"/>
      <c r="U640" s="8"/>
      <c r="V640" s="8"/>
      <c r="AA640" s="8"/>
    </row>
    <row r="641" spans="1:27" ht="12.75" customHeight="1">
      <c r="A641" s="49"/>
      <c r="B641" s="27"/>
      <c r="C641" s="27"/>
      <c r="D641" s="27"/>
      <c r="E641" s="384"/>
      <c r="F641" s="8"/>
      <c r="U641" s="8"/>
      <c r="V641" s="8"/>
      <c r="AA641" s="8"/>
    </row>
    <row r="642" spans="1:27" ht="12.75" customHeight="1">
      <c r="A642" s="49"/>
      <c r="B642" s="27"/>
      <c r="C642" s="27"/>
      <c r="D642" s="27"/>
      <c r="E642" s="384"/>
      <c r="F642" s="8"/>
      <c r="U642" s="8"/>
      <c r="V642" s="8"/>
      <c r="AA642" s="8"/>
    </row>
    <row r="643" spans="1:27" ht="12.75" customHeight="1">
      <c r="A643" s="49"/>
      <c r="B643" s="27"/>
      <c r="C643" s="27"/>
      <c r="D643" s="27"/>
      <c r="E643" s="384"/>
      <c r="F643" s="8"/>
      <c r="U643" s="8"/>
      <c r="V643" s="8"/>
      <c r="AA643" s="8"/>
    </row>
    <row r="644" spans="1:27" ht="12.75" customHeight="1">
      <c r="A644" s="49"/>
      <c r="B644" s="27"/>
      <c r="C644" s="27"/>
      <c r="D644" s="27"/>
      <c r="E644" s="384"/>
      <c r="F644" s="8"/>
      <c r="U644" s="8"/>
      <c r="V644" s="8"/>
      <c r="AA644" s="8"/>
    </row>
    <row r="645" spans="1:27" ht="12.75" customHeight="1">
      <c r="A645" s="49"/>
      <c r="B645" s="27"/>
      <c r="C645" s="27"/>
      <c r="D645" s="27"/>
      <c r="E645" s="384"/>
      <c r="F645" s="8"/>
      <c r="U645" s="8"/>
      <c r="V645" s="8"/>
      <c r="AA645" s="8"/>
    </row>
    <row r="646" spans="1:27" ht="12.75" customHeight="1">
      <c r="A646" s="49"/>
      <c r="B646" s="27"/>
      <c r="C646" s="27"/>
      <c r="D646" s="27"/>
      <c r="E646" s="384"/>
      <c r="F646" s="8"/>
      <c r="U646" s="8"/>
      <c r="V646" s="8"/>
      <c r="AA646" s="8"/>
    </row>
    <row r="647" spans="1:27" ht="12.75" customHeight="1">
      <c r="A647" s="49"/>
      <c r="B647" s="27"/>
      <c r="C647" s="27"/>
      <c r="D647" s="27"/>
      <c r="E647" s="384"/>
      <c r="F647" s="8"/>
      <c r="U647" s="8"/>
      <c r="V647" s="8"/>
      <c r="AA647" s="8"/>
    </row>
    <row r="648" spans="1:27" ht="12.75" customHeight="1">
      <c r="A648" s="49"/>
      <c r="B648" s="27"/>
      <c r="C648" s="27"/>
      <c r="D648" s="27"/>
      <c r="E648" s="384"/>
      <c r="F648" s="8"/>
      <c r="U648" s="8"/>
      <c r="V648" s="8"/>
      <c r="AA648" s="8"/>
    </row>
    <row r="649" spans="1:27" ht="12.75" customHeight="1">
      <c r="A649" s="49"/>
      <c r="B649" s="27"/>
      <c r="C649" s="27"/>
      <c r="D649" s="27"/>
      <c r="E649" s="384"/>
      <c r="F649" s="8"/>
      <c r="U649" s="8"/>
      <c r="V649" s="8"/>
      <c r="AA649" s="8"/>
    </row>
    <row r="650" spans="1:27" ht="12.75" customHeight="1">
      <c r="A650" s="49"/>
      <c r="B650" s="27"/>
      <c r="C650" s="27"/>
      <c r="D650" s="27"/>
      <c r="E650" s="384"/>
      <c r="F650" s="8"/>
      <c r="U650" s="8"/>
      <c r="V650" s="8"/>
      <c r="AA650" s="8"/>
    </row>
    <row r="651" spans="1:27" ht="12.75" customHeight="1">
      <c r="A651" s="49"/>
      <c r="B651" s="27"/>
      <c r="C651" s="27"/>
      <c r="D651" s="27"/>
      <c r="E651" s="384"/>
      <c r="F651" s="8"/>
      <c r="U651" s="8"/>
      <c r="V651" s="8"/>
      <c r="AA651" s="8"/>
    </row>
    <row r="652" spans="1:27" ht="12.75" customHeight="1">
      <c r="A652" s="49"/>
      <c r="B652" s="27"/>
      <c r="C652" s="27"/>
      <c r="D652" s="27"/>
      <c r="E652" s="384"/>
      <c r="F652" s="8"/>
      <c r="U652" s="8"/>
      <c r="V652" s="8"/>
      <c r="AA652" s="8"/>
    </row>
    <row r="653" spans="1:27" ht="12.75" customHeight="1">
      <c r="A653" s="49"/>
      <c r="B653" s="27"/>
      <c r="C653" s="27"/>
      <c r="D653" s="27"/>
      <c r="E653" s="384"/>
      <c r="F653" s="8"/>
      <c r="U653" s="8"/>
      <c r="V653" s="8"/>
      <c r="AA653" s="8"/>
    </row>
    <row r="654" spans="1:27" ht="12.75" customHeight="1">
      <c r="A654" s="49"/>
      <c r="B654" s="27"/>
      <c r="C654" s="27"/>
      <c r="D654" s="27"/>
      <c r="E654" s="384"/>
      <c r="F654" s="8"/>
      <c r="U654" s="8"/>
      <c r="V654" s="8"/>
      <c r="AA654" s="8"/>
    </row>
    <row r="655" spans="1:27" ht="12.75" customHeight="1">
      <c r="A655" s="49"/>
      <c r="B655" s="27"/>
      <c r="C655" s="27"/>
      <c r="D655" s="27"/>
      <c r="E655" s="384"/>
      <c r="F655" s="8"/>
      <c r="U655" s="8"/>
      <c r="V655" s="8"/>
      <c r="AA655" s="8"/>
    </row>
    <row r="656" spans="1:27" ht="12.75" customHeight="1">
      <c r="A656" s="49"/>
      <c r="B656" s="27"/>
      <c r="C656" s="27"/>
      <c r="D656" s="27"/>
      <c r="E656" s="384"/>
      <c r="F656" s="8"/>
      <c r="U656" s="8"/>
      <c r="V656" s="8"/>
      <c r="AA656" s="8"/>
    </row>
    <row r="657" spans="1:27" ht="12.75" customHeight="1">
      <c r="A657" s="49"/>
      <c r="B657" s="27"/>
      <c r="C657" s="27"/>
      <c r="D657" s="27"/>
      <c r="E657" s="384"/>
      <c r="F657" s="8"/>
      <c r="U657" s="8"/>
      <c r="V657" s="8"/>
      <c r="AA657" s="8"/>
    </row>
    <row r="658" spans="1:27" ht="12.75" customHeight="1">
      <c r="A658" s="49"/>
      <c r="B658" s="27"/>
      <c r="C658" s="27"/>
      <c r="D658" s="27"/>
      <c r="E658" s="384"/>
      <c r="F658" s="8"/>
      <c r="U658" s="8"/>
      <c r="V658" s="8"/>
      <c r="AA658" s="8"/>
    </row>
    <row r="659" spans="1:27" ht="12.75" customHeight="1">
      <c r="A659" s="49"/>
      <c r="B659" s="27"/>
      <c r="C659" s="27"/>
      <c r="D659" s="27"/>
      <c r="E659" s="384"/>
      <c r="F659" s="8"/>
      <c r="U659" s="8"/>
      <c r="V659" s="8"/>
      <c r="AA659" s="8"/>
    </row>
    <row r="660" spans="1:27" ht="12.75" customHeight="1">
      <c r="A660" s="49"/>
      <c r="B660" s="27"/>
      <c r="C660" s="27"/>
      <c r="D660" s="27"/>
      <c r="E660" s="384"/>
      <c r="F660" s="8"/>
      <c r="U660" s="8"/>
      <c r="V660" s="8"/>
      <c r="AA660" s="8"/>
    </row>
    <row r="661" spans="1:27" ht="12.75" customHeight="1">
      <c r="A661" s="49"/>
      <c r="B661" s="27"/>
      <c r="C661" s="27"/>
      <c r="D661" s="27"/>
      <c r="E661" s="384"/>
      <c r="F661" s="8"/>
      <c r="U661" s="8"/>
      <c r="V661" s="8"/>
      <c r="AA661" s="8"/>
    </row>
    <row r="662" spans="1:27" ht="12.75" customHeight="1">
      <c r="A662" s="49"/>
      <c r="B662" s="27"/>
      <c r="C662" s="27"/>
      <c r="D662" s="27"/>
      <c r="E662" s="384"/>
      <c r="F662" s="8"/>
      <c r="U662" s="8"/>
      <c r="V662" s="8"/>
      <c r="AA662" s="8"/>
    </row>
    <row r="663" spans="1:27" ht="12.75" customHeight="1">
      <c r="A663" s="49"/>
      <c r="B663" s="27"/>
      <c r="C663" s="27"/>
      <c r="D663" s="27"/>
      <c r="E663" s="384"/>
      <c r="F663" s="8"/>
      <c r="U663" s="8"/>
      <c r="V663" s="8"/>
      <c r="AA663" s="8"/>
    </row>
    <row r="664" spans="1:27" ht="12.75" customHeight="1">
      <c r="A664" s="49"/>
      <c r="B664" s="27"/>
      <c r="C664" s="27"/>
      <c r="D664" s="27"/>
      <c r="E664" s="384"/>
      <c r="F664" s="8"/>
      <c r="U664" s="8"/>
      <c r="V664" s="8"/>
      <c r="AA664" s="8"/>
    </row>
    <row r="665" spans="1:27" ht="12.75" customHeight="1">
      <c r="A665" s="49"/>
      <c r="B665" s="27"/>
      <c r="C665" s="27"/>
      <c r="D665" s="27"/>
      <c r="E665" s="384"/>
      <c r="F665" s="8"/>
      <c r="U665" s="8"/>
      <c r="V665" s="8"/>
      <c r="AA665" s="8"/>
    </row>
    <row r="666" spans="1:27" ht="12.75" customHeight="1">
      <c r="A666" s="49"/>
      <c r="B666" s="27"/>
      <c r="C666" s="27"/>
      <c r="D666" s="27"/>
      <c r="E666" s="384"/>
      <c r="F666" s="8"/>
      <c r="U666" s="8"/>
      <c r="V666" s="8"/>
      <c r="AA666" s="8"/>
    </row>
    <row r="667" spans="1:27" ht="12.75" customHeight="1">
      <c r="A667" s="49"/>
      <c r="B667" s="27"/>
      <c r="C667" s="27"/>
      <c r="D667" s="27"/>
      <c r="E667" s="384"/>
      <c r="F667" s="8"/>
      <c r="U667" s="8"/>
      <c r="V667" s="8"/>
      <c r="AA667" s="8"/>
    </row>
    <row r="668" spans="1:27" ht="12.75" customHeight="1">
      <c r="A668" s="49"/>
      <c r="B668" s="27"/>
      <c r="C668" s="27"/>
      <c r="D668" s="27"/>
      <c r="E668" s="384"/>
      <c r="F668" s="8"/>
      <c r="U668" s="8"/>
      <c r="V668" s="8"/>
      <c r="AA668" s="8"/>
    </row>
    <row r="669" spans="1:27" ht="12.75" customHeight="1">
      <c r="A669" s="49"/>
      <c r="B669" s="27"/>
      <c r="C669" s="27"/>
      <c r="D669" s="27"/>
      <c r="E669" s="384"/>
      <c r="F669" s="8"/>
      <c r="U669" s="8"/>
      <c r="V669" s="8"/>
      <c r="AA669" s="8"/>
    </row>
    <row r="670" spans="1:27" ht="12.75" customHeight="1">
      <c r="A670" s="49"/>
      <c r="B670" s="27"/>
      <c r="C670" s="27"/>
      <c r="D670" s="27"/>
      <c r="E670" s="384"/>
      <c r="F670" s="8"/>
      <c r="U670" s="8"/>
      <c r="V670" s="8"/>
      <c r="AA670" s="8"/>
    </row>
    <row r="671" spans="1:27" ht="12.75" customHeight="1">
      <c r="A671" s="49"/>
      <c r="B671" s="27"/>
      <c r="C671" s="27"/>
      <c r="D671" s="27"/>
      <c r="E671" s="384"/>
      <c r="F671" s="8"/>
      <c r="U671" s="8"/>
      <c r="V671" s="8"/>
      <c r="AA671" s="8"/>
    </row>
    <row r="672" spans="1:27" ht="12.75" customHeight="1">
      <c r="A672" s="49"/>
      <c r="B672" s="27"/>
      <c r="C672" s="27"/>
      <c r="D672" s="27"/>
      <c r="E672" s="384"/>
      <c r="F672" s="8"/>
      <c r="U672" s="8"/>
      <c r="V672" s="8"/>
      <c r="AA672" s="8"/>
    </row>
    <row r="673" spans="1:27" ht="12.75" customHeight="1">
      <c r="A673" s="49"/>
      <c r="B673" s="27"/>
      <c r="C673" s="27"/>
      <c r="D673" s="27"/>
      <c r="E673" s="384"/>
      <c r="F673" s="8"/>
      <c r="U673" s="8"/>
      <c r="V673" s="8"/>
      <c r="AA673" s="8"/>
    </row>
    <row r="674" spans="1:27" ht="12.75" customHeight="1">
      <c r="A674" s="49"/>
      <c r="B674" s="27"/>
      <c r="C674" s="27"/>
      <c r="D674" s="27"/>
      <c r="E674" s="384"/>
      <c r="F674" s="8"/>
      <c r="U674" s="8"/>
      <c r="V674" s="8"/>
      <c r="AA674" s="8"/>
    </row>
    <row r="675" spans="1:27" ht="12.75" customHeight="1">
      <c r="A675" s="49"/>
      <c r="B675" s="27"/>
      <c r="C675" s="27"/>
      <c r="D675" s="27"/>
      <c r="E675" s="384"/>
      <c r="F675" s="8"/>
      <c r="U675" s="8"/>
      <c r="V675" s="8"/>
      <c r="AA675" s="8"/>
    </row>
    <row r="676" spans="1:27" ht="12.75" customHeight="1">
      <c r="A676" s="49"/>
      <c r="B676" s="27"/>
      <c r="C676" s="27"/>
      <c r="D676" s="27"/>
      <c r="E676" s="384"/>
      <c r="F676" s="8"/>
      <c r="U676" s="8"/>
      <c r="V676" s="8"/>
      <c r="AA676" s="8"/>
    </row>
    <row r="677" spans="1:27" ht="12.75" customHeight="1">
      <c r="A677" s="49"/>
      <c r="B677" s="27"/>
      <c r="C677" s="27"/>
      <c r="D677" s="27"/>
      <c r="E677" s="384"/>
      <c r="F677" s="8"/>
      <c r="U677" s="8"/>
      <c r="V677" s="8"/>
      <c r="AA677" s="8"/>
    </row>
    <row r="678" spans="1:27" ht="12.75" customHeight="1">
      <c r="A678" s="49"/>
      <c r="B678" s="27"/>
      <c r="C678" s="27"/>
      <c r="D678" s="27"/>
      <c r="E678" s="384"/>
      <c r="F678" s="8"/>
      <c r="U678" s="8"/>
      <c r="V678" s="8"/>
      <c r="AA678" s="8"/>
    </row>
    <row r="679" spans="1:27" ht="12.75" customHeight="1">
      <c r="A679" s="49"/>
      <c r="B679" s="27"/>
      <c r="C679" s="27"/>
      <c r="D679" s="27"/>
      <c r="E679" s="384"/>
      <c r="F679" s="8"/>
      <c r="U679" s="8"/>
      <c r="V679" s="8"/>
      <c r="AA679" s="8"/>
    </row>
    <row r="680" spans="1:27" ht="12.75" customHeight="1">
      <c r="A680" s="49"/>
      <c r="B680" s="27"/>
      <c r="C680" s="27"/>
      <c r="D680" s="27"/>
      <c r="E680" s="384"/>
      <c r="F680" s="8"/>
      <c r="U680" s="8"/>
      <c r="V680" s="8"/>
      <c r="AA680" s="8"/>
    </row>
    <row r="681" spans="1:27" ht="12.75" customHeight="1">
      <c r="A681" s="49"/>
      <c r="B681" s="27"/>
      <c r="C681" s="27"/>
      <c r="D681" s="27"/>
      <c r="E681" s="384"/>
      <c r="F681" s="8"/>
      <c r="U681" s="8"/>
      <c r="V681" s="8"/>
      <c r="AA681" s="8"/>
    </row>
    <row r="682" spans="1:27" ht="12.75" customHeight="1">
      <c r="A682" s="49"/>
      <c r="B682" s="27"/>
      <c r="C682" s="27"/>
      <c r="D682" s="27"/>
      <c r="E682" s="384"/>
      <c r="F682" s="8"/>
      <c r="U682" s="8"/>
      <c r="V682" s="8"/>
      <c r="AA682" s="8"/>
    </row>
    <row r="683" spans="1:27" ht="12.75" customHeight="1">
      <c r="A683" s="49"/>
      <c r="B683" s="27"/>
      <c r="C683" s="27"/>
      <c r="D683" s="27"/>
      <c r="E683" s="384"/>
      <c r="F683" s="8"/>
      <c r="U683" s="8"/>
      <c r="V683" s="8"/>
      <c r="AA683" s="8"/>
    </row>
    <row r="684" spans="1:27" ht="12.75" customHeight="1">
      <c r="A684" s="49"/>
      <c r="B684" s="27"/>
      <c r="C684" s="27"/>
      <c r="D684" s="27"/>
      <c r="E684" s="384"/>
      <c r="F684" s="8"/>
      <c r="U684" s="8"/>
      <c r="V684" s="8"/>
      <c r="AA684" s="8"/>
    </row>
    <row r="685" spans="1:27" ht="12.75" customHeight="1">
      <c r="A685" s="49"/>
      <c r="B685" s="27"/>
      <c r="C685" s="27"/>
      <c r="D685" s="27"/>
      <c r="E685" s="384"/>
      <c r="F685" s="8"/>
      <c r="U685" s="8"/>
      <c r="V685" s="8"/>
      <c r="AA685" s="8"/>
    </row>
    <row r="686" spans="1:27" ht="12.75" customHeight="1">
      <c r="A686" s="49"/>
      <c r="B686" s="27"/>
      <c r="C686" s="27"/>
      <c r="D686" s="27"/>
      <c r="E686" s="384"/>
      <c r="F686" s="8"/>
      <c r="U686" s="8"/>
      <c r="V686" s="8"/>
      <c r="AA686" s="8"/>
    </row>
    <row r="687" spans="1:27" ht="12.75" customHeight="1">
      <c r="A687" s="49"/>
      <c r="B687" s="27"/>
      <c r="C687" s="27"/>
      <c r="D687" s="27"/>
      <c r="E687" s="384"/>
      <c r="F687" s="8"/>
      <c r="U687" s="8"/>
      <c r="V687" s="8"/>
      <c r="AA687" s="8"/>
    </row>
    <row r="688" spans="1:27" ht="12.75" customHeight="1">
      <c r="A688" s="49"/>
      <c r="B688" s="27"/>
      <c r="C688" s="27"/>
      <c r="D688" s="27"/>
      <c r="E688" s="384"/>
      <c r="F688" s="8"/>
      <c r="U688" s="8"/>
      <c r="V688" s="8"/>
      <c r="AA688" s="8"/>
    </row>
    <row r="689" spans="1:27" ht="12.75" customHeight="1">
      <c r="A689" s="49"/>
      <c r="B689" s="27"/>
      <c r="C689" s="27"/>
      <c r="D689" s="27"/>
      <c r="E689" s="384"/>
      <c r="F689" s="8"/>
      <c r="U689" s="8"/>
      <c r="V689" s="8"/>
      <c r="AA689" s="8"/>
    </row>
    <row r="690" spans="1:27" ht="12.75" customHeight="1">
      <c r="A690" s="49"/>
      <c r="B690" s="27"/>
      <c r="C690" s="27"/>
      <c r="D690" s="27"/>
      <c r="E690" s="384"/>
      <c r="F690" s="8"/>
      <c r="U690" s="8"/>
      <c r="V690" s="8"/>
      <c r="AA690" s="8"/>
    </row>
    <row r="691" spans="1:27" ht="12.75" customHeight="1">
      <c r="A691" s="49"/>
      <c r="B691" s="27"/>
      <c r="C691" s="27"/>
      <c r="D691" s="27"/>
      <c r="E691" s="384"/>
      <c r="F691" s="8"/>
      <c r="U691" s="8"/>
      <c r="V691" s="8"/>
      <c r="AA691" s="8"/>
    </row>
    <row r="692" spans="1:27" ht="12.75" customHeight="1">
      <c r="A692" s="49"/>
      <c r="B692" s="27"/>
      <c r="C692" s="27"/>
      <c r="D692" s="27"/>
      <c r="E692" s="384"/>
      <c r="F692" s="8"/>
      <c r="U692" s="8"/>
      <c r="V692" s="8"/>
      <c r="AA692" s="8"/>
    </row>
    <row r="693" spans="1:27" ht="12.75" customHeight="1">
      <c r="A693" s="49"/>
      <c r="B693" s="27"/>
      <c r="C693" s="27"/>
      <c r="D693" s="27"/>
      <c r="E693" s="384"/>
      <c r="F693" s="8"/>
      <c r="U693" s="8"/>
      <c r="V693" s="8"/>
      <c r="AA693" s="8"/>
    </row>
    <row r="694" spans="1:27" ht="12.75" customHeight="1">
      <c r="A694" s="49"/>
      <c r="B694" s="27"/>
      <c r="C694" s="27"/>
      <c r="D694" s="27"/>
      <c r="E694" s="384"/>
      <c r="F694" s="8"/>
      <c r="U694" s="8"/>
      <c r="V694" s="8"/>
      <c r="AA694" s="8"/>
    </row>
    <row r="695" spans="1:27" ht="12.75" customHeight="1">
      <c r="A695" s="49"/>
      <c r="B695" s="27"/>
      <c r="C695" s="27"/>
      <c r="D695" s="27"/>
      <c r="E695" s="384"/>
      <c r="F695" s="8"/>
      <c r="U695" s="8"/>
      <c r="V695" s="8"/>
      <c r="AA695" s="8"/>
    </row>
    <row r="696" spans="1:27" ht="12.75" customHeight="1">
      <c r="A696" s="49"/>
      <c r="B696" s="27"/>
      <c r="C696" s="27"/>
      <c r="D696" s="27"/>
      <c r="E696" s="384"/>
      <c r="F696" s="8"/>
      <c r="U696" s="8"/>
      <c r="V696" s="8"/>
      <c r="AA696" s="8"/>
    </row>
    <row r="697" spans="1:27" ht="12.75" customHeight="1">
      <c r="A697" s="49"/>
      <c r="B697" s="27"/>
      <c r="C697" s="27"/>
      <c r="D697" s="27"/>
      <c r="E697" s="384"/>
      <c r="F697" s="8"/>
      <c r="U697" s="8"/>
      <c r="V697" s="8"/>
      <c r="AA697" s="8"/>
    </row>
    <row r="698" spans="1:27" ht="12.75" customHeight="1">
      <c r="A698" s="49"/>
      <c r="B698" s="27"/>
      <c r="C698" s="27"/>
      <c r="D698" s="27"/>
      <c r="E698" s="384"/>
      <c r="F698" s="8"/>
      <c r="U698" s="8"/>
      <c r="V698" s="8"/>
      <c r="AA698" s="8"/>
    </row>
    <row r="699" spans="1:27" ht="12.75" customHeight="1">
      <c r="A699" s="49"/>
      <c r="B699" s="27"/>
      <c r="C699" s="27"/>
      <c r="D699" s="27"/>
      <c r="E699" s="384"/>
      <c r="F699" s="8"/>
      <c r="U699" s="8"/>
      <c r="V699" s="8"/>
      <c r="AA699" s="8"/>
    </row>
    <row r="700" spans="1:27" ht="12.75" customHeight="1">
      <c r="A700" s="49"/>
      <c r="B700" s="27"/>
      <c r="C700" s="27"/>
      <c r="D700" s="27"/>
      <c r="E700" s="384"/>
      <c r="F700" s="8"/>
      <c r="U700" s="8"/>
      <c r="V700" s="8"/>
      <c r="AA700" s="8"/>
    </row>
    <row r="701" spans="1:27" ht="12.75" customHeight="1">
      <c r="A701" s="49"/>
      <c r="B701" s="27"/>
      <c r="C701" s="27"/>
      <c r="D701" s="27"/>
      <c r="E701" s="384"/>
      <c r="F701" s="8"/>
      <c r="U701" s="8"/>
      <c r="V701" s="8"/>
      <c r="AA701" s="8"/>
    </row>
    <row r="702" spans="1:27" ht="12.75" customHeight="1">
      <c r="A702" s="49"/>
      <c r="B702" s="27"/>
      <c r="C702" s="27"/>
      <c r="D702" s="27"/>
      <c r="E702" s="384"/>
      <c r="F702" s="8"/>
      <c r="U702" s="8"/>
      <c r="V702" s="8"/>
      <c r="AA702" s="8"/>
    </row>
    <row r="703" spans="1:27" ht="12.75" customHeight="1">
      <c r="A703" s="49"/>
      <c r="B703" s="27"/>
      <c r="C703" s="27"/>
      <c r="D703" s="27"/>
      <c r="E703" s="384"/>
      <c r="F703" s="8"/>
      <c r="U703" s="8"/>
      <c r="V703" s="8"/>
      <c r="AA703" s="8"/>
    </row>
    <row r="704" spans="1:27" ht="12.75" customHeight="1">
      <c r="A704" s="49"/>
      <c r="B704" s="27"/>
      <c r="C704" s="27"/>
      <c r="D704" s="27"/>
      <c r="E704" s="384"/>
      <c r="F704" s="8"/>
      <c r="U704" s="8"/>
      <c r="V704" s="8"/>
      <c r="AA704" s="8"/>
    </row>
    <row r="705" spans="1:27" ht="12.75" customHeight="1">
      <c r="A705" s="49"/>
      <c r="B705" s="27"/>
      <c r="C705" s="27"/>
      <c r="D705" s="27"/>
      <c r="E705" s="384"/>
      <c r="F705" s="8"/>
      <c r="U705" s="8"/>
      <c r="V705" s="8"/>
      <c r="AA705" s="8"/>
    </row>
    <row r="706" spans="1:27" ht="12.75" customHeight="1">
      <c r="A706" s="49"/>
      <c r="B706" s="27"/>
      <c r="C706" s="27"/>
      <c r="D706" s="27"/>
      <c r="E706" s="384"/>
      <c r="F706" s="8"/>
      <c r="U706" s="8"/>
      <c r="V706" s="8"/>
      <c r="AA706" s="8"/>
    </row>
    <row r="707" spans="1:27" ht="12.75" customHeight="1">
      <c r="A707" s="49"/>
      <c r="B707" s="27"/>
      <c r="C707" s="27"/>
      <c r="D707" s="27"/>
      <c r="E707" s="384"/>
      <c r="F707" s="8"/>
      <c r="U707" s="8"/>
      <c r="V707" s="8"/>
      <c r="AA707" s="8"/>
    </row>
    <row r="708" spans="1:27" ht="12.75" customHeight="1">
      <c r="A708" s="49"/>
      <c r="B708" s="27"/>
      <c r="C708" s="27"/>
      <c r="D708" s="27"/>
      <c r="E708" s="384"/>
      <c r="F708" s="8"/>
      <c r="U708" s="8"/>
      <c r="V708" s="8"/>
      <c r="AA708" s="8"/>
    </row>
    <row r="709" spans="1:27" ht="12.75" customHeight="1">
      <c r="A709" s="49"/>
      <c r="B709" s="27"/>
      <c r="C709" s="27"/>
      <c r="D709" s="27"/>
      <c r="E709" s="384"/>
      <c r="F709" s="8"/>
      <c r="U709" s="8"/>
      <c r="V709" s="8"/>
      <c r="AA709" s="8"/>
    </row>
    <row r="710" spans="1:27" ht="12.75" customHeight="1">
      <c r="A710" s="49"/>
      <c r="B710" s="27"/>
      <c r="C710" s="27"/>
      <c r="D710" s="27"/>
      <c r="E710" s="384"/>
      <c r="F710" s="8"/>
      <c r="U710" s="8"/>
      <c r="V710" s="8"/>
      <c r="AA710" s="8"/>
    </row>
    <row r="711" spans="1:27" ht="12.75" customHeight="1">
      <c r="A711" s="49"/>
      <c r="B711" s="27"/>
      <c r="C711" s="27"/>
      <c r="D711" s="27"/>
      <c r="E711" s="384"/>
      <c r="F711" s="8"/>
      <c r="U711" s="8"/>
      <c r="V711" s="8"/>
      <c r="AA711" s="8"/>
    </row>
    <row r="712" spans="1:27" ht="12.75" customHeight="1">
      <c r="A712" s="49"/>
      <c r="B712" s="27"/>
      <c r="C712" s="27"/>
      <c r="D712" s="27"/>
      <c r="E712" s="384"/>
      <c r="F712" s="8"/>
      <c r="U712" s="8"/>
      <c r="V712" s="8"/>
      <c r="AA712" s="8"/>
    </row>
    <row r="713" spans="1:27" ht="12.75" customHeight="1">
      <c r="A713" s="49"/>
      <c r="B713" s="27"/>
      <c r="C713" s="27"/>
      <c r="D713" s="27"/>
      <c r="E713" s="384"/>
      <c r="F713" s="8"/>
      <c r="U713" s="8"/>
      <c r="V713" s="8"/>
      <c r="AA713" s="8"/>
    </row>
    <row r="714" spans="1:27" ht="12.75" customHeight="1">
      <c r="A714" s="49"/>
      <c r="B714" s="27"/>
      <c r="C714" s="27"/>
      <c r="D714" s="27"/>
      <c r="E714" s="384"/>
      <c r="F714" s="8"/>
      <c r="U714" s="8"/>
      <c r="V714" s="8"/>
      <c r="AA714" s="8"/>
    </row>
    <row r="715" spans="1:27" ht="12.75" customHeight="1">
      <c r="A715" s="49"/>
      <c r="B715" s="27"/>
      <c r="C715" s="27"/>
      <c r="D715" s="27"/>
      <c r="E715" s="384"/>
      <c r="F715" s="8"/>
      <c r="U715" s="8"/>
      <c r="V715" s="8"/>
      <c r="AA715" s="8"/>
    </row>
    <row r="716" spans="1:27" ht="12.75" customHeight="1">
      <c r="A716" s="49"/>
      <c r="B716" s="27"/>
      <c r="C716" s="27"/>
      <c r="D716" s="27"/>
      <c r="E716" s="384"/>
      <c r="F716" s="8"/>
      <c r="U716" s="8"/>
      <c r="V716" s="8"/>
      <c r="AA716" s="8"/>
    </row>
    <row r="717" spans="1:27" ht="12.75" customHeight="1">
      <c r="A717" s="49"/>
      <c r="B717" s="27"/>
      <c r="C717" s="27"/>
      <c r="D717" s="27"/>
      <c r="E717" s="384"/>
      <c r="F717" s="8"/>
      <c r="U717" s="8"/>
      <c r="V717" s="8"/>
      <c r="AA717" s="8"/>
    </row>
    <row r="718" spans="1:27" ht="12.75" customHeight="1">
      <c r="A718" s="49"/>
      <c r="B718" s="27"/>
      <c r="C718" s="27"/>
      <c r="D718" s="27"/>
      <c r="E718" s="384"/>
      <c r="F718" s="8"/>
      <c r="U718" s="8"/>
      <c r="V718" s="8"/>
      <c r="AA718" s="8"/>
    </row>
    <row r="719" spans="1:27" ht="12.75" customHeight="1">
      <c r="A719" s="49"/>
      <c r="B719" s="27"/>
      <c r="C719" s="27"/>
      <c r="D719" s="27"/>
      <c r="E719" s="384"/>
      <c r="F719" s="8"/>
      <c r="U719" s="8"/>
      <c r="V719" s="8"/>
      <c r="AA719" s="8"/>
    </row>
    <row r="720" spans="1:27" ht="12.75" customHeight="1">
      <c r="A720" s="49"/>
      <c r="B720" s="27"/>
      <c r="C720" s="27"/>
      <c r="D720" s="27"/>
      <c r="E720" s="384"/>
      <c r="F720" s="8"/>
      <c r="U720" s="8"/>
      <c r="V720" s="8"/>
      <c r="AA720" s="8"/>
    </row>
    <row r="721" spans="1:27" ht="12.75" customHeight="1">
      <c r="A721" s="49"/>
      <c r="B721" s="27"/>
      <c r="C721" s="27"/>
      <c r="D721" s="27"/>
      <c r="E721" s="384"/>
      <c r="F721" s="8"/>
      <c r="U721" s="8"/>
      <c r="V721" s="8"/>
      <c r="AA721" s="8"/>
    </row>
    <row r="722" spans="1:27" ht="12.75" customHeight="1">
      <c r="A722" s="49"/>
      <c r="B722" s="27"/>
      <c r="C722" s="27"/>
      <c r="D722" s="27"/>
      <c r="E722" s="384"/>
      <c r="F722" s="8"/>
      <c r="U722" s="8"/>
      <c r="V722" s="8"/>
      <c r="AA722" s="8"/>
    </row>
    <row r="723" spans="1:27" ht="12.75" customHeight="1">
      <c r="A723" s="49"/>
      <c r="B723" s="27"/>
      <c r="C723" s="27"/>
      <c r="D723" s="27"/>
      <c r="E723" s="384"/>
      <c r="F723" s="8"/>
      <c r="U723" s="8"/>
      <c r="V723" s="8"/>
      <c r="AA723" s="8"/>
    </row>
    <row r="724" spans="1:27" ht="12.75" customHeight="1">
      <c r="A724" s="49"/>
      <c r="B724" s="27"/>
      <c r="C724" s="27"/>
      <c r="D724" s="27"/>
      <c r="E724" s="384"/>
      <c r="F724" s="8"/>
      <c r="U724" s="8"/>
      <c r="V724" s="8"/>
      <c r="AA724" s="8"/>
    </row>
    <row r="725" spans="1:27" ht="12.75" customHeight="1">
      <c r="A725" s="49"/>
      <c r="B725" s="27"/>
      <c r="C725" s="27"/>
      <c r="D725" s="27"/>
      <c r="E725" s="384"/>
      <c r="F725" s="8"/>
      <c r="U725" s="8"/>
      <c r="V725" s="8"/>
      <c r="AA725" s="8"/>
    </row>
    <row r="726" spans="1:27" ht="12.75" customHeight="1">
      <c r="A726" s="49"/>
      <c r="B726" s="27"/>
      <c r="C726" s="27"/>
      <c r="D726" s="27"/>
      <c r="E726" s="384"/>
      <c r="F726" s="8"/>
      <c r="U726" s="8"/>
      <c r="V726" s="8"/>
      <c r="AA726" s="8"/>
    </row>
    <row r="727" spans="1:27" ht="12.75" customHeight="1">
      <c r="A727" s="49"/>
      <c r="B727" s="27"/>
      <c r="C727" s="27"/>
      <c r="D727" s="27"/>
      <c r="E727" s="384"/>
      <c r="F727" s="8"/>
      <c r="U727" s="8"/>
      <c r="V727" s="8"/>
      <c r="AA727" s="8"/>
    </row>
    <row r="728" spans="1:27" ht="12.75" customHeight="1">
      <c r="A728" s="49"/>
      <c r="B728" s="27"/>
      <c r="C728" s="27"/>
      <c r="D728" s="27"/>
      <c r="E728" s="384"/>
      <c r="F728" s="8"/>
      <c r="U728" s="8"/>
      <c r="V728" s="8"/>
      <c r="AA728" s="8"/>
    </row>
    <row r="729" spans="1:27" ht="12.75" customHeight="1">
      <c r="A729" s="49"/>
      <c r="B729" s="27"/>
      <c r="C729" s="27"/>
      <c r="D729" s="27"/>
      <c r="E729" s="384"/>
      <c r="F729" s="8"/>
      <c r="U729" s="8"/>
      <c r="V729" s="8"/>
      <c r="AA729" s="8"/>
    </row>
    <row r="730" spans="1:27" ht="12.75" customHeight="1">
      <c r="A730" s="49"/>
      <c r="B730" s="27"/>
      <c r="C730" s="27"/>
      <c r="D730" s="27"/>
      <c r="E730" s="384"/>
      <c r="F730" s="8"/>
      <c r="U730" s="8"/>
      <c r="V730" s="8"/>
      <c r="AA730" s="8"/>
    </row>
    <row r="731" spans="1:27" ht="12.75" customHeight="1">
      <c r="A731" s="49"/>
      <c r="B731" s="27"/>
      <c r="C731" s="27"/>
      <c r="D731" s="27"/>
      <c r="E731" s="384"/>
      <c r="F731" s="8"/>
      <c r="U731" s="8"/>
      <c r="V731" s="8"/>
      <c r="AA731" s="8"/>
    </row>
    <row r="732" spans="1:27" ht="12.75" customHeight="1">
      <c r="A732" s="49"/>
      <c r="B732" s="27"/>
      <c r="C732" s="27"/>
      <c r="D732" s="27"/>
      <c r="E732" s="384"/>
      <c r="F732" s="8"/>
      <c r="U732" s="8"/>
      <c r="V732" s="8"/>
      <c r="AA732" s="8"/>
    </row>
    <row r="733" spans="1:27" ht="12.75" customHeight="1">
      <c r="A733" s="49"/>
      <c r="B733" s="27"/>
      <c r="C733" s="27"/>
      <c r="D733" s="27"/>
      <c r="E733" s="384"/>
      <c r="F733" s="8"/>
      <c r="U733" s="8"/>
      <c r="V733" s="8"/>
      <c r="AA733" s="8"/>
    </row>
    <row r="734" spans="1:27" ht="12.75" customHeight="1">
      <c r="A734" s="49"/>
      <c r="B734" s="27"/>
      <c r="C734" s="27"/>
      <c r="D734" s="27"/>
      <c r="E734" s="384"/>
      <c r="F734" s="8"/>
      <c r="U734" s="8"/>
      <c r="V734" s="8"/>
      <c r="AA734" s="8"/>
    </row>
    <row r="735" spans="1:27" ht="12.75" customHeight="1">
      <c r="A735" s="49"/>
      <c r="B735" s="27"/>
      <c r="C735" s="27"/>
      <c r="D735" s="27"/>
      <c r="E735" s="384"/>
      <c r="F735" s="8"/>
      <c r="U735" s="8"/>
      <c r="V735" s="8"/>
      <c r="AA735" s="8"/>
    </row>
    <row r="736" spans="1:27" ht="12.75" customHeight="1">
      <c r="A736" s="49"/>
      <c r="B736" s="27"/>
      <c r="C736" s="27"/>
      <c r="D736" s="27"/>
      <c r="E736" s="384"/>
      <c r="F736" s="8"/>
      <c r="U736" s="8"/>
      <c r="V736" s="8"/>
      <c r="AA736" s="8"/>
    </row>
    <row r="737" spans="1:27" ht="12.75" customHeight="1">
      <c r="A737" s="49"/>
      <c r="B737" s="27"/>
      <c r="C737" s="27"/>
      <c r="D737" s="27"/>
      <c r="E737" s="384"/>
      <c r="F737" s="8"/>
      <c r="U737" s="8"/>
      <c r="V737" s="8"/>
      <c r="AA737" s="8"/>
    </row>
    <row r="738" spans="1:27" ht="12.75" customHeight="1">
      <c r="A738" s="49"/>
      <c r="B738" s="27"/>
      <c r="C738" s="27"/>
      <c r="D738" s="27"/>
      <c r="E738" s="384"/>
      <c r="F738" s="8"/>
      <c r="U738" s="8"/>
      <c r="V738" s="8"/>
      <c r="AA738" s="8"/>
    </row>
    <row r="739" spans="1:27" ht="12.75" customHeight="1">
      <c r="A739" s="49"/>
      <c r="B739" s="27"/>
      <c r="C739" s="27"/>
      <c r="D739" s="27"/>
      <c r="E739" s="384"/>
      <c r="F739" s="8"/>
      <c r="U739" s="8"/>
      <c r="V739" s="8"/>
      <c r="AA739" s="8"/>
    </row>
    <row r="740" spans="1:27" ht="12.75" customHeight="1">
      <c r="A740" s="49"/>
      <c r="B740" s="27"/>
      <c r="C740" s="27"/>
      <c r="D740" s="27"/>
      <c r="E740" s="384"/>
      <c r="F740" s="8"/>
      <c r="U740" s="8"/>
      <c r="V740" s="8"/>
      <c r="AA740" s="8"/>
    </row>
    <row r="741" spans="1:27" ht="12.75" customHeight="1">
      <c r="A741" s="49"/>
      <c r="B741" s="27"/>
      <c r="C741" s="27"/>
      <c r="D741" s="27"/>
      <c r="E741" s="384"/>
      <c r="F741" s="8"/>
      <c r="U741" s="8"/>
      <c r="V741" s="8"/>
      <c r="AA741" s="8"/>
    </row>
    <row r="742" spans="1:27" ht="12.75" customHeight="1">
      <c r="A742" s="49"/>
      <c r="B742" s="27"/>
      <c r="C742" s="27"/>
      <c r="D742" s="27"/>
      <c r="E742" s="384"/>
      <c r="F742" s="8"/>
      <c r="U742" s="8"/>
      <c r="V742" s="8"/>
      <c r="AA742" s="8"/>
    </row>
    <row r="743" spans="1:27" ht="12.75" customHeight="1">
      <c r="A743" s="49"/>
      <c r="B743" s="27"/>
      <c r="C743" s="27"/>
      <c r="D743" s="27"/>
      <c r="E743" s="384"/>
      <c r="F743" s="8"/>
      <c r="U743" s="8"/>
      <c r="V743" s="8"/>
      <c r="AA743" s="8"/>
    </row>
    <row r="744" spans="1:27" ht="12.75" customHeight="1">
      <c r="A744" s="49"/>
      <c r="B744" s="27"/>
      <c r="C744" s="27"/>
      <c r="D744" s="27"/>
      <c r="E744" s="384"/>
      <c r="F744" s="8"/>
      <c r="U744" s="8"/>
      <c r="V744" s="8"/>
      <c r="AA744" s="8"/>
    </row>
    <row r="745" spans="1:27" ht="12.75" customHeight="1">
      <c r="A745" s="49"/>
      <c r="B745" s="27"/>
      <c r="C745" s="27"/>
      <c r="D745" s="27"/>
      <c r="E745" s="384"/>
      <c r="F745" s="8"/>
      <c r="U745" s="8"/>
      <c r="V745" s="8"/>
      <c r="AA745" s="8"/>
    </row>
    <row r="746" spans="1:27" ht="12.75" customHeight="1">
      <c r="A746" s="49"/>
      <c r="B746" s="27"/>
      <c r="C746" s="27"/>
      <c r="D746" s="27"/>
      <c r="E746" s="384"/>
      <c r="F746" s="8"/>
      <c r="U746" s="8"/>
      <c r="V746" s="8"/>
      <c r="AA746" s="8"/>
    </row>
    <row r="747" spans="1:27" ht="12.75" customHeight="1">
      <c r="A747" s="49"/>
      <c r="B747" s="27"/>
      <c r="C747" s="27"/>
      <c r="D747" s="27"/>
      <c r="E747" s="384"/>
      <c r="F747" s="8"/>
      <c r="U747" s="8"/>
      <c r="V747" s="8"/>
      <c r="AA747" s="8"/>
    </row>
    <row r="748" spans="1:27" ht="12.75" customHeight="1">
      <c r="A748" s="49"/>
      <c r="B748" s="27"/>
      <c r="C748" s="27"/>
      <c r="D748" s="27"/>
      <c r="E748" s="384"/>
      <c r="F748" s="8"/>
      <c r="U748" s="8"/>
      <c r="V748" s="8"/>
      <c r="AA748" s="8"/>
    </row>
    <row r="749" spans="1:27" ht="12.75" customHeight="1">
      <c r="A749" s="49"/>
      <c r="B749" s="27"/>
      <c r="C749" s="27"/>
      <c r="D749" s="27"/>
      <c r="E749" s="384"/>
      <c r="F749" s="8"/>
      <c r="U749" s="8"/>
      <c r="V749" s="8"/>
      <c r="AA749" s="8"/>
    </row>
    <row r="750" spans="1:27" ht="12.75" customHeight="1">
      <c r="A750" s="49"/>
      <c r="B750" s="27"/>
      <c r="C750" s="27"/>
      <c r="D750" s="27"/>
      <c r="E750" s="384"/>
      <c r="F750" s="8"/>
      <c r="U750" s="8"/>
      <c r="V750" s="8"/>
      <c r="AA750" s="8"/>
    </row>
    <row r="751" spans="1:27" ht="12.75" customHeight="1">
      <c r="A751" s="49"/>
      <c r="B751" s="27"/>
      <c r="C751" s="27"/>
      <c r="D751" s="27"/>
      <c r="E751" s="384"/>
      <c r="F751" s="8"/>
      <c r="U751" s="8"/>
      <c r="V751" s="8"/>
      <c r="AA751" s="8"/>
    </row>
    <row r="752" spans="1:27" ht="12.75" customHeight="1">
      <c r="A752" s="49"/>
      <c r="B752" s="27"/>
      <c r="C752" s="27"/>
      <c r="D752" s="27"/>
      <c r="E752" s="384"/>
      <c r="F752" s="8"/>
      <c r="U752" s="8"/>
      <c r="V752" s="8"/>
      <c r="AA752" s="8"/>
    </row>
    <row r="753" spans="1:27" ht="12.75" customHeight="1">
      <c r="A753" s="49"/>
      <c r="B753" s="27"/>
      <c r="C753" s="27"/>
      <c r="D753" s="27"/>
      <c r="E753" s="384"/>
      <c r="F753" s="8"/>
      <c r="U753" s="8"/>
      <c r="V753" s="8"/>
      <c r="AA753" s="8"/>
    </row>
    <row r="754" spans="1:27" ht="12.75" customHeight="1">
      <c r="A754" s="49"/>
      <c r="B754" s="27"/>
      <c r="C754" s="27"/>
      <c r="D754" s="27"/>
      <c r="E754" s="384"/>
      <c r="F754" s="8"/>
      <c r="U754" s="8"/>
      <c r="V754" s="8"/>
      <c r="AA754" s="8"/>
    </row>
    <row r="755" spans="1:27" ht="12.75" customHeight="1">
      <c r="A755" s="49"/>
      <c r="B755" s="27"/>
      <c r="C755" s="27"/>
      <c r="D755" s="27"/>
      <c r="E755" s="384"/>
      <c r="F755" s="8"/>
      <c r="U755" s="8"/>
      <c r="V755" s="8"/>
      <c r="AA755" s="8"/>
    </row>
    <row r="756" spans="1:27" ht="12.75" customHeight="1">
      <c r="A756" s="49"/>
      <c r="B756" s="27"/>
      <c r="C756" s="27"/>
      <c r="D756" s="27"/>
      <c r="E756" s="384"/>
      <c r="F756" s="8"/>
      <c r="U756" s="8"/>
      <c r="V756" s="8"/>
      <c r="AA756" s="8"/>
    </row>
    <row r="757" spans="1:27" ht="12.75" customHeight="1">
      <c r="A757" s="49"/>
      <c r="B757" s="27"/>
      <c r="C757" s="27"/>
      <c r="D757" s="27"/>
      <c r="E757" s="384"/>
      <c r="F757" s="8"/>
      <c r="U757" s="8"/>
      <c r="V757" s="8"/>
      <c r="AA757" s="8"/>
    </row>
    <row r="758" spans="1:27" ht="12.75" customHeight="1">
      <c r="A758" s="49"/>
      <c r="B758" s="27"/>
      <c r="C758" s="27"/>
      <c r="D758" s="27"/>
      <c r="E758" s="384"/>
      <c r="F758" s="8"/>
      <c r="U758" s="8"/>
      <c r="V758" s="8"/>
      <c r="AA758" s="8"/>
    </row>
    <row r="759" spans="1:27" ht="12.75" customHeight="1">
      <c r="A759" s="49"/>
      <c r="B759" s="27"/>
      <c r="C759" s="27"/>
      <c r="D759" s="27"/>
      <c r="E759" s="384"/>
      <c r="F759" s="8"/>
      <c r="U759" s="8"/>
      <c r="V759" s="8"/>
      <c r="AA759" s="8"/>
    </row>
    <row r="760" spans="1:27" ht="12.75" customHeight="1">
      <c r="A760" s="49"/>
      <c r="B760" s="27"/>
      <c r="C760" s="27"/>
      <c r="D760" s="27"/>
      <c r="E760" s="384"/>
      <c r="F760" s="8"/>
      <c r="U760" s="8"/>
      <c r="V760" s="8"/>
      <c r="AA760" s="8"/>
    </row>
    <row r="761" spans="1:27" ht="12.75" customHeight="1">
      <c r="A761" s="49"/>
      <c r="B761" s="27"/>
      <c r="C761" s="27"/>
      <c r="D761" s="27"/>
      <c r="E761" s="384"/>
      <c r="F761" s="8"/>
      <c r="U761" s="8"/>
      <c r="V761" s="8"/>
      <c r="AA761" s="8"/>
    </row>
    <row r="762" spans="1:27" ht="12.75" customHeight="1">
      <c r="A762" s="49"/>
      <c r="B762" s="27"/>
      <c r="C762" s="27"/>
      <c r="D762" s="27"/>
      <c r="E762" s="384"/>
      <c r="F762" s="8"/>
      <c r="U762" s="8"/>
      <c r="V762" s="8"/>
      <c r="AA762" s="8"/>
    </row>
    <row r="763" spans="1:27" ht="12.75" customHeight="1">
      <c r="A763" s="49"/>
      <c r="B763" s="27"/>
      <c r="C763" s="27"/>
      <c r="D763" s="27"/>
      <c r="E763" s="384"/>
      <c r="F763" s="8"/>
      <c r="U763" s="8"/>
      <c r="V763" s="8"/>
      <c r="AA763" s="8"/>
    </row>
    <row r="764" spans="1:27" ht="12.75" customHeight="1">
      <c r="A764" s="49"/>
      <c r="B764" s="27"/>
      <c r="C764" s="27"/>
      <c r="D764" s="27"/>
      <c r="E764" s="384"/>
      <c r="F764" s="8"/>
      <c r="U764" s="8"/>
      <c r="V764" s="8"/>
      <c r="AA764" s="8"/>
    </row>
    <row r="765" spans="1:27" ht="12.75" customHeight="1">
      <c r="A765" s="49"/>
      <c r="B765" s="27"/>
      <c r="C765" s="27"/>
      <c r="D765" s="27"/>
      <c r="E765" s="384"/>
      <c r="F765" s="8"/>
      <c r="U765" s="8"/>
      <c r="V765" s="8"/>
      <c r="AA765" s="8"/>
    </row>
    <row r="766" spans="1:27" ht="12.75" customHeight="1">
      <c r="A766" s="49"/>
      <c r="B766" s="27"/>
      <c r="C766" s="27"/>
      <c r="D766" s="27"/>
      <c r="E766" s="384"/>
      <c r="F766" s="8"/>
      <c r="U766" s="8"/>
      <c r="V766" s="8"/>
      <c r="AA766" s="8"/>
    </row>
    <row r="767" spans="1:27" ht="12.75" customHeight="1">
      <c r="A767" s="49"/>
      <c r="B767" s="27"/>
      <c r="C767" s="27"/>
      <c r="D767" s="27"/>
      <c r="E767" s="384"/>
      <c r="F767" s="8"/>
      <c r="U767" s="8"/>
      <c r="V767" s="8"/>
      <c r="AA767" s="8"/>
    </row>
    <row r="768" spans="1:27" ht="12.75" customHeight="1">
      <c r="A768" s="49"/>
      <c r="B768" s="27"/>
      <c r="C768" s="27"/>
      <c r="D768" s="27"/>
      <c r="E768" s="384"/>
      <c r="F768" s="8"/>
      <c r="U768" s="8"/>
      <c r="V768" s="8"/>
      <c r="AA768" s="8"/>
    </row>
    <row r="769" spans="1:27" ht="12.75" customHeight="1">
      <c r="A769" s="49"/>
      <c r="B769" s="27"/>
      <c r="C769" s="27"/>
      <c r="D769" s="27"/>
      <c r="E769" s="384"/>
      <c r="F769" s="8"/>
      <c r="U769" s="8"/>
      <c r="V769" s="8"/>
      <c r="AA769" s="8"/>
    </row>
    <row r="770" spans="1:27" ht="12.75" customHeight="1">
      <c r="A770" s="49"/>
      <c r="B770" s="27"/>
      <c r="C770" s="27"/>
      <c r="D770" s="27"/>
      <c r="E770" s="384"/>
      <c r="F770" s="8"/>
      <c r="U770" s="8"/>
      <c r="V770" s="8"/>
      <c r="AA770" s="8"/>
    </row>
    <row r="771" spans="1:27" ht="12.75" customHeight="1">
      <c r="A771" s="49"/>
      <c r="B771" s="27"/>
      <c r="C771" s="27"/>
      <c r="D771" s="27"/>
      <c r="E771" s="384"/>
      <c r="F771" s="8"/>
      <c r="U771" s="8"/>
      <c r="V771" s="8"/>
      <c r="AA771" s="8"/>
    </row>
    <row r="772" spans="1:27" ht="12.75" customHeight="1">
      <c r="A772" s="49"/>
      <c r="B772" s="27"/>
      <c r="C772" s="27"/>
      <c r="D772" s="27"/>
      <c r="E772" s="384"/>
      <c r="F772" s="8"/>
      <c r="U772" s="8"/>
      <c r="V772" s="8"/>
      <c r="AA772" s="8"/>
    </row>
    <row r="773" spans="1:27" ht="12.75" customHeight="1">
      <c r="A773" s="49"/>
      <c r="B773" s="27"/>
      <c r="C773" s="27"/>
      <c r="D773" s="27"/>
      <c r="E773" s="384"/>
      <c r="F773" s="8"/>
      <c r="U773" s="8"/>
      <c r="V773" s="8"/>
      <c r="AA773" s="8"/>
    </row>
    <row r="774" spans="1:27" ht="12.75" customHeight="1">
      <c r="A774" s="49"/>
      <c r="B774" s="27"/>
      <c r="C774" s="27"/>
      <c r="D774" s="27"/>
      <c r="E774" s="384"/>
      <c r="F774" s="8"/>
      <c r="U774" s="8"/>
      <c r="V774" s="8"/>
      <c r="AA774" s="8"/>
    </row>
    <row r="775" spans="1:27" ht="12.75" customHeight="1">
      <c r="A775" s="49"/>
      <c r="B775" s="27"/>
      <c r="C775" s="27"/>
      <c r="D775" s="27"/>
      <c r="E775" s="384"/>
      <c r="F775" s="8"/>
      <c r="U775" s="8"/>
      <c r="V775" s="8"/>
      <c r="AA775" s="8"/>
    </row>
    <row r="776" spans="1:27" ht="12.75" customHeight="1">
      <c r="A776" s="49"/>
      <c r="B776" s="27"/>
      <c r="C776" s="27"/>
      <c r="D776" s="27"/>
      <c r="E776" s="384"/>
      <c r="F776" s="8"/>
      <c r="U776" s="8"/>
      <c r="V776" s="8"/>
      <c r="AA776" s="8"/>
    </row>
    <row r="777" spans="1:27" ht="12.75" customHeight="1">
      <c r="A777" s="49"/>
      <c r="B777" s="27"/>
      <c r="C777" s="27"/>
      <c r="D777" s="27"/>
      <c r="E777" s="384"/>
      <c r="F777" s="8"/>
      <c r="U777" s="8"/>
      <c r="V777" s="8"/>
      <c r="AA777" s="8"/>
    </row>
    <row r="778" spans="1:27" ht="12.75" customHeight="1">
      <c r="A778" s="49"/>
      <c r="B778" s="27"/>
      <c r="C778" s="27"/>
      <c r="D778" s="27"/>
      <c r="E778" s="384"/>
      <c r="F778" s="8"/>
      <c r="U778" s="8"/>
      <c r="V778" s="8"/>
      <c r="AA778" s="8"/>
    </row>
    <row r="779" spans="1:27" ht="12.75" customHeight="1">
      <c r="A779" s="49"/>
      <c r="B779" s="27"/>
      <c r="C779" s="27"/>
      <c r="D779" s="27"/>
      <c r="E779" s="384"/>
      <c r="F779" s="8"/>
      <c r="U779" s="8"/>
      <c r="V779" s="8"/>
      <c r="AA779" s="8"/>
    </row>
    <row r="780" spans="1:27" ht="12.75" customHeight="1">
      <c r="A780" s="49"/>
      <c r="B780" s="27"/>
      <c r="C780" s="27"/>
      <c r="D780" s="27"/>
      <c r="E780" s="384"/>
      <c r="F780" s="8"/>
      <c r="U780" s="8"/>
      <c r="V780" s="8"/>
      <c r="AA780" s="8"/>
    </row>
    <row r="781" spans="1:27" ht="12.75" customHeight="1">
      <c r="A781" s="49"/>
      <c r="B781" s="27"/>
      <c r="C781" s="27"/>
      <c r="D781" s="27"/>
      <c r="E781" s="384"/>
      <c r="F781" s="8"/>
      <c r="U781" s="8"/>
      <c r="V781" s="8"/>
      <c r="AA781" s="8"/>
    </row>
    <row r="782" spans="1:27" ht="12.75" customHeight="1">
      <c r="A782" s="49"/>
      <c r="B782" s="27"/>
      <c r="C782" s="27"/>
      <c r="D782" s="27"/>
      <c r="E782" s="384"/>
      <c r="F782" s="8"/>
      <c r="U782" s="8"/>
      <c r="V782" s="8"/>
      <c r="AA782" s="8"/>
    </row>
    <row r="783" spans="1:27" ht="12.75" customHeight="1">
      <c r="A783" s="49"/>
      <c r="B783" s="27"/>
      <c r="C783" s="27"/>
      <c r="D783" s="27"/>
      <c r="E783" s="384"/>
      <c r="F783" s="8"/>
      <c r="U783" s="8"/>
      <c r="V783" s="8"/>
      <c r="AA783" s="8"/>
    </row>
    <row r="784" spans="1:27" ht="12.75" customHeight="1">
      <c r="A784" s="49"/>
      <c r="B784" s="27"/>
      <c r="C784" s="27"/>
      <c r="D784" s="27"/>
      <c r="E784" s="384"/>
      <c r="F784" s="8"/>
      <c r="U784" s="8"/>
      <c r="V784" s="8"/>
      <c r="AA784" s="8"/>
    </row>
    <row r="785" spans="1:27" ht="12.75" customHeight="1">
      <c r="A785" s="49"/>
      <c r="B785" s="27"/>
      <c r="C785" s="27"/>
      <c r="D785" s="27"/>
      <c r="E785" s="384"/>
      <c r="F785" s="8"/>
      <c r="U785" s="8"/>
      <c r="V785" s="8"/>
      <c r="AA785" s="8"/>
    </row>
    <row r="786" spans="1:27" ht="12.75" customHeight="1">
      <c r="A786" s="49"/>
      <c r="B786" s="27"/>
      <c r="C786" s="27"/>
      <c r="D786" s="27"/>
      <c r="E786" s="384"/>
      <c r="F786" s="8"/>
      <c r="U786" s="8"/>
      <c r="V786" s="8"/>
      <c r="AA786" s="8"/>
    </row>
    <row r="787" spans="1:27" ht="12.75" customHeight="1">
      <c r="A787" s="49"/>
      <c r="B787" s="27"/>
      <c r="C787" s="27"/>
      <c r="D787" s="27"/>
      <c r="E787" s="384"/>
      <c r="F787" s="8"/>
      <c r="U787" s="8"/>
      <c r="V787" s="8"/>
      <c r="AA787" s="8"/>
    </row>
    <row r="788" spans="1:27" ht="12.75" customHeight="1">
      <c r="A788" s="49"/>
      <c r="B788" s="27"/>
      <c r="C788" s="27"/>
      <c r="D788" s="27"/>
      <c r="E788" s="384"/>
      <c r="F788" s="8"/>
      <c r="U788" s="8"/>
      <c r="V788" s="8"/>
      <c r="AA788" s="8"/>
    </row>
    <row r="789" spans="1:27" ht="12.75" customHeight="1">
      <c r="A789" s="49"/>
      <c r="B789" s="27"/>
      <c r="C789" s="27"/>
      <c r="D789" s="27"/>
      <c r="E789" s="384"/>
      <c r="F789" s="8"/>
      <c r="U789" s="8"/>
      <c r="V789" s="8"/>
      <c r="AA789" s="8"/>
    </row>
    <row r="790" spans="1:27" ht="12.75" customHeight="1">
      <c r="A790" s="49"/>
      <c r="B790" s="27"/>
      <c r="C790" s="27"/>
      <c r="D790" s="27"/>
      <c r="E790" s="384"/>
      <c r="F790" s="8"/>
      <c r="U790" s="8"/>
      <c r="V790" s="8"/>
      <c r="AA790" s="8"/>
    </row>
    <row r="791" spans="1:27" ht="12.75" customHeight="1">
      <c r="A791" s="49"/>
      <c r="B791" s="27"/>
      <c r="C791" s="27"/>
      <c r="D791" s="27"/>
      <c r="E791" s="384"/>
      <c r="F791" s="8"/>
      <c r="U791" s="8"/>
      <c r="V791" s="8"/>
      <c r="AA791" s="8"/>
    </row>
    <row r="792" spans="1:27" ht="12.75" customHeight="1">
      <c r="A792" s="49"/>
      <c r="B792" s="27"/>
      <c r="C792" s="27"/>
      <c r="D792" s="27"/>
      <c r="E792" s="384"/>
      <c r="F792" s="8"/>
      <c r="U792" s="8"/>
      <c r="V792" s="8"/>
      <c r="AA792" s="8"/>
    </row>
    <row r="793" spans="1:27" ht="12.75" customHeight="1">
      <c r="A793" s="49"/>
      <c r="B793" s="27"/>
      <c r="C793" s="27"/>
      <c r="D793" s="27"/>
      <c r="E793" s="384"/>
      <c r="F793" s="8"/>
      <c r="U793" s="8"/>
      <c r="V793" s="8"/>
      <c r="AA793" s="8"/>
    </row>
    <row r="794" spans="1:27" ht="12.75" customHeight="1">
      <c r="A794" s="49"/>
      <c r="B794" s="27"/>
      <c r="C794" s="27"/>
      <c r="D794" s="27"/>
      <c r="E794" s="384"/>
      <c r="F794" s="8"/>
      <c r="U794" s="8"/>
      <c r="V794" s="8"/>
      <c r="AA794" s="8"/>
    </row>
    <row r="795" spans="1:27" ht="12.75" customHeight="1">
      <c r="A795" s="49"/>
      <c r="B795" s="27"/>
      <c r="C795" s="27"/>
      <c r="D795" s="27"/>
      <c r="E795" s="384"/>
      <c r="F795" s="8"/>
      <c r="U795" s="8"/>
      <c r="V795" s="8"/>
      <c r="AA795" s="8"/>
    </row>
    <row r="796" spans="1:27" ht="12.75" customHeight="1">
      <c r="A796" s="49"/>
      <c r="B796" s="27"/>
      <c r="C796" s="27"/>
      <c r="D796" s="27"/>
      <c r="E796" s="384"/>
      <c r="F796" s="8"/>
      <c r="U796" s="8"/>
      <c r="V796" s="8"/>
      <c r="AA796" s="8"/>
    </row>
    <row r="797" spans="1:27" ht="12.75" customHeight="1">
      <c r="A797" s="49"/>
      <c r="B797" s="27"/>
      <c r="C797" s="27"/>
      <c r="D797" s="27"/>
      <c r="E797" s="384"/>
      <c r="F797" s="8"/>
      <c r="U797" s="8"/>
      <c r="V797" s="8"/>
      <c r="AA797" s="8"/>
    </row>
    <row r="798" spans="1:27" ht="12.75" customHeight="1">
      <c r="A798" s="49"/>
      <c r="B798" s="27"/>
      <c r="C798" s="27"/>
      <c r="D798" s="27"/>
      <c r="E798" s="384"/>
      <c r="F798" s="8"/>
      <c r="U798" s="8"/>
      <c r="V798" s="8"/>
      <c r="AA798" s="8"/>
    </row>
    <row r="799" spans="1:27" ht="12.75" customHeight="1">
      <c r="A799" s="49"/>
      <c r="B799" s="27"/>
      <c r="C799" s="27"/>
      <c r="D799" s="27"/>
      <c r="E799" s="384"/>
      <c r="F799" s="8"/>
      <c r="U799" s="8"/>
      <c r="V799" s="8"/>
      <c r="AA799" s="8"/>
    </row>
    <row r="800" spans="1:27" ht="12.75" customHeight="1">
      <c r="A800" s="49"/>
      <c r="B800" s="27"/>
      <c r="C800" s="27"/>
      <c r="D800" s="27"/>
      <c r="E800" s="384"/>
      <c r="F800" s="8"/>
      <c r="U800" s="8"/>
      <c r="V800" s="8"/>
      <c r="AA800" s="8"/>
    </row>
    <row r="801" spans="1:27" ht="12.75" customHeight="1">
      <c r="A801" s="49"/>
      <c r="B801" s="27"/>
      <c r="C801" s="27"/>
      <c r="D801" s="27"/>
      <c r="E801" s="384"/>
      <c r="F801" s="8"/>
      <c r="U801" s="8"/>
      <c r="V801" s="8"/>
      <c r="AA801" s="8"/>
    </row>
    <row r="802" spans="1:27" ht="12.75" customHeight="1">
      <c r="A802" s="49"/>
      <c r="B802" s="27"/>
      <c r="C802" s="27"/>
      <c r="D802" s="27"/>
      <c r="E802" s="384"/>
      <c r="F802" s="8"/>
      <c r="U802" s="8"/>
      <c r="V802" s="8"/>
      <c r="AA802" s="8"/>
    </row>
    <row r="803" spans="1:27" ht="12.75" customHeight="1">
      <c r="A803" s="49"/>
      <c r="B803" s="27"/>
      <c r="C803" s="27"/>
      <c r="D803" s="27"/>
      <c r="E803" s="384"/>
      <c r="F803" s="8"/>
      <c r="U803" s="8"/>
      <c r="V803" s="8"/>
      <c r="AA803" s="8"/>
    </row>
    <row r="804" spans="1:27" ht="12.75" customHeight="1">
      <c r="A804" s="49"/>
      <c r="B804" s="27"/>
      <c r="C804" s="27"/>
      <c r="D804" s="27"/>
      <c r="E804" s="384"/>
      <c r="F804" s="8"/>
      <c r="U804" s="8"/>
      <c r="V804" s="8"/>
      <c r="AA804" s="8"/>
    </row>
    <row r="805" spans="1:27" ht="12.75" customHeight="1">
      <c r="A805" s="49"/>
      <c r="B805" s="27"/>
      <c r="C805" s="27"/>
      <c r="D805" s="27"/>
      <c r="E805" s="384"/>
      <c r="F805" s="8"/>
      <c r="U805" s="8"/>
      <c r="V805" s="8"/>
      <c r="AA805" s="8"/>
    </row>
    <row r="806" spans="1:27" ht="12.75" customHeight="1">
      <c r="A806" s="49"/>
      <c r="B806" s="27"/>
      <c r="C806" s="27"/>
      <c r="D806" s="27"/>
      <c r="E806" s="384"/>
      <c r="F806" s="8"/>
      <c r="U806" s="8"/>
      <c r="V806" s="8"/>
      <c r="AA806" s="8"/>
    </row>
    <row r="807" spans="1:27" ht="12.75" customHeight="1">
      <c r="A807" s="49"/>
      <c r="B807" s="27"/>
      <c r="C807" s="27"/>
      <c r="D807" s="27"/>
      <c r="E807" s="384"/>
      <c r="F807" s="8"/>
      <c r="U807" s="8"/>
      <c r="V807" s="8"/>
      <c r="AA807" s="8"/>
    </row>
    <row r="808" spans="1:27" ht="12.75" customHeight="1">
      <c r="A808" s="49"/>
      <c r="B808" s="27"/>
      <c r="C808" s="27"/>
      <c r="D808" s="27"/>
      <c r="E808" s="384"/>
      <c r="F808" s="8"/>
      <c r="U808" s="8"/>
      <c r="V808" s="8"/>
      <c r="AA808" s="8"/>
    </row>
    <row r="809" spans="1:27" ht="12.75" customHeight="1">
      <c r="A809" s="49"/>
      <c r="B809" s="27"/>
      <c r="C809" s="27"/>
      <c r="D809" s="27"/>
      <c r="E809" s="384"/>
      <c r="F809" s="8"/>
      <c r="U809" s="8"/>
      <c r="V809" s="8"/>
      <c r="AA809" s="8"/>
    </row>
    <row r="810" spans="1:27" ht="12.75" customHeight="1">
      <c r="A810" s="49"/>
      <c r="B810" s="27"/>
      <c r="C810" s="27"/>
      <c r="D810" s="27"/>
      <c r="E810" s="384"/>
      <c r="F810" s="8"/>
      <c r="U810" s="8"/>
      <c r="V810" s="8"/>
      <c r="AA810" s="8"/>
    </row>
    <row r="811" spans="1:27" ht="12.75" customHeight="1">
      <c r="A811" s="49"/>
      <c r="B811" s="27"/>
      <c r="C811" s="27"/>
      <c r="D811" s="27"/>
      <c r="E811" s="384"/>
      <c r="F811" s="8"/>
      <c r="U811" s="8"/>
      <c r="V811" s="8"/>
      <c r="AA811" s="8"/>
    </row>
    <row r="812" spans="1:27" ht="12.75" customHeight="1">
      <c r="A812" s="49"/>
      <c r="B812" s="27"/>
      <c r="C812" s="27"/>
      <c r="D812" s="27"/>
      <c r="E812" s="384"/>
      <c r="F812" s="8"/>
      <c r="U812" s="8"/>
      <c r="V812" s="8"/>
      <c r="AA812" s="8"/>
    </row>
    <row r="813" spans="1:27" ht="12.75" customHeight="1">
      <c r="A813" s="49"/>
      <c r="B813" s="27"/>
      <c r="C813" s="27"/>
      <c r="D813" s="27"/>
      <c r="E813" s="384"/>
      <c r="F813" s="8"/>
      <c r="U813" s="8"/>
      <c r="V813" s="8"/>
      <c r="AA813" s="8"/>
    </row>
    <row r="814" spans="1:27" ht="12.75" customHeight="1">
      <c r="A814" s="49"/>
      <c r="B814" s="27"/>
      <c r="C814" s="27"/>
      <c r="D814" s="27"/>
      <c r="E814" s="384"/>
      <c r="F814" s="8"/>
      <c r="U814" s="8"/>
      <c r="V814" s="8"/>
      <c r="AA814" s="8"/>
    </row>
    <row r="815" spans="1:27" ht="12.75" customHeight="1">
      <c r="A815" s="49"/>
      <c r="B815" s="27"/>
      <c r="C815" s="27"/>
      <c r="D815" s="27"/>
      <c r="E815" s="384"/>
      <c r="F815" s="8"/>
      <c r="U815" s="8"/>
      <c r="V815" s="8"/>
      <c r="AA815" s="8"/>
    </row>
    <row r="816" spans="1:27" ht="12.75" customHeight="1">
      <c r="A816" s="49"/>
      <c r="B816" s="27"/>
      <c r="C816" s="27"/>
      <c r="D816" s="27"/>
      <c r="E816" s="384"/>
      <c r="F816" s="8"/>
      <c r="U816" s="8"/>
      <c r="V816" s="8"/>
      <c r="AA816" s="8"/>
    </row>
    <row r="817" spans="1:27" ht="12.75" customHeight="1">
      <c r="A817" s="49"/>
      <c r="B817" s="27"/>
      <c r="C817" s="27"/>
      <c r="D817" s="27"/>
      <c r="E817" s="384"/>
      <c r="F817" s="8"/>
      <c r="U817" s="8"/>
      <c r="V817" s="8"/>
      <c r="AA817" s="8"/>
    </row>
    <row r="818" spans="1:27" ht="12.75" customHeight="1">
      <c r="A818" s="49"/>
      <c r="B818" s="27"/>
      <c r="C818" s="27"/>
      <c r="D818" s="27"/>
      <c r="E818" s="384"/>
      <c r="F818" s="8"/>
      <c r="U818" s="8"/>
      <c r="V818" s="8"/>
      <c r="AA818" s="8"/>
    </row>
    <row r="819" spans="1:27" ht="12.75" customHeight="1">
      <c r="A819" s="49"/>
      <c r="B819" s="27"/>
      <c r="C819" s="27"/>
      <c r="D819" s="27"/>
      <c r="E819" s="384"/>
      <c r="F819" s="8"/>
      <c r="U819" s="8"/>
      <c r="V819" s="8"/>
      <c r="AA819" s="8"/>
    </row>
    <row r="820" spans="1:27" ht="12.75" customHeight="1">
      <c r="A820" s="49"/>
      <c r="B820" s="27"/>
      <c r="C820" s="27"/>
      <c r="D820" s="27"/>
      <c r="E820" s="384"/>
      <c r="F820" s="8"/>
      <c r="U820" s="8"/>
      <c r="V820" s="8"/>
      <c r="AA820" s="8"/>
    </row>
    <row r="821" spans="1:27" ht="12.75" customHeight="1">
      <c r="A821" s="49"/>
      <c r="B821" s="27"/>
      <c r="C821" s="27"/>
      <c r="D821" s="27"/>
      <c r="E821" s="384"/>
      <c r="F821" s="8"/>
      <c r="U821" s="8"/>
      <c r="V821" s="8"/>
      <c r="AA821" s="8"/>
    </row>
    <row r="822" spans="1:27" ht="12.75" customHeight="1">
      <c r="A822" s="49"/>
      <c r="B822" s="27"/>
      <c r="C822" s="27"/>
      <c r="D822" s="27"/>
      <c r="E822" s="384"/>
      <c r="F822" s="8"/>
      <c r="U822" s="8"/>
      <c r="V822" s="8"/>
      <c r="AA822" s="8"/>
    </row>
    <row r="823" spans="1:27" ht="12.75" customHeight="1">
      <c r="A823" s="49"/>
      <c r="B823" s="27"/>
      <c r="C823" s="27"/>
      <c r="D823" s="27"/>
      <c r="E823" s="384"/>
      <c r="F823" s="8"/>
      <c r="U823" s="8"/>
      <c r="V823" s="8"/>
      <c r="AA823" s="8"/>
    </row>
    <row r="824" spans="1:27" ht="12.75" customHeight="1">
      <c r="A824" s="49"/>
      <c r="B824" s="27"/>
      <c r="C824" s="27"/>
      <c r="D824" s="27"/>
      <c r="E824" s="384"/>
      <c r="F824" s="8"/>
      <c r="U824" s="8"/>
      <c r="V824" s="8"/>
      <c r="AA824" s="8"/>
    </row>
    <row r="825" spans="1:27" ht="12.75" customHeight="1">
      <c r="A825" s="49"/>
      <c r="B825" s="27"/>
      <c r="C825" s="27"/>
      <c r="D825" s="27"/>
      <c r="E825" s="384"/>
      <c r="F825" s="8"/>
      <c r="U825" s="8"/>
      <c r="V825" s="8"/>
      <c r="AA825" s="8"/>
    </row>
    <row r="826" spans="1:27" ht="12.75" customHeight="1">
      <c r="A826" s="49"/>
      <c r="B826" s="27"/>
      <c r="C826" s="27"/>
      <c r="D826" s="27"/>
      <c r="E826" s="384"/>
      <c r="F826" s="8"/>
      <c r="U826" s="8"/>
      <c r="V826" s="8"/>
      <c r="AA826" s="8"/>
    </row>
    <row r="827" spans="1:27" ht="12.75" customHeight="1">
      <c r="A827" s="49"/>
      <c r="B827" s="27"/>
      <c r="C827" s="27"/>
      <c r="D827" s="27"/>
      <c r="E827" s="384"/>
      <c r="F827" s="8"/>
      <c r="U827" s="8"/>
      <c r="V827" s="8"/>
      <c r="AA827" s="8"/>
    </row>
    <row r="828" spans="1:27" ht="12.75" customHeight="1">
      <c r="A828" s="49"/>
      <c r="B828" s="27"/>
      <c r="C828" s="27"/>
      <c r="D828" s="27"/>
      <c r="E828" s="384"/>
      <c r="F828" s="8"/>
      <c r="U828" s="8"/>
      <c r="V828" s="8"/>
      <c r="AA828" s="8"/>
    </row>
    <row r="829" spans="1:27" ht="12.75" customHeight="1">
      <c r="A829" s="49"/>
      <c r="B829" s="27"/>
      <c r="C829" s="27"/>
      <c r="D829" s="27"/>
      <c r="E829" s="384"/>
      <c r="F829" s="8"/>
      <c r="U829" s="8"/>
      <c r="V829" s="8"/>
      <c r="AA829" s="8"/>
    </row>
    <row r="830" spans="1:27" ht="12.75" customHeight="1">
      <c r="A830" s="49"/>
      <c r="B830" s="27"/>
      <c r="C830" s="27"/>
      <c r="D830" s="27"/>
      <c r="E830" s="384"/>
      <c r="F830" s="8"/>
      <c r="U830" s="8"/>
      <c r="V830" s="8"/>
      <c r="AA830" s="8"/>
    </row>
    <row r="831" spans="1:27" ht="12.75" customHeight="1">
      <c r="A831" s="49"/>
      <c r="B831" s="27"/>
      <c r="C831" s="27"/>
      <c r="D831" s="27"/>
      <c r="E831" s="384"/>
      <c r="F831" s="8"/>
      <c r="U831" s="8"/>
      <c r="V831" s="8"/>
      <c r="AA831" s="8"/>
    </row>
    <row r="832" spans="1:27" ht="12.75" customHeight="1">
      <c r="A832" s="49"/>
      <c r="B832" s="27"/>
      <c r="C832" s="27"/>
      <c r="D832" s="27"/>
      <c r="E832" s="384"/>
      <c r="F832" s="8"/>
      <c r="U832" s="8"/>
      <c r="V832" s="8"/>
      <c r="AA832" s="8"/>
    </row>
    <row r="833" spans="1:27" ht="12.75" customHeight="1">
      <c r="A833" s="49"/>
      <c r="B833" s="27"/>
      <c r="C833" s="27"/>
      <c r="D833" s="27"/>
      <c r="E833" s="384"/>
      <c r="F833" s="8"/>
      <c r="U833" s="8"/>
      <c r="V833" s="8"/>
      <c r="AA833" s="8"/>
    </row>
    <row r="834" spans="1:27" ht="12.75" customHeight="1">
      <c r="A834" s="49"/>
      <c r="B834" s="27"/>
      <c r="C834" s="27"/>
      <c r="D834" s="27"/>
      <c r="E834" s="384"/>
      <c r="F834" s="8"/>
      <c r="U834" s="8"/>
      <c r="V834" s="8"/>
      <c r="AA834" s="8"/>
    </row>
    <row r="835" spans="1:27" ht="12.75" customHeight="1">
      <c r="A835" s="49"/>
      <c r="B835" s="27"/>
      <c r="C835" s="27"/>
      <c r="D835" s="27"/>
      <c r="E835" s="384"/>
      <c r="F835" s="8"/>
      <c r="U835" s="8"/>
      <c r="V835" s="8"/>
      <c r="AA835" s="8"/>
    </row>
    <row r="836" spans="1:27" ht="12.75" customHeight="1">
      <c r="A836" s="49"/>
      <c r="B836" s="27"/>
      <c r="C836" s="27"/>
      <c r="D836" s="27"/>
      <c r="E836" s="384"/>
      <c r="F836" s="8"/>
      <c r="U836" s="8"/>
      <c r="V836" s="8"/>
      <c r="AA836" s="8"/>
    </row>
    <row r="837" spans="1:27" ht="12.75" customHeight="1">
      <c r="A837" s="49"/>
      <c r="B837" s="27"/>
      <c r="C837" s="27"/>
      <c r="D837" s="27"/>
      <c r="E837" s="384"/>
      <c r="F837" s="8"/>
      <c r="U837" s="8"/>
      <c r="V837" s="8"/>
      <c r="AA837" s="8"/>
    </row>
    <row r="838" spans="1:27" ht="12.75" customHeight="1">
      <c r="A838" s="49"/>
      <c r="B838" s="27"/>
      <c r="C838" s="27"/>
      <c r="D838" s="27"/>
      <c r="E838" s="384"/>
      <c r="F838" s="8"/>
      <c r="U838" s="8"/>
      <c r="V838" s="8"/>
      <c r="AA838" s="8"/>
    </row>
    <row r="839" spans="1:27" ht="12.75" customHeight="1">
      <c r="A839" s="49"/>
      <c r="B839" s="27"/>
      <c r="C839" s="27"/>
      <c r="D839" s="27"/>
      <c r="E839" s="384"/>
      <c r="F839" s="8"/>
      <c r="U839" s="8"/>
      <c r="V839" s="8"/>
      <c r="AA839" s="8"/>
    </row>
    <row r="840" spans="1:27" ht="12.75" customHeight="1">
      <c r="A840" s="49"/>
      <c r="B840" s="27"/>
      <c r="C840" s="27"/>
      <c r="D840" s="27"/>
      <c r="E840" s="384"/>
      <c r="F840" s="8"/>
      <c r="U840" s="8"/>
      <c r="V840" s="8"/>
      <c r="AA840" s="8"/>
    </row>
    <row r="841" spans="1:27" ht="12.75" customHeight="1">
      <c r="A841" s="49"/>
      <c r="B841" s="27"/>
      <c r="C841" s="27"/>
      <c r="D841" s="27"/>
      <c r="E841" s="384"/>
      <c r="F841" s="8"/>
      <c r="U841" s="8"/>
      <c r="V841" s="8"/>
      <c r="AA841" s="8"/>
    </row>
    <row r="842" spans="1:27" ht="12.75" customHeight="1">
      <c r="A842" s="49"/>
      <c r="B842" s="27"/>
      <c r="C842" s="27"/>
      <c r="D842" s="27"/>
      <c r="E842" s="384"/>
      <c r="F842" s="8"/>
      <c r="U842" s="8"/>
      <c r="V842" s="8"/>
      <c r="AA842" s="8"/>
    </row>
    <row r="843" spans="1:27" ht="12.75" customHeight="1">
      <c r="A843" s="49"/>
      <c r="B843" s="27"/>
      <c r="C843" s="27"/>
      <c r="D843" s="27"/>
      <c r="E843" s="384"/>
      <c r="F843" s="8"/>
      <c r="U843" s="8"/>
      <c r="V843" s="8"/>
      <c r="AA843" s="8"/>
    </row>
    <row r="844" spans="1:27" ht="12.75" customHeight="1">
      <c r="A844" s="49"/>
      <c r="B844" s="27"/>
      <c r="C844" s="27"/>
      <c r="D844" s="27"/>
      <c r="E844" s="384"/>
      <c r="F844" s="8"/>
      <c r="U844" s="8"/>
      <c r="V844" s="8"/>
      <c r="AA844" s="8"/>
    </row>
    <row r="845" spans="1:27" ht="12.75" customHeight="1">
      <c r="A845" s="49"/>
      <c r="B845" s="27"/>
      <c r="C845" s="27"/>
      <c r="D845" s="27"/>
      <c r="E845" s="384"/>
      <c r="F845" s="8"/>
      <c r="U845" s="8"/>
      <c r="V845" s="8"/>
      <c r="AA845" s="8"/>
    </row>
    <row r="846" spans="1:27" ht="12.75" customHeight="1">
      <c r="A846" s="49"/>
      <c r="B846" s="27"/>
      <c r="C846" s="27"/>
      <c r="D846" s="27"/>
      <c r="E846" s="384"/>
      <c r="F846" s="8"/>
      <c r="U846" s="8"/>
      <c r="V846" s="8"/>
      <c r="AA846" s="8"/>
    </row>
    <row r="847" spans="1:27" ht="12.75" customHeight="1">
      <c r="A847" s="49"/>
      <c r="B847" s="27"/>
      <c r="C847" s="27"/>
      <c r="D847" s="27"/>
      <c r="E847" s="384"/>
      <c r="F847" s="8"/>
      <c r="U847" s="8"/>
      <c r="V847" s="8"/>
      <c r="AA847" s="8"/>
    </row>
    <row r="848" spans="1:27" ht="12.75" customHeight="1">
      <c r="A848" s="49"/>
      <c r="B848" s="27"/>
      <c r="C848" s="27"/>
      <c r="D848" s="27"/>
      <c r="E848" s="384"/>
      <c r="F848" s="8"/>
      <c r="U848" s="8"/>
      <c r="V848" s="8"/>
      <c r="AA848" s="8"/>
    </row>
    <row r="849" spans="1:27" ht="12.75" customHeight="1">
      <c r="A849" s="49"/>
      <c r="B849" s="27"/>
      <c r="C849" s="27"/>
      <c r="D849" s="27"/>
      <c r="E849" s="384"/>
      <c r="F849" s="8"/>
      <c r="U849" s="8"/>
      <c r="V849" s="8"/>
      <c r="AA849" s="8"/>
    </row>
    <row r="850" spans="1:27" ht="12.75" customHeight="1">
      <c r="A850" s="49"/>
      <c r="B850" s="27"/>
      <c r="C850" s="27"/>
      <c r="D850" s="27"/>
      <c r="E850" s="384"/>
      <c r="F850" s="8"/>
      <c r="U850" s="8"/>
      <c r="V850" s="8"/>
      <c r="AA850" s="8"/>
    </row>
    <row r="851" spans="1:27" ht="12.75" customHeight="1">
      <c r="A851" s="49"/>
      <c r="B851" s="27"/>
      <c r="C851" s="27"/>
      <c r="D851" s="27"/>
      <c r="E851" s="384"/>
      <c r="F851" s="8"/>
      <c r="U851" s="8"/>
      <c r="V851" s="8"/>
      <c r="AA851" s="8"/>
    </row>
    <row r="852" spans="1:27" ht="12.75" customHeight="1">
      <c r="A852" s="49"/>
      <c r="B852" s="27"/>
      <c r="C852" s="27"/>
      <c r="D852" s="27"/>
      <c r="E852" s="384"/>
      <c r="F852" s="8"/>
      <c r="U852" s="8"/>
      <c r="V852" s="8"/>
      <c r="AA852" s="8"/>
    </row>
    <row r="853" spans="1:27" ht="12.75" customHeight="1">
      <c r="A853" s="49"/>
      <c r="B853" s="27"/>
      <c r="C853" s="27"/>
      <c r="D853" s="27"/>
      <c r="E853" s="384"/>
      <c r="F853" s="8"/>
      <c r="U853" s="8"/>
      <c r="V853" s="8"/>
      <c r="AA853" s="8"/>
    </row>
    <row r="854" spans="1:27" ht="12.75" customHeight="1">
      <c r="A854" s="49"/>
      <c r="B854" s="27"/>
      <c r="C854" s="27"/>
      <c r="D854" s="27"/>
      <c r="E854" s="384"/>
      <c r="F854" s="8"/>
      <c r="U854" s="8"/>
      <c r="V854" s="8"/>
      <c r="AA854" s="8"/>
    </row>
    <row r="855" spans="1:27" ht="12.75" customHeight="1">
      <c r="A855" s="49"/>
      <c r="B855" s="27"/>
      <c r="C855" s="27"/>
      <c r="D855" s="27"/>
      <c r="E855" s="384"/>
      <c r="F855" s="8"/>
      <c r="U855" s="8"/>
      <c r="V855" s="8"/>
      <c r="AA855" s="8"/>
    </row>
    <row r="856" spans="1:27" ht="12.75" customHeight="1">
      <c r="A856" s="49"/>
      <c r="B856" s="27"/>
      <c r="C856" s="27"/>
      <c r="D856" s="27"/>
      <c r="E856" s="384"/>
      <c r="F856" s="8"/>
      <c r="U856" s="8"/>
      <c r="V856" s="8"/>
      <c r="AA856" s="8"/>
    </row>
    <row r="857" spans="1:27" ht="12.75" customHeight="1">
      <c r="A857" s="49"/>
      <c r="B857" s="27"/>
      <c r="C857" s="27"/>
      <c r="D857" s="27"/>
      <c r="E857" s="384"/>
      <c r="F857" s="8"/>
      <c r="U857" s="8"/>
      <c r="V857" s="8"/>
      <c r="AA857" s="8"/>
    </row>
    <row r="858" spans="1:27" ht="12.75" customHeight="1">
      <c r="A858" s="49"/>
      <c r="B858" s="27"/>
      <c r="C858" s="27"/>
      <c r="D858" s="27"/>
      <c r="E858" s="384"/>
      <c r="F858" s="8"/>
      <c r="U858" s="8"/>
      <c r="V858" s="8"/>
      <c r="AA858" s="8"/>
    </row>
    <row r="859" spans="1:27" ht="12.75" customHeight="1">
      <c r="A859" s="49"/>
      <c r="B859" s="27"/>
      <c r="C859" s="27"/>
      <c r="D859" s="27"/>
      <c r="E859" s="384"/>
      <c r="F859" s="8"/>
      <c r="U859" s="8"/>
      <c r="V859" s="8"/>
      <c r="AA859" s="8"/>
    </row>
    <row r="860" spans="1:27" ht="12.75" customHeight="1">
      <c r="A860" s="49"/>
      <c r="B860" s="27"/>
      <c r="C860" s="27"/>
      <c r="D860" s="27"/>
      <c r="E860" s="384"/>
      <c r="F860" s="8"/>
      <c r="U860" s="8"/>
      <c r="V860" s="8"/>
      <c r="AA860" s="8"/>
    </row>
    <row r="861" spans="1:27" ht="12.75" customHeight="1">
      <c r="A861" s="49"/>
      <c r="B861" s="27"/>
      <c r="C861" s="27"/>
      <c r="D861" s="27"/>
      <c r="E861" s="384"/>
      <c r="F861" s="8"/>
      <c r="U861" s="8"/>
      <c r="V861" s="8"/>
      <c r="AA861" s="8"/>
    </row>
    <row r="862" spans="1:27" ht="12.75" customHeight="1">
      <c r="A862" s="49"/>
      <c r="B862" s="27"/>
      <c r="C862" s="27"/>
      <c r="D862" s="27"/>
      <c r="E862" s="384"/>
      <c r="F862" s="8"/>
      <c r="U862" s="8"/>
      <c r="V862" s="8"/>
      <c r="AA862" s="8"/>
    </row>
    <row r="863" spans="1:27" ht="12.75" customHeight="1">
      <c r="A863" s="49"/>
      <c r="B863" s="27"/>
      <c r="C863" s="27"/>
      <c r="D863" s="27"/>
      <c r="E863" s="384"/>
      <c r="F863" s="8"/>
      <c r="U863" s="8"/>
      <c r="V863" s="8"/>
      <c r="AA863" s="8"/>
    </row>
    <row r="864" spans="1:27" ht="12.75" customHeight="1">
      <c r="A864" s="49"/>
      <c r="B864" s="27"/>
      <c r="C864" s="27"/>
      <c r="D864" s="27"/>
      <c r="E864" s="384"/>
      <c r="F864" s="8"/>
      <c r="U864" s="8"/>
      <c r="V864" s="8"/>
      <c r="AA864" s="8"/>
    </row>
    <row r="865" spans="1:27" ht="12.75" customHeight="1">
      <c r="A865" s="49"/>
      <c r="B865" s="27"/>
      <c r="C865" s="27"/>
      <c r="D865" s="27"/>
      <c r="E865" s="384"/>
      <c r="F865" s="8"/>
      <c r="U865" s="8"/>
      <c r="V865" s="8"/>
      <c r="AA865" s="8"/>
    </row>
  </sheetData>
  <sheetProtection algorithmName="SHA-512" hashValue="tZG5BIiNN7/s1oORplt3u2JS8wYHHW0cuodQA00ooxFPmADKtSDLQSK6qWyz/J3+lEH4NjKt7/IzOCtWUg1kdQ==" saltValue="/WcOV8EIRL/zqy/6wusV1Q==" spinCount="100000" sheet="1" objects="1" scenarios="1" selectLockedCells="1"/>
  <mergeCells count="12">
    <mergeCell ref="Y16:Z16"/>
    <mergeCell ref="B14:E14"/>
    <mergeCell ref="B16:E16"/>
    <mergeCell ref="F16:J16"/>
    <mergeCell ref="L16:Q16"/>
    <mergeCell ref="R16:U16"/>
    <mergeCell ref="W16:X16"/>
    <mergeCell ref="X1:Z1"/>
    <mergeCell ref="G1:U1"/>
    <mergeCell ref="B11:C11"/>
    <mergeCell ref="B1:E2"/>
    <mergeCell ref="B12:C12"/>
  </mergeCells>
  <dataValidations count="2">
    <dataValidation type="list" allowBlank="1" showInputMessage="1" showErrorMessage="1" prompt=" - " sqref="G13:V13 G10:V10" xr:uid="{00000000-0002-0000-09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11:V12 G4:V9" xr:uid="{00000000-0002-0000-09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G921"/>
  <sheetViews>
    <sheetView showGridLines="0" topLeftCell="B1" zoomScale="60" zoomScaleNormal="60" workbookViewId="0">
      <pane ySplit="3" topLeftCell="A64" activePane="bottomLeft" state="frozen"/>
      <selection pane="bottomLeft" activeCell="G61" sqref="G61:U68"/>
    </sheetView>
  </sheetViews>
  <sheetFormatPr defaultColWidth="12.6640625" defaultRowHeight="15" customHeight="1"/>
  <cols>
    <col min="1" max="1" width="33.88671875" style="73" customWidth="1"/>
    <col min="2" max="2" width="16.44140625" style="73" customWidth="1"/>
    <col min="3" max="3" width="10.109375" style="73" customWidth="1"/>
    <col min="4" max="4" width="15.21875" style="73" customWidth="1"/>
    <col min="5" max="5" width="12" style="392" customWidth="1"/>
    <col min="6" max="6" width="1.44140625" style="73" customWidth="1"/>
    <col min="7" max="7" width="10" style="73" customWidth="1"/>
    <col min="8" max="8" width="9.6640625" style="73" customWidth="1"/>
    <col min="9" max="12" width="9.88671875" style="73" customWidth="1"/>
    <col min="13" max="14" width="10" style="73" customWidth="1"/>
    <col min="15" max="15" width="9.88671875" style="73" customWidth="1"/>
    <col min="16" max="16" width="9.6640625" style="73" customWidth="1"/>
    <col min="17" max="20" width="9.88671875" style="73" customWidth="1"/>
    <col min="21" max="21" width="9.21875" style="73" customWidth="1"/>
    <col min="22" max="22" width="1.44140625" style="73" customWidth="1"/>
    <col min="23" max="23" width="9.109375" style="73" customWidth="1"/>
    <col min="24" max="24" width="10.88671875" style="73" customWidth="1"/>
    <col min="25" max="25" width="22.77734375" style="73" customWidth="1"/>
    <col min="26" max="26" width="8.21875" style="73" customWidth="1"/>
    <col min="27" max="27" width="4.21875" style="73" customWidth="1"/>
    <col min="28" max="33" width="14.77734375" style="73" customWidth="1"/>
    <col min="34" max="16384" width="12.6640625" style="73"/>
  </cols>
  <sheetData>
    <row r="1" spans="1:33" customFormat="1"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33" customFormat="1"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33" s="963" customFormat="1" ht="60" customHeight="1" thickBot="1">
      <c r="A3" s="949" t="s">
        <v>27</v>
      </c>
      <c r="B3" s="950" t="s">
        <v>28</v>
      </c>
      <c r="C3" s="950" t="s">
        <v>175</v>
      </c>
      <c r="D3" s="951" t="s">
        <v>329</v>
      </c>
      <c r="E3" s="952" t="s">
        <v>30</v>
      </c>
      <c r="F3" s="953"/>
      <c r="G3" s="954">
        <f t="shared" ref="G3:U3" si="0">G70</f>
        <v>0</v>
      </c>
      <c r="H3" s="954">
        <f t="shared" si="0"/>
        <v>0</v>
      </c>
      <c r="I3" s="954">
        <f t="shared" si="0"/>
        <v>0</v>
      </c>
      <c r="J3" s="954">
        <f t="shared" si="0"/>
        <v>0</v>
      </c>
      <c r="K3" s="954">
        <f t="shared" si="0"/>
        <v>0</v>
      </c>
      <c r="L3" s="954">
        <f t="shared" si="0"/>
        <v>0</v>
      </c>
      <c r="M3" s="954">
        <f t="shared" si="0"/>
        <v>0</v>
      </c>
      <c r="N3" s="955">
        <f t="shared" si="0"/>
        <v>0</v>
      </c>
      <c r="O3" s="956">
        <f t="shared" si="0"/>
        <v>0</v>
      </c>
      <c r="P3" s="954">
        <f t="shared" si="0"/>
        <v>0</v>
      </c>
      <c r="Q3" s="954">
        <f t="shared" si="0"/>
        <v>0</v>
      </c>
      <c r="R3" s="954">
        <f t="shared" si="0"/>
        <v>0</v>
      </c>
      <c r="S3" s="954">
        <f t="shared" si="0"/>
        <v>0</v>
      </c>
      <c r="T3" s="954">
        <f t="shared" si="0"/>
        <v>0</v>
      </c>
      <c r="U3" s="955">
        <f t="shared" si="0"/>
        <v>0</v>
      </c>
      <c r="V3" s="957"/>
      <c r="W3" s="958" t="s">
        <v>11</v>
      </c>
      <c r="X3" s="959">
        <f>X70</f>
        <v>0</v>
      </c>
      <c r="Y3" s="960">
        <f>Y70</f>
        <v>0</v>
      </c>
      <c r="Z3" s="961">
        <f>Z70</f>
        <v>0</v>
      </c>
      <c r="AA3" s="962"/>
    </row>
    <row r="4" spans="1:33" ht="66" customHeight="1">
      <c r="A4" s="1689"/>
      <c r="B4" s="1690"/>
      <c r="C4" s="1690"/>
      <c r="D4" s="1690"/>
      <c r="E4" s="1690"/>
      <c r="F4" s="1690"/>
      <c r="G4" s="1690"/>
      <c r="H4" s="1690"/>
      <c r="I4" s="1690"/>
      <c r="J4" s="1690"/>
      <c r="K4" s="1690"/>
      <c r="L4" s="1690"/>
      <c r="M4" s="1690"/>
      <c r="N4" s="1690"/>
      <c r="O4" s="1690"/>
      <c r="P4" s="1690"/>
      <c r="Q4" s="1690"/>
      <c r="R4" s="1690"/>
      <c r="S4" s="1690"/>
      <c r="T4" s="1690"/>
      <c r="U4" s="1690"/>
      <c r="V4" s="1690"/>
      <c r="W4" s="1690"/>
      <c r="X4" s="1690"/>
      <c r="Y4" s="1690"/>
      <c r="Z4" s="1691"/>
      <c r="AA4" s="454"/>
      <c r="AB4" s="75"/>
      <c r="AC4" s="75"/>
      <c r="AD4" s="75"/>
      <c r="AE4" s="75"/>
      <c r="AF4" s="75"/>
      <c r="AG4" s="75"/>
    </row>
    <row r="5" spans="1:33" ht="66" customHeight="1">
      <c r="A5" s="1692"/>
      <c r="B5" s="1693"/>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4"/>
      <c r="AA5" s="454"/>
      <c r="AB5" s="75"/>
      <c r="AC5" s="75"/>
      <c r="AD5" s="75"/>
      <c r="AE5" s="75"/>
      <c r="AF5" s="75"/>
      <c r="AG5" s="75"/>
    </row>
    <row r="6" spans="1:33" ht="66" customHeight="1">
      <c r="A6" s="1692"/>
      <c r="B6" s="1693"/>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4"/>
      <c r="AA6" s="454"/>
      <c r="AB6" s="75"/>
      <c r="AC6" s="75"/>
      <c r="AD6" s="75"/>
      <c r="AE6" s="75"/>
      <c r="AF6" s="75"/>
      <c r="AG6" s="75"/>
    </row>
    <row r="7" spans="1:33" ht="66" customHeight="1" thickBot="1">
      <c r="A7" s="1695"/>
      <c r="B7" s="1696"/>
      <c r="C7" s="1696"/>
      <c r="D7" s="1696"/>
      <c r="E7" s="1696"/>
      <c r="F7" s="1696"/>
      <c r="G7" s="1696"/>
      <c r="H7" s="1696"/>
      <c r="I7" s="1696"/>
      <c r="J7" s="1696"/>
      <c r="K7" s="1696"/>
      <c r="L7" s="1696"/>
      <c r="M7" s="1696"/>
      <c r="N7" s="1696"/>
      <c r="O7" s="1696"/>
      <c r="P7" s="1696"/>
      <c r="Q7" s="1696"/>
      <c r="R7" s="1696"/>
      <c r="S7" s="1696"/>
      <c r="T7" s="1696"/>
      <c r="U7" s="1696"/>
      <c r="V7" s="1696"/>
      <c r="W7" s="1696"/>
      <c r="X7" s="1696"/>
      <c r="Y7" s="1696"/>
      <c r="Z7" s="1697"/>
      <c r="AA7" s="454"/>
      <c r="AB7" s="75"/>
      <c r="AC7" s="75"/>
      <c r="AD7" s="75"/>
      <c r="AE7" s="75"/>
      <c r="AF7" s="75"/>
      <c r="AG7" s="75"/>
    </row>
    <row r="8" spans="1:33" s="101" customFormat="1" ht="79.95" customHeight="1" thickBot="1">
      <c r="A8" s="1698" t="s">
        <v>356</v>
      </c>
      <c r="B8" s="124" t="s">
        <v>197</v>
      </c>
      <c r="C8" s="449" t="s">
        <v>189</v>
      </c>
      <c r="D8" s="855" t="s">
        <v>125</v>
      </c>
      <c r="E8" s="389">
        <v>580.41359999999997</v>
      </c>
      <c r="F8" s="483"/>
      <c r="G8" s="79"/>
      <c r="H8" s="80"/>
      <c r="I8" s="81"/>
      <c r="J8" s="82"/>
      <c r="K8" s="83"/>
      <c r="L8" s="84"/>
      <c r="M8" s="85"/>
      <c r="N8" s="86"/>
      <c r="O8" s="87"/>
      <c r="P8" s="88"/>
      <c r="Q8" s="89"/>
      <c r="R8" s="90"/>
      <c r="S8" s="91"/>
      <c r="T8" s="92"/>
      <c r="U8" s="93"/>
      <c r="V8" s="451"/>
      <c r="W8" s="95">
        <v>28</v>
      </c>
      <c r="X8" s="96">
        <f t="shared" ref="X8:X68" si="1">W8*Z8</f>
        <v>0</v>
      </c>
      <c r="Y8" s="97">
        <f>E8*Z8</f>
        <v>0</v>
      </c>
      <c r="Z8" s="98">
        <f t="shared" ref="Z8:Z68" si="2">SUM(G8:U8)</f>
        <v>0</v>
      </c>
      <c r="AA8" s="303"/>
      <c r="AB8" s="100"/>
      <c r="AC8" s="100"/>
      <c r="AD8" s="100"/>
      <c r="AE8" s="100"/>
      <c r="AF8" s="100"/>
      <c r="AG8" s="100"/>
    </row>
    <row r="9" spans="1:33" s="101" customFormat="1" ht="79.95" customHeight="1" thickBot="1">
      <c r="A9" s="1699"/>
      <c r="B9" s="76" t="s">
        <v>196</v>
      </c>
      <c r="C9" s="449" t="s">
        <v>178</v>
      </c>
      <c r="D9" s="855" t="s">
        <v>127</v>
      </c>
      <c r="E9" s="389">
        <v>908.20799999999997</v>
      </c>
      <c r="F9" s="450"/>
      <c r="G9" s="79"/>
      <c r="H9" s="80"/>
      <c r="I9" s="81"/>
      <c r="J9" s="82"/>
      <c r="K9" s="83"/>
      <c r="L9" s="84"/>
      <c r="M9" s="85"/>
      <c r="N9" s="86"/>
      <c r="O9" s="87"/>
      <c r="P9" s="88"/>
      <c r="Q9" s="89"/>
      <c r="R9" s="90"/>
      <c r="S9" s="91"/>
      <c r="T9" s="92"/>
      <c r="U9" s="93"/>
      <c r="V9" s="451"/>
      <c r="W9" s="95">
        <v>50</v>
      </c>
      <c r="X9" s="96">
        <f t="shared" si="1"/>
        <v>0</v>
      </c>
      <c r="Y9" s="97">
        <f t="shared" ref="Y9:Y68" si="3">E9*Z9</f>
        <v>0</v>
      </c>
      <c r="Z9" s="98">
        <f t="shared" si="2"/>
        <v>0</v>
      </c>
      <c r="AA9" s="303"/>
      <c r="AB9" s="100"/>
      <c r="AC9" s="100"/>
      <c r="AD9" s="100"/>
      <c r="AE9" s="100"/>
      <c r="AF9" s="100"/>
      <c r="AG9" s="100"/>
    </row>
    <row r="10" spans="1:33" s="101" customFormat="1" ht="79.95" customHeight="1" thickBot="1">
      <c r="A10" s="1699"/>
      <c r="B10" s="76" t="s">
        <v>195</v>
      </c>
      <c r="C10" s="449" t="s">
        <v>177</v>
      </c>
      <c r="D10" s="855" t="s">
        <v>116</v>
      </c>
      <c r="E10" s="389">
        <v>1383.3000000000002</v>
      </c>
      <c r="F10" s="450"/>
      <c r="G10" s="79"/>
      <c r="H10" s="80"/>
      <c r="I10" s="81"/>
      <c r="J10" s="82"/>
      <c r="K10" s="83"/>
      <c r="L10" s="84"/>
      <c r="M10" s="85"/>
      <c r="N10" s="86"/>
      <c r="O10" s="87"/>
      <c r="P10" s="88"/>
      <c r="Q10" s="89"/>
      <c r="R10" s="90"/>
      <c r="S10" s="91"/>
      <c r="T10" s="92"/>
      <c r="U10" s="93"/>
      <c r="V10" s="451"/>
      <c r="W10" s="95">
        <v>85</v>
      </c>
      <c r="X10" s="96">
        <f t="shared" si="1"/>
        <v>0</v>
      </c>
      <c r="Y10" s="97">
        <f t="shared" si="3"/>
        <v>0</v>
      </c>
      <c r="Z10" s="98">
        <f t="shared" si="2"/>
        <v>0</v>
      </c>
      <c r="AA10" s="303"/>
      <c r="AB10" s="100"/>
      <c r="AC10" s="100"/>
      <c r="AD10" s="100"/>
      <c r="AE10" s="100"/>
      <c r="AF10" s="100"/>
      <c r="AG10" s="100"/>
    </row>
    <row r="11" spans="1:33" s="101" customFormat="1" ht="79.95" customHeight="1" thickBot="1">
      <c r="A11" s="1700"/>
      <c r="B11" s="362" t="s">
        <v>195</v>
      </c>
      <c r="C11" s="456" t="s">
        <v>176</v>
      </c>
      <c r="D11" s="856" t="s">
        <v>117</v>
      </c>
      <c r="E11" s="389">
        <v>2305.3409999999999</v>
      </c>
      <c r="F11" s="450"/>
      <c r="G11" s="401"/>
      <c r="H11" s="193"/>
      <c r="I11" s="194"/>
      <c r="J11" s="195"/>
      <c r="K11" s="196"/>
      <c r="L11" s="197"/>
      <c r="M11" s="198"/>
      <c r="N11" s="199"/>
      <c r="O11" s="200"/>
      <c r="P11" s="201"/>
      <c r="Q11" s="202"/>
      <c r="R11" s="203"/>
      <c r="S11" s="204"/>
      <c r="T11" s="402"/>
      <c r="U11" s="403"/>
      <c r="V11" s="745"/>
      <c r="W11" s="405">
        <v>150</v>
      </c>
      <c r="X11" s="406">
        <f t="shared" si="1"/>
        <v>0</v>
      </c>
      <c r="Y11" s="407">
        <f t="shared" si="3"/>
        <v>0</v>
      </c>
      <c r="Z11" s="408">
        <f t="shared" si="2"/>
        <v>0</v>
      </c>
      <c r="AA11" s="303"/>
      <c r="AB11" s="100"/>
      <c r="AC11" s="100"/>
      <c r="AD11" s="100"/>
      <c r="AE11" s="100"/>
      <c r="AF11" s="100"/>
      <c r="AG11" s="100"/>
    </row>
    <row r="12" spans="1:33" s="101" customFormat="1" ht="25.8" customHeight="1" thickBot="1">
      <c r="A12" s="1701" t="s">
        <v>190</v>
      </c>
      <c r="B12" s="1702"/>
      <c r="C12" s="1702"/>
      <c r="D12" s="869"/>
      <c r="E12" s="460"/>
      <c r="F12" s="450"/>
      <c r="G12" s="765"/>
      <c r="H12" s="766"/>
      <c r="I12" s="767"/>
      <c r="J12" s="768"/>
      <c r="K12" s="769"/>
      <c r="L12" s="770"/>
      <c r="M12" s="771"/>
      <c r="N12" s="772"/>
      <c r="O12" s="773"/>
      <c r="P12" s="774"/>
      <c r="Q12" s="775"/>
      <c r="R12" s="776"/>
      <c r="S12" s="777"/>
      <c r="T12" s="778"/>
      <c r="U12" s="779"/>
      <c r="V12" s="780"/>
      <c r="W12" s="781"/>
      <c r="X12" s="781"/>
      <c r="Y12" s="782"/>
      <c r="Z12" s="369"/>
      <c r="AA12" s="303"/>
      <c r="AB12" s="100"/>
      <c r="AC12" s="100"/>
      <c r="AD12" s="100"/>
      <c r="AE12" s="100"/>
      <c r="AF12" s="100"/>
      <c r="AG12" s="100"/>
    </row>
    <row r="13" spans="1:33" ht="66" customHeight="1" thickBot="1">
      <c r="A13" s="1676" t="s">
        <v>355</v>
      </c>
      <c r="B13" s="457" t="s">
        <v>194</v>
      </c>
      <c r="C13" s="458" t="s">
        <v>189</v>
      </c>
      <c r="D13" s="870" t="s">
        <v>397</v>
      </c>
      <c r="E13" s="390">
        <v>82.68</v>
      </c>
      <c r="F13" s="484"/>
      <c r="G13" s="746"/>
      <c r="H13" s="747"/>
      <c r="I13" s="748"/>
      <c r="J13" s="749"/>
      <c r="K13" s="750"/>
      <c r="L13" s="751"/>
      <c r="M13" s="752"/>
      <c r="N13" s="753"/>
      <c r="O13" s="754"/>
      <c r="P13" s="755"/>
      <c r="Q13" s="756"/>
      <c r="R13" s="757"/>
      <c r="S13" s="758"/>
      <c r="T13" s="759"/>
      <c r="U13" s="760"/>
      <c r="V13" s="509"/>
      <c r="W13" s="761">
        <v>5.9</v>
      </c>
      <c r="X13" s="762">
        <f t="shared" si="1"/>
        <v>0</v>
      </c>
      <c r="Y13" s="763">
        <f t="shared" si="3"/>
        <v>0</v>
      </c>
      <c r="Z13" s="764">
        <f t="shared" si="2"/>
        <v>0</v>
      </c>
      <c r="AA13" s="454"/>
      <c r="AB13" s="100"/>
      <c r="AC13" s="75"/>
      <c r="AD13" s="75"/>
      <c r="AE13" s="75"/>
      <c r="AF13" s="75"/>
      <c r="AG13" s="75"/>
    </row>
    <row r="14" spans="1:33" ht="66" customHeight="1" thickBot="1">
      <c r="A14" s="1677"/>
      <c r="B14" s="103" t="s">
        <v>198</v>
      </c>
      <c r="C14" s="449" t="s">
        <v>178</v>
      </c>
      <c r="D14" s="857" t="s">
        <v>396</v>
      </c>
      <c r="E14" s="390">
        <v>152.95800000000003</v>
      </c>
      <c r="F14" s="484"/>
      <c r="G14" s="104"/>
      <c r="H14" s="105"/>
      <c r="I14" s="106"/>
      <c r="J14" s="107"/>
      <c r="K14" s="108"/>
      <c r="L14" s="109"/>
      <c r="M14" s="110"/>
      <c r="N14" s="111"/>
      <c r="O14" s="112"/>
      <c r="P14" s="113"/>
      <c r="Q14" s="114"/>
      <c r="R14" s="115"/>
      <c r="S14" s="116"/>
      <c r="T14" s="117"/>
      <c r="U14" s="118"/>
      <c r="V14" s="509"/>
      <c r="W14" s="119">
        <v>10</v>
      </c>
      <c r="X14" s="120">
        <f t="shared" si="1"/>
        <v>0</v>
      </c>
      <c r="Y14" s="121">
        <f t="shared" si="3"/>
        <v>0</v>
      </c>
      <c r="Z14" s="122">
        <f t="shared" si="2"/>
        <v>0</v>
      </c>
      <c r="AA14" s="454"/>
      <c r="AB14" s="100"/>
      <c r="AC14" s="75"/>
      <c r="AD14" s="75"/>
      <c r="AE14" s="75"/>
      <c r="AF14" s="75"/>
      <c r="AG14" s="75"/>
    </row>
    <row r="15" spans="1:33" ht="66" customHeight="1" thickBot="1">
      <c r="A15" s="1677"/>
      <c r="B15" s="103" t="s">
        <v>198</v>
      </c>
      <c r="C15" s="449" t="s">
        <v>177</v>
      </c>
      <c r="D15" s="857" t="s">
        <v>395</v>
      </c>
      <c r="E15" s="390">
        <v>237.864</v>
      </c>
      <c r="F15" s="484"/>
      <c r="G15" s="104"/>
      <c r="H15" s="105"/>
      <c r="I15" s="106"/>
      <c r="J15" s="107"/>
      <c r="K15" s="108"/>
      <c r="L15" s="109"/>
      <c r="M15" s="110"/>
      <c r="N15" s="111"/>
      <c r="O15" s="112"/>
      <c r="P15" s="113"/>
      <c r="Q15" s="114"/>
      <c r="R15" s="115"/>
      <c r="S15" s="116"/>
      <c r="T15" s="117"/>
      <c r="U15" s="118"/>
      <c r="V15" s="509"/>
      <c r="W15" s="119">
        <v>19.5</v>
      </c>
      <c r="X15" s="120">
        <f t="shared" si="1"/>
        <v>0</v>
      </c>
      <c r="Y15" s="121">
        <f t="shared" si="3"/>
        <v>0</v>
      </c>
      <c r="Z15" s="122">
        <f t="shared" si="2"/>
        <v>0</v>
      </c>
      <c r="AA15" s="454"/>
      <c r="AB15" s="100"/>
      <c r="AC15" s="75"/>
      <c r="AD15" s="75"/>
      <c r="AE15" s="75"/>
      <c r="AF15" s="75"/>
      <c r="AG15" s="75"/>
    </row>
    <row r="16" spans="1:33" ht="66" customHeight="1" thickBot="1">
      <c r="A16" s="1678"/>
      <c r="B16" s="103" t="s">
        <v>198</v>
      </c>
      <c r="C16" s="449" t="s">
        <v>176</v>
      </c>
      <c r="D16" s="857" t="s">
        <v>417</v>
      </c>
      <c r="E16" s="390">
        <v>425.27199999999999</v>
      </c>
      <c r="F16" s="484"/>
      <c r="G16" s="104"/>
      <c r="H16" s="105"/>
      <c r="I16" s="106"/>
      <c r="J16" s="107"/>
      <c r="K16" s="108"/>
      <c r="L16" s="109"/>
      <c r="M16" s="110"/>
      <c r="N16" s="111"/>
      <c r="O16" s="112"/>
      <c r="P16" s="113"/>
      <c r="Q16" s="114"/>
      <c r="R16" s="115"/>
      <c r="S16" s="116"/>
      <c r="T16" s="117"/>
      <c r="U16" s="118"/>
      <c r="V16" s="509"/>
      <c r="W16" s="119">
        <v>32</v>
      </c>
      <c r="X16" s="120">
        <f t="shared" si="1"/>
        <v>0</v>
      </c>
      <c r="Y16" s="121">
        <f t="shared" si="3"/>
        <v>0</v>
      </c>
      <c r="Z16" s="122">
        <f t="shared" si="2"/>
        <v>0</v>
      </c>
      <c r="AA16" s="454"/>
      <c r="AB16" s="100"/>
      <c r="AC16" s="75"/>
      <c r="AD16" s="75"/>
      <c r="AE16" s="75"/>
      <c r="AF16" s="75"/>
      <c r="AG16" s="75"/>
    </row>
    <row r="17" spans="1:33" ht="66" customHeight="1" thickBot="1">
      <c r="A17" s="791"/>
      <c r="B17" s="103" t="s">
        <v>199</v>
      </c>
      <c r="C17" s="449" t="s">
        <v>189</v>
      </c>
      <c r="D17" s="857" t="s">
        <v>126</v>
      </c>
      <c r="E17" s="390">
        <v>82.89200000000001</v>
      </c>
      <c r="F17" s="484"/>
      <c r="G17" s="104"/>
      <c r="H17" s="105"/>
      <c r="I17" s="106"/>
      <c r="J17" s="107"/>
      <c r="K17" s="108"/>
      <c r="L17" s="109"/>
      <c r="M17" s="110"/>
      <c r="N17" s="111"/>
      <c r="O17" s="112"/>
      <c r="P17" s="113"/>
      <c r="Q17" s="114"/>
      <c r="R17" s="115"/>
      <c r="S17" s="116"/>
      <c r="T17" s="117"/>
      <c r="U17" s="118"/>
      <c r="V17" s="509"/>
      <c r="W17" s="119">
        <v>4</v>
      </c>
      <c r="X17" s="120">
        <f t="shared" si="1"/>
        <v>0</v>
      </c>
      <c r="Y17" s="121">
        <f t="shared" si="3"/>
        <v>0</v>
      </c>
      <c r="Z17" s="122">
        <f t="shared" si="2"/>
        <v>0</v>
      </c>
      <c r="AA17" s="454"/>
      <c r="AB17" s="100"/>
      <c r="AC17" s="75"/>
      <c r="AD17" s="75"/>
      <c r="AE17" s="75"/>
      <c r="AF17" s="75"/>
      <c r="AG17" s="75"/>
    </row>
    <row r="18" spans="1:33" ht="66" customHeight="1" thickBot="1">
      <c r="A18" s="791"/>
      <c r="B18" s="103" t="s">
        <v>200</v>
      </c>
      <c r="C18" s="449" t="s">
        <v>178</v>
      </c>
      <c r="D18" s="857" t="s">
        <v>128</v>
      </c>
      <c r="E18" s="390">
        <v>126.03399999999999</v>
      </c>
      <c r="F18" s="484"/>
      <c r="G18" s="104"/>
      <c r="H18" s="105"/>
      <c r="I18" s="106"/>
      <c r="J18" s="107"/>
      <c r="K18" s="108"/>
      <c r="L18" s="109"/>
      <c r="M18" s="110"/>
      <c r="N18" s="111"/>
      <c r="O18" s="112"/>
      <c r="P18" s="113"/>
      <c r="Q18" s="114"/>
      <c r="R18" s="115"/>
      <c r="S18" s="116"/>
      <c r="T18" s="117"/>
      <c r="U18" s="118"/>
      <c r="V18" s="509"/>
      <c r="W18" s="119">
        <v>6</v>
      </c>
      <c r="X18" s="120">
        <f t="shared" si="1"/>
        <v>0</v>
      </c>
      <c r="Y18" s="121">
        <f t="shared" si="3"/>
        <v>0</v>
      </c>
      <c r="Z18" s="122">
        <f t="shared" si="2"/>
        <v>0</v>
      </c>
      <c r="AA18" s="454"/>
      <c r="AB18" s="100"/>
      <c r="AC18" s="75"/>
      <c r="AD18" s="75"/>
      <c r="AE18" s="75"/>
      <c r="AF18" s="75"/>
      <c r="AG18" s="75"/>
    </row>
    <row r="19" spans="1:33" ht="66" customHeight="1" thickBot="1">
      <c r="A19" s="791"/>
      <c r="B19" s="103" t="s">
        <v>200</v>
      </c>
      <c r="C19" s="449" t="s">
        <v>177</v>
      </c>
      <c r="D19" s="857" t="s">
        <v>129</v>
      </c>
      <c r="E19" s="390">
        <v>224.40199999999999</v>
      </c>
      <c r="F19" s="484"/>
      <c r="G19" s="104"/>
      <c r="H19" s="105"/>
      <c r="I19" s="106"/>
      <c r="J19" s="107"/>
      <c r="K19" s="108"/>
      <c r="L19" s="109"/>
      <c r="M19" s="110"/>
      <c r="N19" s="111"/>
      <c r="O19" s="112"/>
      <c r="P19" s="113"/>
      <c r="Q19" s="114"/>
      <c r="R19" s="115"/>
      <c r="S19" s="116"/>
      <c r="T19" s="117"/>
      <c r="U19" s="118"/>
      <c r="V19" s="509"/>
      <c r="W19" s="119">
        <v>10</v>
      </c>
      <c r="X19" s="120">
        <f t="shared" si="1"/>
        <v>0</v>
      </c>
      <c r="Y19" s="121">
        <f t="shared" si="3"/>
        <v>0</v>
      </c>
      <c r="Z19" s="122">
        <f t="shared" si="2"/>
        <v>0</v>
      </c>
      <c r="AA19" s="454"/>
      <c r="AB19" s="100"/>
      <c r="AC19" s="75"/>
      <c r="AD19" s="75"/>
      <c r="AE19" s="75"/>
      <c r="AF19" s="75"/>
      <c r="AG19" s="75"/>
    </row>
    <row r="20" spans="1:33" ht="66" customHeight="1" thickBot="1">
      <c r="A20" s="792" t="s">
        <v>354</v>
      </c>
      <c r="B20" s="103" t="s">
        <v>200</v>
      </c>
      <c r="C20" s="449" t="s">
        <v>176</v>
      </c>
      <c r="D20" s="857" t="s">
        <v>118</v>
      </c>
      <c r="E20" s="390">
        <v>374.92200000000003</v>
      </c>
      <c r="F20" s="484"/>
      <c r="G20" s="104"/>
      <c r="H20" s="105"/>
      <c r="I20" s="106"/>
      <c r="J20" s="107"/>
      <c r="K20" s="108"/>
      <c r="L20" s="109"/>
      <c r="M20" s="110"/>
      <c r="N20" s="111"/>
      <c r="O20" s="112"/>
      <c r="P20" s="113"/>
      <c r="Q20" s="114"/>
      <c r="R20" s="115"/>
      <c r="S20" s="116"/>
      <c r="T20" s="117"/>
      <c r="U20" s="118"/>
      <c r="V20" s="509"/>
      <c r="W20" s="119">
        <v>18</v>
      </c>
      <c r="X20" s="120">
        <f t="shared" si="1"/>
        <v>0</v>
      </c>
      <c r="Y20" s="121">
        <f t="shared" si="3"/>
        <v>0</v>
      </c>
      <c r="Z20" s="122">
        <f t="shared" si="2"/>
        <v>0</v>
      </c>
      <c r="AA20" s="454"/>
      <c r="AB20" s="100"/>
      <c r="AC20" s="75"/>
      <c r="AD20" s="75"/>
      <c r="AE20" s="75"/>
      <c r="AF20" s="75"/>
      <c r="AG20" s="75"/>
    </row>
    <row r="21" spans="1:33" ht="66" customHeight="1" thickBot="1">
      <c r="A21" s="1676" t="s">
        <v>353</v>
      </c>
      <c r="B21" s="103" t="s">
        <v>192</v>
      </c>
      <c r="C21" s="449" t="s">
        <v>189</v>
      </c>
      <c r="D21" s="857" t="s">
        <v>394</v>
      </c>
      <c r="E21" s="390">
        <v>128.15400000000002</v>
      </c>
      <c r="F21" s="484"/>
      <c r="G21" s="104"/>
      <c r="H21" s="105"/>
      <c r="I21" s="106"/>
      <c r="J21" s="107"/>
      <c r="K21" s="108"/>
      <c r="L21" s="109"/>
      <c r="M21" s="110"/>
      <c r="N21" s="111"/>
      <c r="O21" s="112"/>
      <c r="P21" s="113"/>
      <c r="Q21" s="114"/>
      <c r="R21" s="115"/>
      <c r="S21" s="116"/>
      <c r="T21" s="117"/>
      <c r="U21" s="118"/>
      <c r="V21" s="509"/>
      <c r="W21" s="119">
        <v>6.2</v>
      </c>
      <c r="X21" s="120">
        <f t="shared" si="1"/>
        <v>0</v>
      </c>
      <c r="Y21" s="121">
        <f t="shared" si="3"/>
        <v>0</v>
      </c>
      <c r="Z21" s="122">
        <f t="shared" si="2"/>
        <v>0</v>
      </c>
      <c r="AA21" s="454"/>
      <c r="AB21" s="100"/>
      <c r="AC21" s="75"/>
      <c r="AD21" s="75"/>
      <c r="AE21" s="75"/>
      <c r="AF21" s="75"/>
      <c r="AG21" s="75"/>
    </row>
    <row r="22" spans="1:33" ht="66" customHeight="1" thickBot="1">
      <c r="A22" s="1677"/>
      <c r="B22" s="103" t="s">
        <v>193</v>
      </c>
      <c r="C22" s="449" t="s">
        <v>178</v>
      </c>
      <c r="D22" s="857" t="s">
        <v>393</v>
      </c>
      <c r="E22" s="390">
        <v>198.22000000000003</v>
      </c>
      <c r="F22" s="484"/>
      <c r="G22" s="104"/>
      <c r="H22" s="123"/>
      <c r="I22" s="106"/>
      <c r="J22" s="107"/>
      <c r="K22" s="108"/>
      <c r="L22" s="109"/>
      <c r="M22" s="110"/>
      <c r="N22" s="111"/>
      <c r="O22" s="112"/>
      <c r="P22" s="113"/>
      <c r="Q22" s="114"/>
      <c r="R22" s="115"/>
      <c r="S22" s="116"/>
      <c r="T22" s="117"/>
      <c r="U22" s="118"/>
      <c r="V22" s="509"/>
      <c r="W22" s="119">
        <v>12.5</v>
      </c>
      <c r="X22" s="120">
        <f t="shared" si="1"/>
        <v>0</v>
      </c>
      <c r="Y22" s="121">
        <f t="shared" si="3"/>
        <v>0</v>
      </c>
      <c r="Z22" s="122">
        <f t="shared" si="2"/>
        <v>0</v>
      </c>
      <c r="AA22" s="454"/>
      <c r="AB22" s="100"/>
      <c r="AC22" s="75"/>
      <c r="AD22" s="75"/>
      <c r="AE22" s="75"/>
      <c r="AF22" s="75"/>
      <c r="AG22" s="75"/>
    </row>
    <row r="23" spans="1:33" ht="66" customHeight="1" thickBot="1">
      <c r="A23" s="1677"/>
      <c r="B23" s="103" t="s">
        <v>193</v>
      </c>
      <c r="C23" s="449" t="s">
        <v>177</v>
      </c>
      <c r="D23" s="857" t="s">
        <v>392</v>
      </c>
      <c r="E23" s="390">
        <v>304.32600000000002</v>
      </c>
      <c r="F23" s="484"/>
      <c r="G23" s="104"/>
      <c r="H23" s="105"/>
      <c r="I23" s="106"/>
      <c r="J23" s="107"/>
      <c r="K23" s="108"/>
      <c r="L23" s="109"/>
      <c r="M23" s="110"/>
      <c r="N23" s="111"/>
      <c r="O23" s="112"/>
      <c r="P23" s="113"/>
      <c r="Q23" s="114"/>
      <c r="R23" s="115"/>
      <c r="S23" s="116"/>
      <c r="T23" s="117"/>
      <c r="U23" s="118"/>
      <c r="V23" s="509"/>
      <c r="W23" s="119">
        <v>20</v>
      </c>
      <c r="X23" s="120">
        <f t="shared" si="1"/>
        <v>0</v>
      </c>
      <c r="Y23" s="121">
        <f t="shared" si="3"/>
        <v>0</v>
      </c>
      <c r="Z23" s="122">
        <f t="shared" si="2"/>
        <v>0</v>
      </c>
      <c r="AA23" s="454"/>
      <c r="AB23" s="100"/>
      <c r="AC23" s="75"/>
      <c r="AD23" s="75"/>
      <c r="AE23" s="75"/>
      <c r="AF23" s="75"/>
      <c r="AG23" s="75"/>
    </row>
    <row r="24" spans="1:33" ht="66" customHeight="1" thickBot="1">
      <c r="A24" s="1678"/>
      <c r="B24" s="103" t="s">
        <v>193</v>
      </c>
      <c r="C24" s="449" t="s">
        <v>176</v>
      </c>
      <c r="D24" s="857" t="s">
        <v>391</v>
      </c>
      <c r="E24" s="390">
        <v>503.71199999999999</v>
      </c>
      <c r="F24" s="484"/>
      <c r="G24" s="104"/>
      <c r="H24" s="105"/>
      <c r="I24" s="106"/>
      <c r="J24" s="107"/>
      <c r="K24" s="108"/>
      <c r="L24" s="109"/>
      <c r="M24" s="110"/>
      <c r="N24" s="111"/>
      <c r="O24" s="112"/>
      <c r="P24" s="113"/>
      <c r="Q24" s="114"/>
      <c r="R24" s="115"/>
      <c r="S24" s="116"/>
      <c r="T24" s="117"/>
      <c r="U24" s="118"/>
      <c r="V24" s="509"/>
      <c r="W24" s="119">
        <v>35</v>
      </c>
      <c r="X24" s="120">
        <f t="shared" si="1"/>
        <v>0</v>
      </c>
      <c r="Y24" s="121">
        <f t="shared" si="3"/>
        <v>0</v>
      </c>
      <c r="Z24" s="122">
        <f t="shared" si="2"/>
        <v>0</v>
      </c>
      <c r="AA24" s="454"/>
      <c r="AB24" s="100"/>
      <c r="AC24" s="75"/>
      <c r="AD24" s="75"/>
      <c r="AE24" s="75"/>
      <c r="AF24" s="75"/>
      <c r="AG24" s="75"/>
    </row>
    <row r="25" spans="1:33" ht="8.4" customHeight="1" thickBot="1">
      <c r="A25" s="485"/>
      <c r="B25" s="486"/>
      <c r="C25" s="486"/>
      <c r="D25" s="487"/>
      <c r="E25" s="488"/>
      <c r="F25" s="489"/>
      <c r="G25" s="490"/>
      <c r="H25" s="491"/>
      <c r="I25" s="492"/>
      <c r="J25" s="493"/>
      <c r="K25" s="494"/>
      <c r="L25" s="495"/>
      <c r="M25" s="496"/>
      <c r="N25" s="497"/>
      <c r="O25" s="498"/>
      <c r="P25" s="499"/>
      <c r="Q25" s="500"/>
      <c r="R25" s="501"/>
      <c r="S25" s="502"/>
      <c r="T25" s="503"/>
      <c r="U25" s="504"/>
      <c r="V25" s="505"/>
      <c r="W25" s="506"/>
      <c r="X25" s="506"/>
      <c r="Y25" s="507"/>
      <c r="Z25" s="508"/>
      <c r="AA25" s="454"/>
      <c r="AB25" s="100"/>
      <c r="AC25" s="75"/>
      <c r="AD25" s="75"/>
      <c r="AE25" s="75"/>
      <c r="AF25" s="75"/>
      <c r="AG25" s="75"/>
    </row>
    <row r="26" spans="1:33" ht="66" customHeight="1">
      <c r="A26" s="1679"/>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1"/>
      <c r="AA26" s="454"/>
      <c r="AB26" s="100"/>
      <c r="AC26" s="75"/>
      <c r="AD26" s="75"/>
      <c r="AE26" s="75"/>
      <c r="AF26" s="75"/>
      <c r="AG26" s="75"/>
    </row>
    <row r="27" spans="1:33" ht="66" customHeight="1">
      <c r="A27" s="1682"/>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4"/>
      <c r="AA27" s="454"/>
      <c r="AB27" s="100"/>
      <c r="AC27" s="75"/>
      <c r="AD27" s="75"/>
      <c r="AE27" s="75"/>
      <c r="AF27" s="75"/>
      <c r="AG27" s="75"/>
    </row>
    <row r="28" spans="1:33" ht="66" customHeight="1">
      <c r="A28" s="1682"/>
      <c r="B28" s="1683"/>
      <c r="C28" s="1683"/>
      <c r="D28" s="1683"/>
      <c r="E28" s="1683"/>
      <c r="F28" s="1683"/>
      <c r="G28" s="1683"/>
      <c r="H28" s="1683"/>
      <c r="I28" s="1683"/>
      <c r="J28" s="1683"/>
      <c r="K28" s="1683"/>
      <c r="L28" s="1683"/>
      <c r="M28" s="1683"/>
      <c r="N28" s="1683"/>
      <c r="O28" s="1683"/>
      <c r="P28" s="1683"/>
      <c r="Q28" s="1683"/>
      <c r="R28" s="1683"/>
      <c r="S28" s="1683"/>
      <c r="T28" s="1683"/>
      <c r="U28" s="1683"/>
      <c r="V28" s="1683"/>
      <c r="W28" s="1683"/>
      <c r="X28" s="1683"/>
      <c r="Y28" s="1683"/>
      <c r="Z28" s="1684"/>
      <c r="AA28" s="454"/>
      <c r="AB28" s="100"/>
      <c r="AC28" s="75"/>
      <c r="AD28" s="75"/>
      <c r="AE28" s="75"/>
      <c r="AF28" s="75"/>
      <c r="AG28" s="75"/>
    </row>
    <row r="29" spans="1:33" ht="66" customHeight="1" thickBot="1">
      <c r="A29" s="1685"/>
      <c r="B29" s="1686"/>
      <c r="C29" s="1686"/>
      <c r="D29" s="1686"/>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7"/>
      <c r="AA29" s="454"/>
      <c r="AB29" s="100"/>
      <c r="AC29" s="75"/>
      <c r="AD29" s="75"/>
      <c r="AE29" s="75"/>
      <c r="AF29" s="75"/>
      <c r="AG29" s="75"/>
    </row>
    <row r="30" spans="1:33" s="101" customFormat="1" ht="79.95" customHeight="1" thickBot="1">
      <c r="A30" s="1688" t="s">
        <v>356</v>
      </c>
      <c r="B30" s="124" t="s">
        <v>201</v>
      </c>
      <c r="C30" s="449" t="s">
        <v>189</v>
      </c>
      <c r="D30" s="871" t="s">
        <v>130</v>
      </c>
      <c r="E30" s="783">
        <v>625.06079999999997</v>
      </c>
      <c r="F30" s="483"/>
      <c r="G30" s="125"/>
      <c r="H30" s="126"/>
      <c r="I30" s="127"/>
      <c r="J30" s="128"/>
      <c r="K30" s="129"/>
      <c r="L30" s="130"/>
      <c r="M30" s="131"/>
      <c r="N30" s="132"/>
      <c r="O30" s="133"/>
      <c r="P30" s="134"/>
      <c r="Q30" s="135"/>
      <c r="R30" s="136"/>
      <c r="S30" s="137"/>
      <c r="T30" s="138"/>
      <c r="U30" s="139"/>
      <c r="V30" s="451"/>
      <c r="W30" s="140">
        <v>28</v>
      </c>
      <c r="X30" s="141">
        <f>W30*Z30</f>
        <v>0</v>
      </c>
      <c r="Y30" s="142">
        <f>E30*Z30</f>
        <v>0</v>
      </c>
      <c r="Z30" s="143">
        <f>SUM(G30:U30)</f>
        <v>0</v>
      </c>
      <c r="AA30" s="303"/>
      <c r="AB30" s="100"/>
      <c r="AC30" s="100"/>
      <c r="AD30" s="100"/>
      <c r="AE30" s="100"/>
      <c r="AF30" s="100"/>
      <c r="AG30" s="100"/>
    </row>
    <row r="31" spans="1:33" s="101" customFormat="1" ht="79.95" customHeight="1" thickBot="1">
      <c r="A31" s="1571"/>
      <c r="B31" s="76" t="s">
        <v>202</v>
      </c>
      <c r="C31" s="449" t="s">
        <v>178</v>
      </c>
      <c r="D31" s="855" t="s">
        <v>131</v>
      </c>
      <c r="E31" s="783">
        <v>979.56720000000007</v>
      </c>
      <c r="F31" s="450"/>
      <c r="G31" s="79"/>
      <c r="H31" s="80"/>
      <c r="I31" s="81"/>
      <c r="J31" s="82"/>
      <c r="K31" s="83"/>
      <c r="L31" s="84"/>
      <c r="M31" s="85"/>
      <c r="N31" s="86"/>
      <c r="O31" s="87"/>
      <c r="P31" s="88"/>
      <c r="Q31" s="89"/>
      <c r="R31" s="90"/>
      <c r="S31" s="91"/>
      <c r="T31" s="92"/>
      <c r="U31" s="93"/>
      <c r="V31" s="451"/>
      <c r="W31" s="95">
        <v>50</v>
      </c>
      <c r="X31" s="96">
        <f>W31*Z31</f>
        <v>0</v>
      </c>
      <c r="Y31" s="97">
        <f>E31*Z31</f>
        <v>0</v>
      </c>
      <c r="Z31" s="98">
        <f>SUM(G31:U31)</f>
        <v>0</v>
      </c>
      <c r="AA31" s="303"/>
      <c r="AB31" s="100"/>
      <c r="AC31" s="100"/>
      <c r="AD31" s="100"/>
      <c r="AE31" s="100"/>
      <c r="AF31" s="100"/>
      <c r="AG31" s="100"/>
    </row>
    <row r="32" spans="1:33" s="101" customFormat="1" ht="79.95" customHeight="1" thickBot="1">
      <c r="A32" s="1571"/>
      <c r="B32" s="76" t="s">
        <v>202</v>
      </c>
      <c r="C32" s="449" t="s">
        <v>177</v>
      </c>
      <c r="D32" s="855" t="s">
        <v>119</v>
      </c>
      <c r="E32" s="783">
        <v>1491.1974</v>
      </c>
      <c r="F32" s="450"/>
      <c r="G32" s="79"/>
      <c r="H32" s="80"/>
      <c r="I32" s="81"/>
      <c r="J32" s="82"/>
      <c r="K32" s="83"/>
      <c r="L32" s="84"/>
      <c r="M32" s="85"/>
      <c r="N32" s="86"/>
      <c r="O32" s="87"/>
      <c r="P32" s="88"/>
      <c r="Q32" s="89"/>
      <c r="R32" s="90"/>
      <c r="S32" s="91"/>
      <c r="T32" s="92"/>
      <c r="U32" s="93"/>
      <c r="V32" s="451"/>
      <c r="W32" s="95">
        <v>85</v>
      </c>
      <c r="X32" s="96">
        <f>W32*Z32</f>
        <v>0</v>
      </c>
      <c r="Y32" s="97">
        <f>E32*Z32</f>
        <v>0</v>
      </c>
      <c r="Z32" s="98">
        <f>SUM(G32:U32)</f>
        <v>0</v>
      </c>
      <c r="AA32" s="303"/>
      <c r="AB32" s="100"/>
      <c r="AC32" s="100"/>
      <c r="AD32" s="100"/>
      <c r="AE32" s="100"/>
      <c r="AF32" s="100"/>
      <c r="AG32" s="100"/>
    </row>
    <row r="33" spans="1:33" s="101" customFormat="1" ht="79.95" customHeight="1" thickBot="1">
      <c r="A33" s="1572"/>
      <c r="B33" s="76" t="s">
        <v>202</v>
      </c>
      <c r="C33" s="456" t="s">
        <v>176</v>
      </c>
      <c r="D33" s="856" t="s">
        <v>120</v>
      </c>
      <c r="E33" s="783">
        <v>2483.0712000000008</v>
      </c>
      <c r="F33" s="450"/>
      <c r="G33" s="401"/>
      <c r="H33" s="193"/>
      <c r="I33" s="194"/>
      <c r="J33" s="195"/>
      <c r="K33" s="196"/>
      <c r="L33" s="197"/>
      <c r="M33" s="198"/>
      <c r="N33" s="199"/>
      <c r="O33" s="200"/>
      <c r="P33" s="201"/>
      <c r="Q33" s="202"/>
      <c r="R33" s="203"/>
      <c r="S33" s="204"/>
      <c r="T33" s="402"/>
      <c r="U33" s="403"/>
      <c r="V33" s="745"/>
      <c r="W33" s="405">
        <v>150</v>
      </c>
      <c r="X33" s="406">
        <f>W33*Z33</f>
        <v>0</v>
      </c>
      <c r="Y33" s="407">
        <f>E33*Z33</f>
        <v>0</v>
      </c>
      <c r="Z33" s="408">
        <f>SUM(G33:U33)</f>
        <v>0</v>
      </c>
      <c r="AA33" s="303"/>
      <c r="AB33" s="100"/>
      <c r="AC33" s="100"/>
      <c r="AD33" s="100"/>
      <c r="AE33" s="100"/>
      <c r="AF33" s="100"/>
      <c r="AG33" s="100"/>
    </row>
    <row r="34" spans="1:33" s="101" customFormat="1" ht="28.2" customHeight="1" thickBot="1">
      <c r="A34" s="1701" t="s">
        <v>191</v>
      </c>
      <c r="B34" s="1702"/>
      <c r="C34" s="1702"/>
      <c r="D34" s="869"/>
      <c r="E34" s="460"/>
      <c r="F34" s="461"/>
      <c r="G34" s="793"/>
      <c r="H34" s="641"/>
      <c r="I34" s="642"/>
      <c r="J34" s="643"/>
      <c r="K34" s="644"/>
      <c r="L34" s="645"/>
      <c r="M34" s="646"/>
      <c r="N34" s="647"/>
      <c r="O34" s="648"/>
      <c r="P34" s="649"/>
      <c r="Q34" s="650"/>
      <c r="R34" s="651"/>
      <c r="S34" s="652"/>
      <c r="T34" s="653"/>
      <c r="U34" s="654"/>
      <c r="V34" s="655"/>
      <c r="W34" s="656"/>
      <c r="X34" s="656"/>
      <c r="Y34" s="657"/>
      <c r="Z34" s="452"/>
      <c r="AA34" s="303"/>
      <c r="AB34" s="100"/>
      <c r="AC34" s="100"/>
      <c r="AD34" s="100"/>
      <c r="AE34" s="100"/>
      <c r="AF34" s="100"/>
      <c r="AG34" s="100"/>
    </row>
    <row r="35" spans="1:33" ht="66" customHeight="1" thickBot="1">
      <c r="A35" s="1676" t="s">
        <v>357</v>
      </c>
      <c r="B35" s="457" t="s">
        <v>194</v>
      </c>
      <c r="C35" s="458" t="s">
        <v>189</v>
      </c>
      <c r="D35" s="870" t="s">
        <v>414</v>
      </c>
      <c r="E35" s="390">
        <v>90.948000000000008</v>
      </c>
      <c r="F35" s="484"/>
      <c r="G35" s="746"/>
      <c r="H35" s="747"/>
      <c r="I35" s="748"/>
      <c r="J35" s="749"/>
      <c r="K35" s="750"/>
      <c r="L35" s="751"/>
      <c r="M35" s="752"/>
      <c r="N35" s="753"/>
      <c r="O35" s="754"/>
      <c r="P35" s="755"/>
      <c r="Q35" s="756"/>
      <c r="R35" s="757"/>
      <c r="S35" s="758"/>
      <c r="T35" s="759"/>
      <c r="U35" s="760"/>
      <c r="V35" s="509"/>
      <c r="W35" s="761">
        <v>5.9</v>
      </c>
      <c r="X35" s="762">
        <f t="shared" si="1"/>
        <v>0</v>
      </c>
      <c r="Y35" s="763">
        <f t="shared" si="3"/>
        <v>0</v>
      </c>
      <c r="Z35" s="764">
        <f t="shared" si="2"/>
        <v>0</v>
      </c>
      <c r="AA35" s="454"/>
      <c r="AB35" s="100"/>
      <c r="AC35" s="75"/>
      <c r="AD35" s="75"/>
      <c r="AE35" s="75"/>
      <c r="AF35" s="75"/>
      <c r="AG35" s="75"/>
    </row>
    <row r="36" spans="1:33" ht="66" customHeight="1" thickBot="1">
      <c r="A36" s="1677"/>
      <c r="B36" s="103" t="s">
        <v>198</v>
      </c>
      <c r="C36" s="449" t="s">
        <v>178</v>
      </c>
      <c r="D36" s="857" t="s">
        <v>370</v>
      </c>
      <c r="E36" s="390">
        <v>144.16</v>
      </c>
      <c r="F36" s="484"/>
      <c r="G36" s="104"/>
      <c r="H36" s="105"/>
      <c r="I36" s="106"/>
      <c r="J36" s="107"/>
      <c r="K36" s="108"/>
      <c r="L36" s="109"/>
      <c r="M36" s="110"/>
      <c r="N36" s="111"/>
      <c r="O36" s="112"/>
      <c r="P36" s="113"/>
      <c r="Q36" s="114"/>
      <c r="R36" s="115"/>
      <c r="S36" s="116"/>
      <c r="T36" s="117"/>
      <c r="U36" s="118"/>
      <c r="V36" s="509"/>
      <c r="W36" s="119">
        <v>10</v>
      </c>
      <c r="X36" s="120">
        <f t="shared" si="1"/>
        <v>0</v>
      </c>
      <c r="Y36" s="121">
        <f t="shared" si="3"/>
        <v>0</v>
      </c>
      <c r="Z36" s="122">
        <f t="shared" si="2"/>
        <v>0</v>
      </c>
      <c r="AA36" s="454"/>
      <c r="AB36" s="100"/>
      <c r="AC36" s="75"/>
      <c r="AD36" s="75"/>
      <c r="AE36" s="75"/>
      <c r="AF36" s="75"/>
      <c r="AG36" s="75"/>
    </row>
    <row r="37" spans="1:33" ht="66" customHeight="1" thickBot="1">
      <c r="A37" s="1677"/>
      <c r="B37" s="103" t="s">
        <v>198</v>
      </c>
      <c r="C37" s="449" t="s">
        <v>177</v>
      </c>
      <c r="D37" s="857" t="s">
        <v>371</v>
      </c>
      <c r="E37" s="390">
        <v>259.488</v>
      </c>
      <c r="F37" s="484"/>
      <c r="G37" s="104"/>
      <c r="H37" s="105"/>
      <c r="I37" s="106"/>
      <c r="J37" s="107"/>
      <c r="K37" s="108"/>
      <c r="L37" s="109"/>
      <c r="M37" s="110"/>
      <c r="N37" s="111"/>
      <c r="O37" s="112"/>
      <c r="P37" s="113"/>
      <c r="Q37" s="114"/>
      <c r="R37" s="115"/>
      <c r="S37" s="116"/>
      <c r="T37" s="117"/>
      <c r="U37" s="118"/>
      <c r="V37" s="509"/>
      <c r="W37" s="119">
        <v>19.5</v>
      </c>
      <c r="X37" s="120">
        <f t="shared" si="1"/>
        <v>0</v>
      </c>
      <c r="Y37" s="121">
        <f t="shared" si="3"/>
        <v>0</v>
      </c>
      <c r="Z37" s="122">
        <f t="shared" si="2"/>
        <v>0</v>
      </c>
      <c r="AA37" s="454"/>
      <c r="AB37" s="100"/>
      <c r="AC37" s="75"/>
      <c r="AD37" s="75"/>
      <c r="AE37" s="75"/>
      <c r="AF37" s="75"/>
      <c r="AG37" s="75"/>
    </row>
    <row r="38" spans="1:33" ht="66" customHeight="1" thickBot="1">
      <c r="A38" s="1678"/>
      <c r="B38" s="103" t="s">
        <v>198</v>
      </c>
      <c r="C38" s="449" t="s">
        <v>176</v>
      </c>
      <c r="D38" s="857" t="s">
        <v>415</v>
      </c>
      <c r="E38" s="390">
        <v>396.54600000000005</v>
      </c>
      <c r="F38" s="484"/>
      <c r="G38" s="104"/>
      <c r="H38" s="105"/>
      <c r="I38" s="106"/>
      <c r="J38" s="107"/>
      <c r="K38" s="108"/>
      <c r="L38" s="109"/>
      <c r="M38" s="110"/>
      <c r="N38" s="111"/>
      <c r="O38" s="112"/>
      <c r="P38" s="113"/>
      <c r="Q38" s="114"/>
      <c r="R38" s="115"/>
      <c r="S38" s="116"/>
      <c r="T38" s="117"/>
      <c r="U38" s="118"/>
      <c r="V38" s="509"/>
      <c r="W38" s="119">
        <v>32</v>
      </c>
      <c r="X38" s="120">
        <f t="shared" si="1"/>
        <v>0</v>
      </c>
      <c r="Y38" s="121">
        <f t="shared" si="3"/>
        <v>0</v>
      </c>
      <c r="Z38" s="122">
        <f t="shared" si="2"/>
        <v>0</v>
      </c>
      <c r="AA38" s="454"/>
      <c r="AB38" s="100"/>
      <c r="AC38" s="75"/>
      <c r="AD38" s="75"/>
      <c r="AE38" s="75"/>
      <c r="AF38" s="75"/>
      <c r="AG38" s="75"/>
    </row>
    <row r="39" spans="1:33" ht="66" customHeight="1" thickBot="1">
      <c r="A39" s="1674"/>
      <c r="B39" s="103" t="s">
        <v>199</v>
      </c>
      <c r="C39" s="449" t="s">
        <v>189</v>
      </c>
      <c r="D39" s="857" t="s">
        <v>132</v>
      </c>
      <c r="E39" s="390">
        <v>90.100000000000009</v>
      </c>
      <c r="F39" s="484"/>
      <c r="G39" s="104"/>
      <c r="H39" s="105"/>
      <c r="I39" s="106"/>
      <c r="J39" s="107"/>
      <c r="K39" s="108"/>
      <c r="L39" s="109"/>
      <c r="M39" s="110"/>
      <c r="N39" s="111"/>
      <c r="O39" s="112"/>
      <c r="P39" s="113"/>
      <c r="Q39" s="114"/>
      <c r="R39" s="115"/>
      <c r="S39" s="116"/>
      <c r="T39" s="117"/>
      <c r="U39" s="118"/>
      <c r="V39" s="509"/>
      <c r="W39" s="119">
        <v>4</v>
      </c>
      <c r="X39" s="120">
        <f t="shared" si="1"/>
        <v>0</v>
      </c>
      <c r="Y39" s="121">
        <f t="shared" si="3"/>
        <v>0</v>
      </c>
      <c r="Z39" s="122">
        <f t="shared" si="2"/>
        <v>0</v>
      </c>
      <c r="AA39" s="454"/>
      <c r="AB39" s="100"/>
      <c r="AC39" s="75"/>
      <c r="AD39" s="75"/>
      <c r="AE39" s="75"/>
      <c r="AF39" s="75"/>
      <c r="AG39" s="75"/>
    </row>
    <row r="40" spans="1:33" ht="66" customHeight="1" thickBot="1">
      <c r="A40" s="1675"/>
      <c r="B40" s="103" t="s">
        <v>200</v>
      </c>
      <c r="C40" s="449" t="s">
        <v>178</v>
      </c>
      <c r="D40" s="857" t="s">
        <v>133</v>
      </c>
      <c r="E40" s="390">
        <v>135.256</v>
      </c>
      <c r="F40" s="484"/>
      <c r="G40" s="104"/>
      <c r="H40" s="105"/>
      <c r="I40" s="106"/>
      <c r="J40" s="107"/>
      <c r="K40" s="108"/>
      <c r="L40" s="109"/>
      <c r="M40" s="110"/>
      <c r="N40" s="111"/>
      <c r="O40" s="112"/>
      <c r="P40" s="113"/>
      <c r="Q40" s="114"/>
      <c r="R40" s="115"/>
      <c r="S40" s="116"/>
      <c r="T40" s="117"/>
      <c r="U40" s="118"/>
      <c r="V40" s="509"/>
      <c r="W40" s="119">
        <v>6</v>
      </c>
      <c r="X40" s="120">
        <f t="shared" si="1"/>
        <v>0</v>
      </c>
      <c r="Y40" s="121">
        <f t="shared" si="3"/>
        <v>0</v>
      </c>
      <c r="Z40" s="122">
        <f t="shared" si="2"/>
        <v>0</v>
      </c>
      <c r="AA40" s="454"/>
      <c r="AB40" s="100"/>
      <c r="AC40" s="75"/>
      <c r="AD40" s="75"/>
      <c r="AE40" s="75"/>
      <c r="AF40" s="75"/>
      <c r="AG40" s="75"/>
    </row>
    <row r="41" spans="1:33" ht="66" customHeight="1" thickBot="1">
      <c r="A41" s="1675"/>
      <c r="B41" s="103" t="s">
        <v>200</v>
      </c>
      <c r="C41" s="449" t="s">
        <v>177</v>
      </c>
      <c r="D41" s="857" t="s">
        <v>134</v>
      </c>
      <c r="E41" s="390">
        <v>239.77200000000002</v>
      </c>
      <c r="F41" s="484"/>
      <c r="G41" s="104"/>
      <c r="H41" s="105"/>
      <c r="I41" s="106"/>
      <c r="J41" s="107"/>
      <c r="K41" s="108"/>
      <c r="L41" s="109"/>
      <c r="M41" s="110"/>
      <c r="N41" s="111"/>
      <c r="O41" s="112"/>
      <c r="P41" s="113"/>
      <c r="Q41" s="114"/>
      <c r="R41" s="115"/>
      <c r="S41" s="116"/>
      <c r="T41" s="117"/>
      <c r="U41" s="118"/>
      <c r="V41" s="509"/>
      <c r="W41" s="119">
        <v>10</v>
      </c>
      <c r="X41" s="120">
        <f t="shared" si="1"/>
        <v>0</v>
      </c>
      <c r="Y41" s="121">
        <f t="shared" si="3"/>
        <v>0</v>
      </c>
      <c r="Z41" s="122">
        <f t="shared" si="2"/>
        <v>0</v>
      </c>
      <c r="AA41" s="454"/>
      <c r="AB41" s="100"/>
      <c r="AC41" s="75"/>
      <c r="AD41" s="75"/>
      <c r="AE41" s="75"/>
      <c r="AF41" s="75"/>
      <c r="AG41" s="75"/>
    </row>
    <row r="42" spans="1:33" ht="66" customHeight="1" thickBot="1">
      <c r="A42" s="792" t="s">
        <v>354</v>
      </c>
      <c r="B42" s="103" t="s">
        <v>200</v>
      </c>
      <c r="C42" s="449" t="s">
        <v>176</v>
      </c>
      <c r="D42" s="857" t="s">
        <v>121</v>
      </c>
      <c r="E42" s="390">
        <v>403.54200000000003</v>
      </c>
      <c r="F42" s="484"/>
      <c r="G42" s="104"/>
      <c r="H42" s="105"/>
      <c r="I42" s="106"/>
      <c r="J42" s="107"/>
      <c r="K42" s="108"/>
      <c r="L42" s="109"/>
      <c r="M42" s="110"/>
      <c r="N42" s="111"/>
      <c r="O42" s="112"/>
      <c r="P42" s="113"/>
      <c r="Q42" s="114"/>
      <c r="R42" s="115"/>
      <c r="S42" s="116"/>
      <c r="T42" s="117"/>
      <c r="U42" s="118"/>
      <c r="V42" s="509"/>
      <c r="W42" s="119">
        <v>18</v>
      </c>
      <c r="X42" s="120">
        <f t="shared" si="1"/>
        <v>0</v>
      </c>
      <c r="Y42" s="121">
        <f t="shared" si="3"/>
        <v>0</v>
      </c>
      <c r="Z42" s="122">
        <f t="shared" si="2"/>
        <v>0</v>
      </c>
      <c r="AA42" s="454"/>
      <c r="AB42" s="100"/>
      <c r="AC42" s="75"/>
      <c r="AD42" s="75"/>
      <c r="AE42" s="75"/>
      <c r="AF42" s="75"/>
      <c r="AG42" s="75"/>
    </row>
    <row r="43" spans="1:33" ht="66" customHeight="1" thickBot="1">
      <c r="A43" s="1676" t="s">
        <v>358</v>
      </c>
      <c r="B43" s="103" t="s">
        <v>192</v>
      </c>
      <c r="C43" s="449" t="s">
        <v>189</v>
      </c>
      <c r="D43" s="857" t="s">
        <v>372</v>
      </c>
      <c r="E43" s="390">
        <v>136.42200000000003</v>
      </c>
      <c r="F43" s="484"/>
      <c r="G43" s="104"/>
      <c r="H43" s="105"/>
      <c r="I43" s="106"/>
      <c r="J43" s="107"/>
      <c r="K43" s="108"/>
      <c r="L43" s="109"/>
      <c r="M43" s="110"/>
      <c r="N43" s="111"/>
      <c r="O43" s="112"/>
      <c r="P43" s="113"/>
      <c r="Q43" s="114"/>
      <c r="R43" s="115"/>
      <c r="S43" s="116"/>
      <c r="T43" s="117"/>
      <c r="U43" s="118"/>
      <c r="V43" s="509"/>
      <c r="W43" s="119">
        <v>6.2</v>
      </c>
      <c r="X43" s="120">
        <f t="shared" si="1"/>
        <v>0</v>
      </c>
      <c r="Y43" s="121">
        <f t="shared" si="3"/>
        <v>0</v>
      </c>
      <c r="Z43" s="122">
        <f t="shared" si="2"/>
        <v>0</v>
      </c>
      <c r="AA43" s="454"/>
      <c r="AB43" s="100"/>
      <c r="AC43" s="75"/>
      <c r="AD43" s="75"/>
      <c r="AE43" s="75"/>
      <c r="AF43" s="75"/>
      <c r="AG43" s="75"/>
    </row>
    <row r="44" spans="1:33" ht="66" customHeight="1" thickBot="1">
      <c r="A44" s="1677"/>
      <c r="B44" s="103" t="s">
        <v>193</v>
      </c>
      <c r="C44" s="449" t="s">
        <v>178</v>
      </c>
      <c r="D44" s="857" t="s">
        <v>373</v>
      </c>
      <c r="E44" s="390">
        <v>216.24</v>
      </c>
      <c r="F44" s="484"/>
      <c r="G44" s="104"/>
      <c r="H44" s="105"/>
      <c r="I44" s="106"/>
      <c r="J44" s="107"/>
      <c r="K44" s="108"/>
      <c r="L44" s="109"/>
      <c r="M44" s="110"/>
      <c r="N44" s="111"/>
      <c r="O44" s="112"/>
      <c r="P44" s="113"/>
      <c r="Q44" s="114"/>
      <c r="R44" s="115"/>
      <c r="S44" s="116"/>
      <c r="T44" s="117"/>
      <c r="U44" s="118"/>
      <c r="V44" s="509"/>
      <c r="W44" s="119">
        <v>12.5</v>
      </c>
      <c r="X44" s="120">
        <f t="shared" si="1"/>
        <v>0</v>
      </c>
      <c r="Y44" s="121">
        <f t="shared" si="3"/>
        <v>0</v>
      </c>
      <c r="Z44" s="122">
        <f t="shared" si="2"/>
        <v>0</v>
      </c>
      <c r="AA44" s="454"/>
      <c r="AB44" s="100"/>
      <c r="AC44" s="75"/>
      <c r="AD44" s="75"/>
      <c r="AE44" s="75"/>
      <c r="AF44" s="75"/>
      <c r="AG44" s="75"/>
    </row>
    <row r="45" spans="1:33" ht="66" customHeight="1" thickBot="1">
      <c r="A45" s="1677"/>
      <c r="B45" s="103" t="s">
        <v>193</v>
      </c>
      <c r="C45" s="449" t="s">
        <v>177</v>
      </c>
      <c r="D45" s="857" t="s">
        <v>374</v>
      </c>
      <c r="E45" s="390">
        <v>328.91800000000001</v>
      </c>
      <c r="F45" s="484"/>
      <c r="G45" s="104"/>
      <c r="H45" s="105"/>
      <c r="I45" s="106"/>
      <c r="J45" s="107"/>
      <c r="K45" s="108"/>
      <c r="L45" s="109"/>
      <c r="M45" s="110"/>
      <c r="N45" s="111"/>
      <c r="O45" s="112"/>
      <c r="P45" s="113"/>
      <c r="Q45" s="114"/>
      <c r="R45" s="115"/>
      <c r="S45" s="116"/>
      <c r="T45" s="117"/>
      <c r="U45" s="118"/>
      <c r="V45" s="509"/>
      <c r="W45" s="119">
        <v>20</v>
      </c>
      <c r="X45" s="120">
        <f t="shared" si="1"/>
        <v>0</v>
      </c>
      <c r="Y45" s="121">
        <f t="shared" si="3"/>
        <v>0</v>
      </c>
      <c r="Z45" s="122">
        <f t="shared" si="2"/>
        <v>0</v>
      </c>
      <c r="AA45" s="454"/>
      <c r="AB45" s="100"/>
      <c r="AC45" s="75"/>
      <c r="AD45" s="75"/>
      <c r="AE45" s="75"/>
      <c r="AF45" s="75"/>
      <c r="AG45" s="75"/>
    </row>
    <row r="46" spans="1:33" ht="66" customHeight="1" thickBot="1">
      <c r="A46" s="1678"/>
      <c r="B46" s="103" t="s">
        <v>193</v>
      </c>
      <c r="C46" s="449" t="s">
        <v>176</v>
      </c>
      <c r="D46" s="872" t="s">
        <v>375</v>
      </c>
      <c r="E46" s="390">
        <v>543.78</v>
      </c>
      <c r="F46" s="535"/>
      <c r="G46" s="144"/>
      <c r="H46" s="145"/>
      <c r="I46" s="146"/>
      <c r="J46" s="147"/>
      <c r="K46" s="148"/>
      <c r="L46" s="149"/>
      <c r="M46" s="150"/>
      <c r="N46" s="151"/>
      <c r="O46" s="152"/>
      <c r="P46" s="153"/>
      <c r="Q46" s="154"/>
      <c r="R46" s="155"/>
      <c r="S46" s="156"/>
      <c r="T46" s="157"/>
      <c r="U46" s="158"/>
      <c r="V46" s="510"/>
      <c r="W46" s="159">
        <v>35</v>
      </c>
      <c r="X46" s="160">
        <f t="shared" si="1"/>
        <v>0</v>
      </c>
      <c r="Y46" s="161">
        <f t="shared" si="3"/>
        <v>0</v>
      </c>
      <c r="Z46" s="162">
        <f t="shared" si="2"/>
        <v>0</v>
      </c>
      <c r="AA46" s="454"/>
      <c r="AB46" s="100"/>
      <c r="AC46" s="75"/>
      <c r="AD46" s="75"/>
      <c r="AE46" s="75"/>
      <c r="AF46" s="75"/>
      <c r="AG46" s="75"/>
    </row>
    <row r="47" spans="1:33" ht="10.199999999999999" customHeight="1" thickBot="1">
      <c r="A47" s="512"/>
      <c r="B47" s="513"/>
      <c r="C47" s="513"/>
      <c r="D47" s="514"/>
      <c r="E47" s="515"/>
      <c r="F47" s="516"/>
      <c r="G47" s="517"/>
      <c r="H47" s="518"/>
      <c r="I47" s="519"/>
      <c r="J47" s="520"/>
      <c r="K47" s="521"/>
      <c r="L47" s="522"/>
      <c r="M47" s="523"/>
      <c r="N47" s="524"/>
      <c r="O47" s="525"/>
      <c r="P47" s="526"/>
      <c r="Q47" s="527"/>
      <c r="R47" s="528"/>
      <c r="S47" s="529"/>
      <c r="T47" s="530"/>
      <c r="U47" s="531"/>
      <c r="V47" s="511"/>
      <c r="W47" s="532"/>
      <c r="X47" s="532"/>
      <c r="Y47" s="533"/>
      <c r="Z47" s="534"/>
      <c r="AA47" s="454"/>
      <c r="AB47" s="100"/>
      <c r="AC47" s="75"/>
      <c r="AD47" s="75"/>
      <c r="AE47" s="75"/>
      <c r="AF47" s="75"/>
      <c r="AG47" s="75"/>
    </row>
    <row r="48" spans="1:33" ht="66" customHeight="1">
      <c r="A48" s="1679"/>
      <c r="B48" s="1680"/>
      <c r="C48" s="1680"/>
      <c r="D48" s="1680"/>
      <c r="E48" s="1680"/>
      <c r="F48" s="1680"/>
      <c r="G48" s="1680"/>
      <c r="H48" s="1680"/>
      <c r="I48" s="1680"/>
      <c r="J48" s="1680"/>
      <c r="K48" s="1680"/>
      <c r="L48" s="1680"/>
      <c r="M48" s="1680"/>
      <c r="N48" s="1680"/>
      <c r="O48" s="1680"/>
      <c r="P48" s="1680"/>
      <c r="Q48" s="1680"/>
      <c r="R48" s="1680"/>
      <c r="S48" s="1680"/>
      <c r="T48" s="1680"/>
      <c r="U48" s="1680"/>
      <c r="V48" s="1680"/>
      <c r="W48" s="1680"/>
      <c r="X48" s="1680"/>
      <c r="Y48" s="1680"/>
      <c r="Z48" s="1681"/>
      <c r="AA48" s="454"/>
      <c r="AB48" s="100"/>
      <c r="AC48" s="75"/>
      <c r="AD48" s="75"/>
      <c r="AE48" s="75"/>
      <c r="AF48" s="75"/>
      <c r="AG48" s="75"/>
    </row>
    <row r="49" spans="1:33" ht="66" customHeight="1">
      <c r="A49" s="1682"/>
      <c r="B49" s="1683"/>
      <c r="C49" s="1683"/>
      <c r="D49" s="1683"/>
      <c r="E49" s="1683"/>
      <c r="F49" s="1683"/>
      <c r="G49" s="1683"/>
      <c r="H49" s="1683"/>
      <c r="I49" s="1683"/>
      <c r="J49" s="1683"/>
      <c r="K49" s="1683"/>
      <c r="L49" s="1683"/>
      <c r="M49" s="1683"/>
      <c r="N49" s="1683"/>
      <c r="O49" s="1683"/>
      <c r="P49" s="1683"/>
      <c r="Q49" s="1683"/>
      <c r="R49" s="1683"/>
      <c r="S49" s="1683"/>
      <c r="T49" s="1683"/>
      <c r="U49" s="1683"/>
      <c r="V49" s="1683"/>
      <c r="W49" s="1683"/>
      <c r="X49" s="1683"/>
      <c r="Y49" s="1683"/>
      <c r="Z49" s="1684"/>
      <c r="AA49" s="454"/>
      <c r="AB49" s="100"/>
      <c r="AC49" s="75"/>
      <c r="AD49" s="75"/>
      <c r="AE49" s="75"/>
      <c r="AF49" s="75"/>
      <c r="AG49" s="75"/>
    </row>
    <row r="50" spans="1:33" ht="66" customHeight="1">
      <c r="A50" s="1682"/>
      <c r="B50" s="1683"/>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4"/>
      <c r="AA50" s="454"/>
      <c r="AB50" s="100"/>
      <c r="AC50" s="75"/>
      <c r="AD50" s="75"/>
      <c r="AE50" s="75"/>
      <c r="AF50" s="75"/>
      <c r="AG50" s="75"/>
    </row>
    <row r="51" spans="1:33" ht="66" customHeight="1" thickBot="1">
      <c r="A51" s="1685"/>
      <c r="B51" s="1686"/>
      <c r="C51" s="1686"/>
      <c r="D51" s="1686"/>
      <c r="E51" s="1686"/>
      <c r="F51" s="1686"/>
      <c r="G51" s="1686"/>
      <c r="H51" s="1686"/>
      <c r="I51" s="1686"/>
      <c r="J51" s="1686"/>
      <c r="K51" s="1686"/>
      <c r="L51" s="1686"/>
      <c r="M51" s="1686"/>
      <c r="N51" s="1686"/>
      <c r="O51" s="1686"/>
      <c r="P51" s="1686"/>
      <c r="Q51" s="1686"/>
      <c r="R51" s="1686"/>
      <c r="S51" s="1686"/>
      <c r="T51" s="1686"/>
      <c r="U51" s="1686"/>
      <c r="V51" s="1686"/>
      <c r="W51" s="1686"/>
      <c r="X51" s="1686"/>
      <c r="Y51" s="1686"/>
      <c r="Z51" s="1687"/>
      <c r="AA51" s="454"/>
      <c r="AB51" s="100"/>
      <c r="AC51" s="75"/>
      <c r="AD51" s="75"/>
      <c r="AE51" s="75"/>
      <c r="AF51" s="75"/>
      <c r="AG51" s="75"/>
    </row>
    <row r="52" spans="1:33" s="101" customFormat="1" ht="66" customHeight="1" thickBot="1">
      <c r="A52" s="1688" t="s">
        <v>356</v>
      </c>
      <c r="B52" s="124" t="s">
        <v>203</v>
      </c>
      <c r="C52" s="449" t="s">
        <v>189</v>
      </c>
      <c r="D52" s="871" t="s">
        <v>135</v>
      </c>
      <c r="E52" s="783">
        <v>600.06600000000003</v>
      </c>
      <c r="F52" s="483"/>
      <c r="G52" s="125"/>
      <c r="H52" s="126"/>
      <c r="I52" s="127"/>
      <c r="J52" s="128"/>
      <c r="K52" s="129"/>
      <c r="L52" s="130"/>
      <c r="M52" s="131"/>
      <c r="N52" s="132"/>
      <c r="O52" s="133"/>
      <c r="P52" s="134"/>
      <c r="Q52" s="135"/>
      <c r="R52" s="136"/>
      <c r="S52" s="137"/>
      <c r="T52" s="138"/>
      <c r="U52" s="139"/>
      <c r="V52" s="451"/>
      <c r="W52" s="140">
        <v>28</v>
      </c>
      <c r="X52" s="141">
        <f>W52*Z52</f>
        <v>0</v>
      </c>
      <c r="Y52" s="142">
        <f>E52*Z52</f>
        <v>0</v>
      </c>
      <c r="Z52" s="143">
        <f>SUM(G52:U52)</f>
        <v>0</v>
      </c>
      <c r="AA52" s="303"/>
      <c r="AB52" s="100"/>
      <c r="AC52" s="100"/>
      <c r="AD52" s="100"/>
      <c r="AE52" s="100"/>
      <c r="AF52" s="100"/>
      <c r="AG52" s="100"/>
    </row>
    <row r="53" spans="1:33" s="101" customFormat="1" ht="66" customHeight="1" thickBot="1">
      <c r="A53" s="1571"/>
      <c r="B53" s="76" t="s">
        <v>204</v>
      </c>
      <c r="C53" s="449" t="s">
        <v>178</v>
      </c>
      <c r="D53" s="855" t="s">
        <v>136</v>
      </c>
      <c r="E53" s="783">
        <v>1073.6316000000002</v>
      </c>
      <c r="F53" s="450"/>
      <c r="G53" s="79"/>
      <c r="H53" s="80"/>
      <c r="I53" s="81"/>
      <c r="J53" s="82"/>
      <c r="K53" s="83"/>
      <c r="L53" s="84"/>
      <c r="M53" s="85"/>
      <c r="N53" s="86"/>
      <c r="O53" s="87"/>
      <c r="P53" s="88"/>
      <c r="Q53" s="89"/>
      <c r="R53" s="90"/>
      <c r="S53" s="91"/>
      <c r="T53" s="92"/>
      <c r="U53" s="93"/>
      <c r="V53" s="451"/>
      <c r="W53" s="95">
        <v>50</v>
      </c>
      <c r="X53" s="96">
        <f>W53*Z53</f>
        <v>0</v>
      </c>
      <c r="Y53" s="97">
        <f>E53*Z53</f>
        <v>0</v>
      </c>
      <c r="Z53" s="98">
        <f>SUM(G53:U53)</f>
        <v>0</v>
      </c>
      <c r="AA53" s="303"/>
      <c r="AB53" s="100"/>
      <c r="AC53" s="100"/>
      <c r="AD53" s="100"/>
      <c r="AE53" s="100"/>
      <c r="AF53" s="100"/>
      <c r="AG53" s="100"/>
    </row>
    <row r="54" spans="1:33" s="101" customFormat="1" ht="66" customHeight="1" thickBot="1">
      <c r="A54" s="1571"/>
      <c r="B54" s="76" t="s">
        <v>204</v>
      </c>
      <c r="C54" s="449" t="s">
        <v>177</v>
      </c>
      <c r="D54" s="855" t="s">
        <v>122</v>
      </c>
      <c r="E54" s="783">
        <v>1635.0606000000002</v>
      </c>
      <c r="F54" s="450"/>
      <c r="G54" s="79"/>
      <c r="H54" s="80"/>
      <c r="I54" s="81"/>
      <c r="J54" s="82"/>
      <c r="K54" s="83"/>
      <c r="L54" s="84"/>
      <c r="M54" s="85"/>
      <c r="N54" s="86"/>
      <c r="O54" s="87"/>
      <c r="P54" s="88"/>
      <c r="Q54" s="89"/>
      <c r="R54" s="90"/>
      <c r="S54" s="91"/>
      <c r="T54" s="92"/>
      <c r="U54" s="93"/>
      <c r="V54" s="451"/>
      <c r="W54" s="95">
        <v>85</v>
      </c>
      <c r="X54" s="96">
        <f>W54*Z54</f>
        <v>0</v>
      </c>
      <c r="Y54" s="97">
        <f>E54*Z54</f>
        <v>0</v>
      </c>
      <c r="Z54" s="98">
        <f>SUM(G54:U54)</f>
        <v>0</v>
      </c>
      <c r="AA54" s="303"/>
      <c r="AB54" s="100"/>
      <c r="AC54" s="100"/>
      <c r="AD54" s="100"/>
      <c r="AE54" s="100"/>
      <c r="AF54" s="100"/>
      <c r="AG54" s="100"/>
    </row>
    <row r="55" spans="1:33" s="101" customFormat="1" ht="85.8" customHeight="1" thickBot="1">
      <c r="A55" s="1572"/>
      <c r="B55" s="362" t="s">
        <v>204</v>
      </c>
      <c r="C55" s="456" t="s">
        <v>176</v>
      </c>
      <c r="D55" s="856" t="s">
        <v>123</v>
      </c>
      <c r="E55" s="783">
        <v>2722.6206000000002</v>
      </c>
      <c r="F55" s="450"/>
      <c r="G55" s="401"/>
      <c r="H55" s="193"/>
      <c r="I55" s="194"/>
      <c r="J55" s="195"/>
      <c r="K55" s="196"/>
      <c r="L55" s="197"/>
      <c r="M55" s="198"/>
      <c r="N55" s="199"/>
      <c r="O55" s="200"/>
      <c r="P55" s="201"/>
      <c r="Q55" s="202"/>
      <c r="R55" s="203"/>
      <c r="S55" s="204"/>
      <c r="T55" s="402"/>
      <c r="U55" s="403"/>
      <c r="V55" s="745"/>
      <c r="W55" s="405">
        <v>150</v>
      </c>
      <c r="X55" s="406">
        <f>W55*Z55</f>
        <v>0</v>
      </c>
      <c r="Y55" s="407">
        <f>E55*Z55</f>
        <v>0</v>
      </c>
      <c r="Z55" s="408">
        <f>SUM(G55:U55)</f>
        <v>0</v>
      </c>
      <c r="AA55" s="303"/>
      <c r="AB55" s="100"/>
      <c r="AC55" s="100"/>
      <c r="AD55" s="100"/>
      <c r="AE55" s="100"/>
      <c r="AF55" s="100"/>
      <c r="AG55" s="100"/>
    </row>
    <row r="56" spans="1:33" s="101" customFormat="1" ht="28.2" customHeight="1" thickBot="1">
      <c r="A56" s="1701" t="s">
        <v>205</v>
      </c>
      <c r="B56" s="1703"/>
      <c r="C56" s="1703"/>
      <c r="D56" s="869"/>
      <c r="E56" s="460"/>
      <c r="F56" s="639"/>
      <c r="G56" s="765"/>
      <c r="H56" s="766"/>
      <c r="I56" s="767"/>
      <c r="J56" s="768"/>
      <c r="K56" s="769"/>
      <c r="L56" s="770"/>
      <c r="M56" s="771"/>
      <c r="N56" s="772"/>
      <c r="O56" s="773"/>
      <c r="P56" s="774"/>
      <c r="Q56" s="775"/>
      <c r="R56" s="776"/>
      <c r="S56" s="777"/>
      <c r="T56" s="778"/>
      <c r="U56" s="779"/>
      <c r="V56" s="780"/>
      <c r="W56" s="781"/>
      <c r="X56" s="781"/>
      <c r="Y56" s="782"/>
      <c r="Z56" s="369"/>
      <c r="AA56" s="303"/>
      <c r="AB56" s="100"/>
      <c r="AC56" s="100"/>
      <c r="AD56" s="100"/>
      <c r="AE56" s="100"/>
      <c r="AF56" s="100"/>
      <c r="AG56" s="100"/>
    </row>
    <row r="57" spans="1:33" ht="66" customHeight="1" thickBot="1">
      <c r="A57" s="1676" t="s">
        <v>359</v>
      </c>
      <c r="B57" s="457" t="s">
        <v>194</v>
      </c>
      <c r="C57" s="458" t="s">
        <v>189</v>
      </c>
      <c r="D57" s="870" t="s">
        <v>413</v>
      </c>
      <c r="E57" s="390">
        <v>95.4</v>
      </c>
      <c r="F57" s="484"/>
      <c r="G57" s="794"/>
      <c r="H57" s="747"/>
      <c r="I57" s="748"/>
      <c r="J57" s="749"/>
      <c r="K57" s="750"/>
      <c r="L57" s="751"/>
      <c r="M57" s="752"/>
      <c r="N57" s="753"/>
      <c r="O57" s="754"/>
      <c r="P57" s="755"/>
      <c r="Q57" s="756"/>
      <c r="R57" s="757"/>
      <c r="S57" s="758"/>
      <c r="T57" s="759"/>
      <c r="U57" s="760"/>
      <c r="V57" s="509"/>
      <c r="W57" s="761">
        <v>5.9</v>
      </c>
      <c r="X57" s="762">
        <f t="shared" si="1"/>
        <v>0</v>
      </c>
      <c r="Y57" s="763">
        <f t="shared" si="3"/>
        <v>0</v>
      </c>
      <c r="Z57" s="764">
        <f t="shared" si="2"/>
        <v>0</v>
      </c>
      <c r="AA57" s="454"/>
      <c r="AB57" s="100"/>
      <c r="AC57" s="75"/>
      <c r="AD57" s="75"/>
      <c r="AE57" s="75"/>
      <c r="AF57" s="75"/>
      <c r="AG57" s="75"/>
    </row>
    <row r="58" spans="1:33" ht="66" customHeight="1" thickBot="1">
      <c r="A58" s="1677"/>
      <c r="B58" s="103" t="s">
        <v>198</v>
      </c>
      <c r="C58" s="449" t="s">
        <v>178</v>
      </c>
      <c r="D58" s="857" t="s">
        <v>376</v>
      </c>
      <c r="E58" s="390">
        <v>162.18</v>
      </c>
      <c r="F58" s="484"/>
      <c r="G58" s="163"/>
      <c r="H58" s="105"/>
      <c r="I58" s="106"/>
      <c r="J58" s="107"/>
      <c r="K58" s="108"/>
      <c r="L58" s="109"/>
      <c r="M58" s="110"/>
      <c r="N58" s="111"/>
      <c r="O58" s="112"/>
      <c r="P58" s="113"/>
      <c r="Q58" s="114"/>
      <c r="R58" s="115"/>
      <c r="S58" s="116"/>
      <c r="T58" s="117"/>
      <c r="U58" s="118"/>
      <c r="V58" s="509"/>
      <c r="W58" s="119">
        <v>10</v>
      </c>
      <c r="X58" s="120">
        <f t="shared" si="1"/>
        <v>0</v>
      </c>
      <c r="Y58" s="121">
        <f t="shared" si="3"/>
        <v>0</v>
      </c>
      <c r="Z58" s="122">
        <f t="shared" si="2"/>
        <v>0</v>
      </c>
      <c r="AA58" s="454"/>
      <c r="AB58" s="100"/>
      <c r="AC58" s="75"/>
      <c r="AD58" s="75"/>
      <c r="AE58" s="75"/>
      <c r="AF58" s="75"/>
      <c r="AG58" s="75"/>
    </row>
    <row r="59" spans="1:33" ht="66" customHeight="1" thickBot="1">
      <c r="A59" s="1677"/>
      <c r="B59" s="103" t="s">
        <v>198</v>
      </c>
      <c r="C59" s="449" t="s">
        <v>177</v>
      </c>
      <c r="D59" s="857" t="s">
        <v>377</v>
      </c>
      <c r="E59" s="390">
        <v>245.92000000000002</v>
      </c>
      <c r="F59" s="484"/>
      <c r="G59" s="163"/>
      <c r="H59" s="105"/>
      <c r="I59" s="106"/>
      <c r="J59" s="107"/>
      <c r="K59" s="108"/>
      <c r="L59" s="109"/>
      <c r="M59" s="110"/>
      <c r="N59" s="111"/>
      <c r="O59" s="112"/>
      <c r="P59" s="113"/>
      <c r="Q59" s="114"/>
      <c r="R59" s="115"/>
      <c r="S59" s="116"/>
      <c r="T59" s="117"/>
      <c r="U59" s="118"/>
      <c r="V59" s="509"/>
      <c r="W59" s="119">
        <v>19.5</v>
      </c>
      <c r="X59" s="120">
        <f t="shared" si="1"/>
        <v>0</v>
      </c>
      <c r="Y59" s="121">
        <f t="shared" si="3"/>
        <v>0</v>
      </c>
      <c r="Z59" s="122">
        <f t="shared" si="2"/>
        <v>0</v>
      </c>
      <c r="AA59" s="454"/>
      <c r="AB59" s="100"/>
      <c r="AC59" s="75"/>
      <c r="AD59" s="75"/>
      <c r="AE59" s="75"/>
      <c r="AF59" s="75"/>
      <c r="AG59" s="75"/>
    </row>
    <row r="60" spans="1:33" ht="66" customHeight="1" thickBot="1">
      <c r="A60" s="1678"/>
      <c r="B60" s="103" t="s">
        <v>198</v>
      </c>
      <c r="C60" s="449" t="s">
        <v>176</v>
      </c>
      <c r="D60" s="857" t="s">
        <v>416</v>
      </c>
      <c r="E60" s="390">
        <v>439.58199999999999</v>
      </c>
      <c r="F60" s="484"/>
      <c r="G60" s="163"/>
      <c r="H60" s="105"/>
      <c r="I60" s="106"/>
      <c r="J60" s="107"/>
      <c r="K60" s="108"/>
      <c r="L60" s="109"/>
      <c r="M60" s="110"/>
      <c r="N60" s="111"/>
      <c r="O60" s="112"/>
      <c r="P60" s="113"/>
      <c r="Q60" s="114"/>
      <c r="R60" s="115"/>
      <c r="S60" s="116"/>
      <c r="T60" s="117"/>
      <c r="U60" s="118"/>
      <c r="V60" s="509"/>
      <c r="W60" s="159">
        <v>32</v>
      </c>
      <c r="X60" s="160">
        <f t="shared" si="1"/>
        <v>0</v>
      </c>
      <c r="Y60" s="161">
        <f t="shared" si="3"/>
        <v>0</v>
      </c>
      <c r="Z60" s="162">
        <f t="shared" si="2"/>
        <v>0</v>
      </c>
      <c r="AA60" s="454"/>
      <c r="AB60" s="100"/>
      <c r="AC60" s="75"/>
      <c r="AD60" s="75"/>
      <c r="AE60" s="75"/>
      <c r="AF60" s="75"/>
      <c r="AG60" s="75"/>
    </row>
    <row r="61" spans="1:33" ht="66" customHeight="1" thickBot="1">
      <c r="A61" s="1674"/>
      <c r="B61" s="103" t="s">
        <v>199</v>
      </c>
      <c r="C61" s="449" t="s">
        <v>189</v>
      </c>
      <c r="D61" s="857" t="s">
        <v>137</v>
      </c>
      <c r="E61" s="390">
        <v>97.308000000000021</v>
      </c>
      <c r="F61" s="484"/>
      <c r="G61" s="2106"/>
      <c r="H61" s="2107"/>
      <c r="I61" s="2108"/>
      <c r="J61" s="2109"/>
      <c r="K61" s="2110"/>
      <c r="L61" s="2111"/>
      <c r="M61" s="2112"/>
      <c r="N61" s="2113"/>
      <c r="O61" s="2114"/>
      <c r="P61" s="2115"/>
      <c r="Q61" s="2116"/>
      <c r="R61" s="2117"/>
      <c r="S61" s="2118"/>
      <c r="T61" s="2119"/>
      <c r="U61" s="2120"/>
      <c r="V61" s="509"/>
      <c r="W61" s="159">
        <v>4</v>
      </c>
      <c r="X61" s="160">
        <f t="shared" si="1"/>
        <v>0</v>
      </c>
      <c r="Y61" s="161">
        <f t="shared" si="3"/>
        <v>0</v>
      </c>
      <c r="Z61" s="162">
        <f t="shared" si="2"/>
        <v>0</v>
      </c>
      <c r="AA61" s="454"/>
      <c r="AB61" s="100"/>
      <c r="AC61" s="75"/>
      <c r="AD61" s="75"/>
      <c r="AE61" s="75"/>
      <c r="AF61" s="75"/>
      <c r="AG61" s="75"/>
    </row>
    <row r="62" spans="1:33" ht="66" customHeight="1" thickBot="1">
      <c r="A62" s="1675"/>
      <c r="B62" s="103" t="s">
        <v>200</v>
      </c>
      <c r="C62" s="449" t="s">
        <v>178</v>
      </c>
      <c r="D62" s="857" t="s">
        <v>138</v>
      </c>
      <c r="E62" s="390">
        <v>147.55199999999999</v>
      </c>
      <c r="F62" s="484"/>
      <c r="G62" s="2106"/>
      <c r="H62" s="2107"/>
      <c r="I62" s="2108"/>
      <c r="J62" s="2109"/>
      <c r="K62" s="2110"/>
      <c r="L62" s="2111"/>
      <c r="M62" s="2112"/>
      <c r="N62" s="2113"/>
      <c r="O62" s="2114"/>
      <c r="P62" s="2115"/>
      <c r="Q62" s="2116"/>
      <c r="R62" s="2117"/>
      <c r="S62" s="2118"/>
      <c r="T62" s="2119"/>
      <c r="U62" s="2120"/>
      <c r="V62" s="509"/>
      <c r="W62" s="159">
        <v>6</v>
      </c>
      <c r="X62" s="160">
        <f t="shared" si="1"/>
        <v>0</v>
      </c>
      <c r="Y62" s="161">
        <f t="shared" si="3"/>
        <v>0</v>
      </c>
      <c r="Z62" s="162">
        <f t="shared" si="2"/>
        <v>0</v>
      </c>
      <c r="AA62" s="454"/>
      <c r="AB62" s="100"/>
      <c r="AC62" s="75"/>
      <c r="AD62" s="75"/>
      <c r="AE62" s="75"/>
      <c r="AF62" s="75"/>
      <c r="AG62" s="75"/>
    </row>
    <row r="63" spans="1:33" ht="66" customHeight="1" thickBot="1">
      <c r="A63" s="1675"/>
      <c r="B63" s="103" t="s">
        <v>200</v>
      </c>
      <c r="C63" s="449" t="s">
        <v>177</v>
      </c>
      <c r="D63" s="857" t="s">
        <v>139</v>
      </c>
      <c r="E63" s="390">
        <v>246.13200000000001</v>
      </c>
      <c r="F63" s="484"/>
      <c r="G63" s="2106"/>
      <c r="H63" s="2107"/>
      <c r="I63" s="2108"/>
      <c r="J63" s="2109"/>
      <c r="K63" s="2110"/>
      <c r="L63" s="2111"/>
      <c r="M63" s="2112"/>
      <c r="N63" s="2113"/>
      <c r="O63" s="2114"/>
      <c r="P63" s="2115"/>
      <c r="Q63" s="2116"/>
      <c r="R63" s="2117"/>
      <c r="S63" s="2118"/>
      <c r="T63" s="2119"/>
      <c r="U63" s="2120"/>
      <c r="V63" s="509"/>
      <c r="W63" s="159">
        <v>10</v>
      </c>
      <c r="X63" s="160">
        <f t="shared" si="1"/>
        <v>0</v>
      </c>
      <c r="Y63" s="161">
        <f t="shared" si="3"/>
        <v>0</v>
      </c>
      <c r="Z63" s="162">
        <f t="shared" si="2"/>
        <v>0</v>
      </c>
      <c r="AA63" s="454"/>
      <c r="AB63" s="100"/>
      <c r="AC63" s="75"/>
      <c r="AD63" s="75"/>
      <c r="AE63" s="75"/>
      <c r="AF63" s="75"/>
      <c r="AG63" s="75"/>
    </row>
    <row r="64" spans="1:33" ht="66" customHeight="1" thickBot="1">
      <c r="A64" s="792" t="s">
        <v>361</v>
      </c>
      <c r="B64" s="103" t="s">
        <v>200</v>
      </c>
      <c r="C64" s="449" t="s">
        <v>176</v>
      </c>
      <c r="D64" s="857" t="s">
        <v>124</v>
      </c>
      <c r="E64" s="390">
        <v>410.75</v>
      </c>
      <c r="F64" s="484"/>
      <c r="G64" s="2106"/>
      <c r="H64" s="2107"/>
      <c r="I64" s="2108"/>
      <c r="J64" s="2109"/>
      <c r="K64" s="2110"/>
      <c r="L64" s="2111"/>
      <c r="M64" s="2112"/>
      <c r="N64" s="2113"/>
      <c r="O64" s="2114"/>
      <c r="P64" s="2115"/>
      <c r="Q64" s="2116"/>
      <c r="R64" s="2117"/>
      <c r="S64" s="2118"/>
      <c r="T64" s="2119"/>
      <c r="U64" s="2120"/>
      <c r="V64" s="509"/>
      <c r="W64" s="159">
        <v>18</v>
      </c>
      <c r="X64" s="160">
        <f t="shared" si="1"/>
        <v>0</v>
      </c>
      <c r="Y64" s="161">
        <f t="shared" si="3"/>
        <v>0</v>
      </c>
      <c r="Z64" s="162">
        <f t="shared" si="2"/>
        <v>0</v>
      </c>
      <c r="AA64" s="454"/>
      <c r="AB64" s="100"/>
      <c r="AC64" s="75"/>
      <c r="AD64" s="75"/>
      <c r="AE64" s="75"/>
      <c r="AF64" s="75"/>
      <c r="AG64" s="75"/>
    </row>
    <row r="65" spans="1:33" ht="66" customHeight="1" thickBot="1">
      <c r="A65" s="1676" t="s">
        <v>360</v>
      </c>
      <c r="B65" s="103" t="s">
        <v>192</v>
      </c>
      <c r="C65" s="449" t="s">
        <v>189</v>
      </c>
      <c r="D65" s="857" t="s">
        <v>378</v>
      </c>
      <c r="E65" s="390">
        <v>152.95800000000003</v>
      </c>
      <c r="F65" s="484"/>
      <c r="G65" s="2106"/>
      <c r="H65" s="2107"/>
      <c r="I65" s="2108"/>
      <c r="J65" s="2109"/>
      <c r="K65" s="2110"/>
      <c r="L65" s="2111"/>
      <c r="M65" s="2112"/>
      <c r="N65" s="2113"/>
      <c r="O65" s="2114"/>
      <c r="P65" s="2115"/>
      <c r="Q65" s="2116"/>
      <c r="R65" s="2117"/>
      <c r="S65" s="2118"/>
      <c r="T65" s="2119"/>
      <c r="U65" s="2120"/>
      <c r="V65" s="509"/>
      <c r="W65" s="119">
        <v>6.2</v>
      </c>
      <c r="X65" s="120">
        <f t="shared" si="1"/>
        <v>0</v>
      </c>
      <c r="Y65" s="121">
        <f t="shared" si="3"/>
        <v>0</v>
      </c>
      <c r="Z65" s="122">
        <f t="shared" si="2"/>
        <v>0</v>
      </c>
      <c r="AA65" s="454"/>
      <c r="AB65" s="100"/>
      <c r="AC65" s="75"/>
      <c r="AD65" s="75"/>
      <c r="AE65" s="75"/>
      <c r="AF65" s="75"/>
      <c r="AG65" s="75"/>
    </row>
    <row r="66" spans="1:33" ht="66" customHeight="1" thickBot="1">
      <c r="A66" s="1677"/>
      <c r="B66" s="103" t="s">
        <v>193</v>
      </c>
      <c r="C66" s="449" t="s">
        <v>178</v>
      </c>
      <c r="D66" s="857" t="s">
        <v>379</v>
      </c>
      <c r="E66" s="390">
        <v>237.864</v>
      </c>
      <c r="F66" s="484"/>
      <c r="G66" s="2106"/>
      <c r="H66" s="2107"/>
      <c r="I66" s="2108"/>
      <c r="J66" s="2109"/>
      <c r="K66" s="2110"/>
      <c r="L66" s="2111"/>
      <c r="M66" s="2112"/>
      <c r="N66" s="2113"/>
      <c r="O66" s="2114"/>
      <c r="P66" s="2115"/>
      <c r="Q66" s="2116"/>
      <c r="R66" s="2117"/>
      <c r="S66" s="2118"/>
      <c r="T66" s="2119"/>
      <c r="U66" s="2120"/>
      <c r="V66" s="509"/>
      <c r="W66" s="119">
        <v>12.5</v>
      </c>
      <c r="X66" s="120">
        <f t="shared" si="1"/>
        <v>0</v>
      </c>
      <c r="Y66" s="121">
        <f t="shared" si="3"/>
        <v>0</v>
      </c>
      <c r="Z66" s="122">
        <f t="shared" si="2"/>
        <v>0</v>
      </c>
      <c r="AA66" s="454"/>
      <c r="AB66" s="100"/>
      <c r="AC66" s="75"/>
      <c r="AD66" s="75"/>
      <c r="AE66" s="75"/>
      <c r="AF66" s="75"/>
      <c r="AG66" s="75"/>
    </row>
    <row r="67" spans="1:33" ht="66" customHeight="1" thickBot="1">
      <c r="A67" s="1677"/>
      <c r="B67" s="103" t="s">
        <v>193</v>
      </c>
      <c r="C67" s="449" t="s">
        <v>177</v>
      </c>
      <c r="D67" s="857" t="s">
        <v>380</v>
      </c>
      <c r="E67" s="390">
        <v>362.73200000000003</v>
      </c>
      <c r="F67" s="484"/>
      <c r="G67" s="2106"/>
      <c r="H67" s="2107"/>
      <c r="I67" s="2108"/>
      <c r="J67" s="2109"/>
      <c r="K67" s="2110"/>
      <c r="L67" s="2111"/>
      <c r="M67" s="2112"/>
      <c r="N67" s="2113"/>
      <c r="O67" s="2114"/>
      <c r="P67" s="2115"/>
      <c r="Q67" s="2116"/>
      <c r="R67" s="2117"/>
      <c r="S67" s="2118"/>
      <c r="T67" s="2119"/>
      <c r="U67" s="2120"/>
      <c r="V67" s="509"/>
      <c r="W67" s="119">
        <v>20</v>
      </c>
      <c r="X67" s="120">
        <f t="shared" si="1"/>
        <v>0</v>
      </c>
      <c r="Y67" s="121">
        <f t="shared" si="3"/>
        <v>0</v>
      </c>
      <c r="Z67" s="122">
        <f t="shared" si="2"/>
        <v>0</v>
      </c>
      <c r="AA67" s="454"/>
      <c r="AB67" s="100"/>
      <c r="AC67" s="75"/>
      <c r="AD67" s="75"/>
      <c r="AE67" s="75"/>
      <c r="AF67" s="75"/>
      <c r="AG67" s="75"/>
    </row>
    <row r="68" spans="1:33" ht="66" customHeight="1" thickBot="1">
      <c r="A68" s="1678"/>
      <c r="B68" s="103" t="s">
        <v>193</v>
      </c>
      <c r="C68" s="449" t="s">
        <v>176</v>
      </c>
      <c r="D68" s="872" t="s">
        <v>381</v>
      </c>
      <c r="E68" s="390">
        <v>601.02</v>
      </c>
      <c r="F68" s="535"/>
      <c r="G68" s="2121"/>
      <c r="H68" s="2122"/>
      <c r="I68" s="2123"/>
      <c r="J68" s="2124"/>
      <c r="K68" s="2125"/>
      <c r="L68" s="2126"/>
      <c r="M68" s="2127"/>
      <c r="N68" s="2128"/>
      <c r="O68" s="2129"/>
      <c r="P68" s="2130"/>
      <c r="Q68" s="2131"/>
      <c r="R68" s="2132"/>
      <c r="S68" s="2133"/>
      <c r="T68" s="2134"/>
      <c r="U68" s="2135"/>
      <c r="V68" s="510"/>
      <c r="W68" s="159">
        <v>35</v>
      </c>
      <c r="X68" s="160">
        <f t="shared" si="1"/>
        <v>0</v>
      </c>
      <c r="Y68" s="161">
        <f t="shared" si="3"/>
        <v>0</v>
      </c>
      <c r="Z68" s="162">
        <f t="shared" si="2"/>
        <v>0</v>
      </c>
      <c r="AA68" s="454"/>
      <c r="AB68" s="100"/>
      <c r="AC68" s="75"/>
      <c r="AD68" s="75"/>
      <c r="AE68" s="75"/>
      <c r="AF68" s="75"/>
      <c r="AG68" s="75"/>
    </row>
    <row r="69" spans="1:33" ht="10.5" customHeight="1" thickBot="1">
      <c r="A69" s="465"/>
      <c r="B69" s="472"/>
      <c r="C69" s="472"/>
      <c r="D69" s="472"/>
      <c r="E69" s="473"/>
      <c r="F69" s="474"/>
      <c r="G69" s="475"/>
      <c r="H69" s="475"/>
      <c r="I69" s="475"/>
      <c r="J69" s="475"/>
      <c r="K69" s="475"/>
      <c r="L69" s="475"/>
      <c r="M69" s="475"/>
      <c r="N69" s="475"/>
      <c r="O69" s="475"/>
      <c r="P69" s="475"/>
      <c r="Q69" s="475"/>
      <c r="R69" s="475"/>
      <c r="S69" s="475"/>
      <c r="T69" s="475"/>
      <c r="U69" s="475"/>
      <c r="V69" s="476"/>
      <c r="W69" s="477"/>
      <c r="X69" s="478"/>
      <c r="Y69" s="479"/>
      <c r="Z69" s="480"/>
      <c r="AA69" s="455"/>
      <c r="AB69" s="164"/>
      <c r="AC69" s="164"/>
      <c r="AD69" s="164"/>
      <c r="AE69" s="164"/>
      <c r="AF69" s="164"/>
      <c r="AG69" s="164"/>
    </row>
    <row r="70" spans="1:33" ht="55.5" customHeight="1" thickBot="1">
      <c r="A70" s="466"/>
      <c r="B70" s="1706" t="s">
        <v>112</v>
      </c>
      <c r="C70" s="1707"/>
      <c r="D70" s="1708"/>
      <c r="E70" s="1709"/>
      <c r="F70" s="481"/>
      <c r="G70" s="165">
        <f>SUM(G8:G24)+SUM(G30:G46)+SUM(G52:G69)</f>
        <v>0</v>
      </c>
      <c r="H70" s="166">
        <f>SUM(H8:H24)+SUM(H30:H46)+SUM(H52:H69)</f>
        <v>0</v>
      </c>
      <c r="I70" s="167">
        <f>SUM(I8:I24)+SUM(I30:I46)+SUM(I52:I69)</f>
        <v>0</v>
      </c>
      <c r="J70" s="168">
        <f t="shared" ref="J70:U70" si="4">SUM(J8:J24)+SUM(J30:J46)+SUM(J52:J69)</f>
        <v>0</v>
      </c>
      <c r="K70" s="169">
        <f t="shared" si="4"/>
        <v>0</v>
      </c>
      <c r="L70" s="170">
        <f t="shared" si="4"/>
        <v>0</v>
      </c>
      <c r="M70" s="170">
        <f t="shared" si="4"/>
        <v>0</v>
      </c>
      <c r="N70" s="171">
        <f t="shared" si="4"/>
        <v>0</v>
      </c>
      <c r="O70" s="172">
        <f t="shared" si="4"/>
        <v>0</v>
      </c>
      <c r="P70" s="173">
        <f t="shared" si="4"/>
        <v>0</v>
      </c>
      <c r="Q70" s="174">
        <f t="shared" si="4"/>
        <v>0</v>
      </c>
      <c r="R70" s="175">
        <f t="shared" si="4"/>
        <v>0</v>
      </c>
      <c r="S70" s="176">
        <f t="shared" si="4"/>
        <v>0</v>
      </c>
      <c r="T70" s="177">
        <f t="shared" si="4"/>
        <v>0</v>
      </c>
      <c r="U70" s="165">
        <f t="shared" si="4"/>
        <v>0</v>
      </c>
      <c r="V70" s="481"/>
      <c r="W70" s="482"/>
      <c r="X70" s="178">
        <f>SUM(X8:X24)+SUM(X30:X46)+SUM(X52:X69)</f>
        <v>0</v>
      </c>
      <c r="Y70" s="179">
        <f>SUM(Y8:Y24)+SUM(Y30:Y46)+SUM(Y52:Y69)</f>
        <v>0</v>
      </c>
      <c r="Z70" s="180">
        <f>SUM(Z8:Z24)+SUM(Z30:Z46)+SUM(Z52:Z69)</f>
        <v>0</v>
      </c>
      <c r="AA70" s="453"/>
      <c r="AB70" s="75"/>
      <c r="AC70" s="75"/>
      <c r="AD70" s="75"/>
      <c r="AE70" s="75"/>
      <c r="AF70" s="75"/>
      <c r="AG70" s="75"/>
    </row>
    <row r="71" spans="1:33" ht="12.75" customHeight="1" thickBot="1">
      <c r="A71" s="454"/>
      <c r="B71" s="467"/>
      <c r="C71" s="467"/>
      <c r="D71" s="467"/>
      <c r="E71" s="468"/>
      <c r="F71" s="469"/>
      <c r="G71" s="454"/>
      <c r="H71" s="454"/>
      <c r="I71" s="454"/>
      <c r="J71" s="454"/>
      <c r="K71" s="454"/>
      <c r="L71" s="454"/>
      <c r="M71" s="454"/>
      <c r="N71" s="454"/>
      <c r="O71" s="454"/>
      <c r="P71" s="454"/>
      <c r="Q71" s="454"/>
      <c r="R71" s="454"/>
      <c r="S71" s="454"/>
      <c r="T71" s="454"/>
      <c r="U71" s="454"/>
      <c r="V71" s="454"/>
      <c r="W71" s="454"/>
      <c r="X71" s="470"/>
      <c r="Y71" s="471"/>
      <c r="Z71" s="469"/>
      <c r="AA71" s="453"/>
      <c r="AB71" s="75"/>
      <c r="AC71" s="75"/>
      <c r="AD71" s="75"/>
      <c r="AE71" s="75"/>
      <c r="AF71" s="75"/>
      <c r="AG71" s="75"/>
    </row>
    <row r="72" spans="1:33" ht="75" customHeight="1" thickBot="1">
      <c r="A72" s="466"/>
      <c r="B72" s="1710" t="s">
        <v>304</v>
      </c>
      <c r="C72" s="1711"/>
      <c r="D72" s="1534"/>
      <c r="E72" s="1566"/>
      <c r="F72" s="1712">
        <f>Y70</f>
        <v>0</v>
      </c>
      <c r="G72" s="1705"/>
      <c r="H72" s="1705"/>
      <c r="I72" s="1705"/>
      <c r="J72" s="1705"/>
      <c r="K72" s="467"/>
      <c r="L72" s="1565" t="s">
        <v>149</v>
      </c>
      <c r="M72" s="1534"/>
      <c r="N72" s="1534"/>
      <c r="O72" s="1534"/>
      <c r="P72" s="1534"/>
      <c r="Q72" s="1566"/>
      <c r="R72" s="1713">
        <f>Z70</f>
        <v>0</v>
      </c>
      <c r="S72" s="1705"/>
      <c r="T72" s="1705"/>
      <c r="U72" s="1705"/>
      <c r="V72" s="467"/>
      <c r="W72" s="1567" t="s">
        <v>151</v>
      </c>
      <c r="X72" s="1566"/>
      <c r="Y72" s="1704">
        <f>X70</f>
        <v>0</v>
      </c>
      <c r="Z72" s="1705"/>
      <c r="AA72" s="453"/>
      <c r="AB72" s="75"/>
      <c r="AC72" s="75"/>
      <c r="AD72" s="75"/>
      <c r="AE72" s="75"/>
      <c r="AF72" s="75"/>
      <c r="AG72" s="75"/>
    </row>
    <row r="73" spans="1:33" ht="12.75" customHeight="1">
      <c r="A73" s="453"/>
      <c r="B73" s="462"/>
      <c r="C73" s="462"/>
      <c r="D73" s="462"/>
      <c r="E73" s="463"/>
      <c r="F73" s="453"/>
      <c r="G73" s="453"/>
      <c r="H73" s="453"/>
      <c r="I73" s="453"/>
      <c r="J73" s="453"/>
      <c r="K73" s="453"/>
      <c r="L73" s="453"/>
      <c r="M73" s="453"/>
      <c r="N73" s="453"/>
      <c r="O73" s="453"/>
      <c r="P73" s="453"/>
      <c r="Q73" s="453"/>
      <c r="R73" s="453"/>
      <c r="S73" s="453"/>
      <c r="T73" s="453"/>
      <c r="U73" s="453"/>
      <c r="V73" s="453"/>
      <c r="W73" s="453"/>
      <c r="X73" s="453"/>
      <c r="Y73" s="464"/>
      <c r="Z73" s="453"/>
      <c r="AA73" s="453"/>
    </row>
    <row r="74" spans="1:33" ht="12.75" customHeight="1">
      <c r="A74" s="453"/>
      <c r="B74" s="462"/>
      <c r="C74" s="462"/>
      <c r="D74" s="462"/>
      <c r="E74" s="463"/>
      <c r="F74" s="453"/>
      <c r="G74" s="453"/>
      <c r="H74" s="453"/>
      <c r="I74" s="453"/>
      <c r="J74" s="453"/>
      <c r="K74" s="453"/>
      <c r="L74" s="453"/>
      <c r="M74" s="453"/>
      <c r="N74" s="453"/>
      <c r="O74" s="453"/>
      <c r="P74" s="453"/>
      <c r="Q74" s="453"/>
      <c r="R74" s="453"/>
      <c r="S74" s="453"/>
      <c r="T74" s="453"/>
      <c r="U74" s="453"/>
      <c r="V74" s="453"/>
      <c r="W74" s="453"/>
      <c r="X74" s="453"/>
      <c r="Y74" s="464"/>
      <c r="Z74" s="453"/>
      <c r="AA74" s="453"/>
    </row>
    <row r="75" spans="1:33" ht="12.75" customHeight="1">
      <c r="A75" s="453"/>
      <c r="B75" s="462"/>
      <c r="C75" s="462"/>
      <c r="D75" s="462"/>
      <c r="E75" s="463"/>
      <c r="F75" s="453"/>
      <c r="G75" s="453"/>
      <c r="H75" s="453"/>
      <c r="I75" s="453"/>
      <c r="J75" s="453"/>
      <c r="K75" s="453"/>
      <c r="L75" s="453"/>
      <c r="M75" s="453"/>
      <c r="N75" s="453"/>
      <c r="O75" s="453"/>
      <c r="P75" s="453"/>
      <c r="Q75" s="453"/>
      <c r="R75" s="453"/>
      <c r="S75" s="453"/>
      <c r="T75" s="453"/>
      <c r="U75" s="453"/>
      <c r="V75" s="453"/>
      <c r="W75" s="453"/>
      <c r="X75" s="453"/>
      <c r="Y75" s="464"/>
      <c r="Z75" s="453"/>
      <c r="AA75" s="453"/>
    </row>
    <row r="76" spans="1:33" ht="12.75" customHeight="1">
      <c r="A76" s="453"/>
      <c r="B76" s="462"/>
      <c r="C76" s="462"/>
      <c r="D76" s="462"/>
      <c r="E76" s="463"/>
      <c r="F76" s="453"/>
      <c r="G76" s="453"/>
      <c r="H76" s="453"/>
      <c r="I76" s="453"/>
      <c r="J76" s="453"/>
      <c r="K76" s="453"/>
      <c r="L76" s="453"/>
      <c r="M76" s="453"/>
      <c r="N76" s="453"/>
      <c r="O76" s="453"/>
      <c r="P76" s="453"/>
      <c r="Q76" s="453"/>
      <c r="R76" s="453"/>
      <c r="S76" s="453"/>
      <c r="T76" s="453"/>
      <c r="U76" s="453"/>
      <c r="V76" s="453"/>
      <c r="W76" s="453"/>
      <c r="X76" s="453"/>
      <c r="Y76" s="464"/>
      <c r="Z76" s="453"/>
      <c r="AA76" s="453"/>
    </row>
    <row r="77" spans="1:33" ht="12.75" customHeight="1">
      <c r="A77" s="1245">
        <f>R72</f>
        <v>0</v>
      </c>
      <c r="B77" s="462"/>
      <c r="C77" s="462"/>
      <c r="D77" s="462"/>
      <c r="E77" s="463"/>
      <c r="F77" s="453"/>
      <c r="G77" s="453"/>
      <c r="H77" s="453"/>
      <c r="I77" s="453"/>
      <c r="J77" s="453"/>
      <c r="K77" s="453"/>
      <c r="L77" s="453"/>
      <c r="M77" s="453"/>
      <c r="N77" s="453"/>
      <c r="O77" s="453"/>
      <c r="P77" s="453"/>
      <c r="Q77" s="453"/>
      <c r="R77" s="453"/>
      <c r="S77" s="453"/>
      <c r="T77" s="453"/>
      <c r="U77" s="453"/>
      <c r="V77" s="453"/>
      <c r="W77" s="453"/>
      <c r="X77" s="453"/>
      <c r="Y77" s="464"/>
      <c r="Z77" s="453"/>
      <c r="AA77" s="453"/>
    </row>
    <row r="78" spans="1:33" ht="12.75" customHeight="1">
      <c r="A78" s="72"/>
      <c r="B78" s="181"/>
      <c r="C78" s="181"/>
      <c r="D78" s="181"/>
      <c r="E78" s="391"/>
      <c r="F78" s="182"/>
      <c r="G78" s="72"/>
      <c r="H78" s="72"/>
      <c r="I78" s="72"/>
      <c r="J78" s="72"/>
      <c r="K78" s="72"/>
      <c r="L78" s="72"/>
      <c r="M78" s="72"/>
      <c r="N78" s="72"/>
      <c r="O78" s="72"/>
      <c r="P78" s="72"/>
      <c r="Q78" s="72"/>
      <c r="R78" s="72"/>
      <c r="S78" s="72"/>
      <c r="T78" s="72"/>
      <c r="U78" s="72"/>
      <c r="V78" s="74"/>
      <c r="W78" s="72"/>
      <c r="X78" s="72"/>
      <c r="Y78" s="183"/>
      <c r="Z78" s="184"/>
      <c r="AA78" s="74"/>
    </row>
    <row r="79" spans="1:33" ht="12.75" customHeight="1">
      <c r="A79" s="72"/>
      <c r="B79" s="181"/>
      <c r="C79" s="181"/>
      <c r="D79" s="181"/>
      <c r="E79" s="391"/>
      <c r="F79" s="182"/>
      <c r="G79" s="72"/>
      <c r="H79" s="72"/>
      <c r="I79" s="72"/>
      <c r="J79" s="72"/>
      <c r="K79" s="72"/>
      <c r="L79" s="72"/>
      <c r="M79" s="72"/>
      <c r="N79" s="72"/>
      <c r="O79" s="72"/>
      <c r="P79" s="72"/>
      <c r="Q79" s="72"/>
      <c r="R79" s="72"/>
      <c r="S79" s="72"/>
      <c r="T79" s="72"/>
      <c r="U79" s="72"/>
      <c r="V79" s="74"/>
      <c r="W79" s="72"/>
      <c r="X79" s="72"/>
      <c r="Y79" s="183"/>
      <c r="Z79" s="184"/>
      <c r="AA79" s="74"/>
    </row>
    <row r="80" spans="1:33" ht="12.75" customHeight="1">
      <c r="A80" s="72"/>
      <c r="B80" s="181"/>
      <c r="C80" s="181"/>
      <c r="D80" s="181"/>
      <c r="E80" s="391"/>
      <c r="F80" s="182"/>
      <c r="G80" s="72"/>
      <c r="H80" s="72"/>
      <c r="I80" s="72"/>
      <c r="J80" s="72"/>
      <c r="K80" s="72"/>
      <c r="L80" s="72"/>
      <c r="M80" s="72"/>
      <c r="N80" s="72"/>
      <c r="O80" s="72"/>
      <c r="P80" s="72"/>
      <c r="Q80" s="72"/>
      <c r="R80" s="72"/>
      <c r="S80" s="72"/>
      <c r="T80" s="72"/>
      <c r="U80" s="72"/>
      <c r="V80" s="74"/>
      <c r="W80" s="72"/>
      <c r="X80" s="72"/>
      <c r="Y80" s="183"/>
      <c r="Z80" s="184"/>
      <c r="AA80" s="74"/>
    </row>
    <row r="81" spans="1:27" ht="12.75" customHeight="1">
      <c r="A81" s="72"/>
      <c r="B81" s="181"/>
      <c r="C81" s="181"/>
      <c r="D81" s="181"/>
      <c r="E81" s="391"/>
      <c r="F81" s="182"/>
      <c r="G81" s="72"/>
      <c r="H81" s="72"/>
      <c r="I81" s="72"/>
      <c r="J81" s="72"/>
      <c r="K81" s="72"/>
      <c r="L81" s="72"/>
      <c r="M81" s="72"/>
      <c r="N81" s="72"/>
      <c r="O81" s="72"/>
      <c r="P81" s="72"/>
      <c r="Q81" s="72"/>
      <c r="R81" s="72"/>
      <c r="S81" s="72"/>
      <c r="T81" s="72"/>
      <c r="U81" s="72"/>
      <c r="V81" s="74"/>
      <c r="W81" s="72"/>
      <c r="X81" s="72"/>
      <c r="Y81" s="183"/>
      <c r="Z81" s="184"/>
      <c r="AA81" s="74"/>
    </row>
    <row r="82" spans="1:27" ht="12.75" customHeight="1">
      <c r="A82" s="72"/>
      <c r="B82" s="181"/>
      <c r="C82" s="181"/>
      <c r="D82" s="181"/>
      <c r="E82" s="391"/>
      <c r="F82" s="182"/>
      <c r="G82" s="72"/>
      <c r="H82" s="72"/>
      <c r="I82" s="72"/>
      <c r="J82" s="72"/>
      <c r="K82" s="72"/>
      <c r="L82" s="72"/>
      <c r="M82" s="72"/>
      <c r="N82" s="72"/>
      <c r="O82" s="72"/>
      <c r="P82" s="72"/>
      <c r="Q82" s="72"/>
      <c r="R82" s="72"/>
      <c r="S82" s="72"/>
      <c r="T82" s="72"/>
      <c r="U82" s="72"/>
      <c r="V82" s="74"/>
      <c r="W82" s="72"/>
      <c r="X82" s="72"/>
      <c r="Y82" s="183"/>
      <c r="Z82" s="184"/>
      <c r="AA82" s="74"/>
    </row>
    <row r="83" spans="1:27" ht="12.75" customHeight="1">
      <c r="A83" s="72"/>
      <c r="B83" s="181"/>
      <c r="C83" s="181"/>
      <c r="D83" s="181"/>
      <c r="E83" s="391"/>
      <c r="F83" s="182"/>
      <c r="G83" s="72"/>
      <c r="H83" s="72"/>
      <c r="I83" s="72"/>
      <c r="J83" s="72"/>
      <c r="K83" s="72"/>
      <c r="L83" s="72"/>
      <c r="M83" s="72"/>
      <c r="N83" s="72"/>
      <c r="O83" s="72"/>
      <c r="P83" s="72"/>
      <c r="Q83" s="72"/>
      <c r="R83" s="72"/>
      <c r="S83" s="72"/>
      <c r="T83" s="72"/>
      <c r="U83" s="72"/>
      <c r="V83" s="74"/>
      <c r="W83" s="72"/>
      <c r="X83" s="72"/>
      <c r="Y83" s="183"/>
      <c r="Z83" s="184"/>
      <c r="AA83" s="74"/>
    </row>
    <row r="84" spans="1:27" ht="12.75" customHeight="1">
      <c r="A84" s="72"/>
      <c r="B84" s="181"/>
      <c r="C84" s="181"/>
      <c r="D84" s="181"/>
      <c r="E84" s="391"/>
      <c r="F84" s="182"/>
      <c r="G84" s="72"/>
      <c r="H84" s="72"/>
      <c r="I84" s="72"/>
      <c r="J84" s="72"/>
      <c r="K84" s="72"/>
      <c r="L84" s="72"/>
      <c r="M84" s="72"/>
      <c r="N84" s="72"/>
      <c r="O84" s="72"/>
      <c r="P84" s="72"/>
      <c r="Q84" s="72"/>
      <c r="R84" s="72"/>
      <c r="S84" s="72"/>
      <c r="T84" s="72"/>
      <c r="U84" s="72"/>
      <c r="V84" s="74"/>
      <c r="W84" s="72"/>
      <c r="X84" s="72"/>
      <c r="Y84" s="183"/>
      <c r="Z84" s="184"/>
      <c r="AA84" s="74"/>
    </row>
    <row r="85" spans="1:27" ht="12.75" customHeight="1">
      <c r="A85" s="72"/>
      <c r="B85" s="181"/>
      <c r="C85" s="181"/>
      <c r="D85" s="181"/>
      <c r="E85" s="391"/>
      <c r="F85" s="182"/>
      <c r="G85" s="72"/>
      <c r="H85" s="72"/>
      <c r="I85" s="72"/>
      <c r="J85" s="72"/>
      <c r="K85" s="72"/>
      <c r="L85" s="72"/>
      <c r="M85" s="72"/>
      <c r="N85" s="72"/>
      <c r="O85" s="72"/>
      <c r="P85" s="72"/>
      <c r="Q85" s="72"/>
      <c r="R85" s="72"/>
      <c r="S85" s="72"/>
      <c r="T85" s="72"/>
      <c r="U85" s="72"/>
      <c r="V85" s="74"/>
      <c r="W85" s="72"/>
      <c r="X85" s="72"/>
      <c r="Y85" s="183"/>
      <c r="Z85" s="184"/>
      <c r="AA85" s="74"/>
    </row>
    <row r="86" spans="1:27" ht="12.75" customHeight="1">
      <c r="A86" s="72"/>
      <c r="B86" s="185"/>
      <c r="C86" s="185"/>
      <c r="D86" s="185"/>
      <c r="E86" s="391"/>
      <c r="F86" s="74"/>
      <c r="G86" s="72"/>
      <c r="H86" s="72"/>
      <c r="I86" s="72"/>
      <c r="J86" s="72"/>
      <c r="K86" s="72"/>
      <c r="L86" s="72"/>
      <c r="M86" s="72"/>
      <c r="N86" s="72"/>
      <c r="O86" s="72"/>
      <c r="P86" s="72"/>
      <c r="Q86" s="72"/>
      <c r="R86" s="72"/>
      <c r="S86" s="72"/>
      <c r="T86" s="72"/>
      <c r="U86" s="72"/>
      <c r="V86" s="74"/>
      <c r="W86" s="72"/>
      <c r="X86" s="72"/>
      <c r="Y86" s="183"/>
      <c r="Z86" s="72"/>
      <c r="AA86" s="74"/>
    </row>
    <row r="87" spans="1:27" ht="12.75" customHeight="1">
      <c r="A87" s="72"/>
      <c r="B87" s="185"/>
      <c r="C87" s="185"/>
      <c r="D87" s="185"/>
      <c r="E87" s="391"/>
      <c r="F87" s="74"/>
      <c r="G87" s="72"/>
      <c r="H87" s="72"/>
      <c r="I87" s="72"/>
      <c r="J87" s="72"/>
      <c r="K87" s="72"/>
      <c r="L87" s="72"/>
      <c r="M87" s="72"/>
      <c r="N87" s="72"/>
      <c r="O87" s="72"/>
      <c r="P87" s="72"/>
      <c r="Q87" s="72"/>
      <c r="R87" s="72"/>
      <c r="S87" s="72"/>
      <c r="T87" s="72"/>
      <c r="U87" s="72"/>
      <c r="V87" s="74"/>
      <c r="W87" s="72"/>
      <c r="X87" s="72"/>
      <c r="Y87" s="183"/>
      <c r="Z87" s="72"/>
      <c r="AA87" s="74"/>
    </row>
    <row r="88" spans="1:27" ht="12.75" customHeight="1">
      <c r="A88" s="72"/>
      <c r="B88" s="185"/>
      <c r="C88" s="185"/>
      <c r="D88" s="185"/>
      <c r="E88" s="391"/>
      <c r="F88" s="74"/>
      <c r="G88" s="72"/>
      <c r="H88" s="72"/>
      <c r="I88" s="72"/>
      <c r="J88" s="72"/>
      <c r="K88" s="72"/>
      <c r="L88" s="72"/>
      <c r="M88" s="72"/>
      <c r="N88" s="72"/>
      <c r="O88" s="72"/>
      <c r="P88" s="72"/>
      <c r="Q88" s="72"/>
      <c r="R88" s="72"/>
      <c r="S88" s="72"/>
      <c r="T88" s="72"/>
      <c r="U88" s="72"/>
      <c r="V88" s="74"/>
      <c r="W88" s="72"/>
      <c r="X88" s="72"/>
      <c r="Y88" s="183"/>
      <c r="Z88" s="72"/>
      <c r="AA88" s="74"/>
    </row>
    <row r="89" spans="1:27" ht="12.75" customHeight="1">
      <c r="A89" s="72"/>
      <c r="B89" s="185"/>
      <c r="C89" s="185"/>
      <c r="D89" s="185"/>
      <c r="E89" s="391"/>
      <c r="F89" s="74"/>
      <c r="G89" s="72"/>
      <c r="H89" s="72"/>
      <c r="I89" s="72"/>
      <c r="J89" s="72"/>
      <c r="K89" s="72"/>
      <c r="L89" s="72"/>
      <c r="M89" s="72"/>
      <c r="N89" s="72"/>
      <c r="O89" s="72"/>
      <c r="P89" s="72"/>
      <c r="Q89" s="72"/>
      <c r="R89" s="72"/>
      <c r="S89" s="72"/>
      <c r="T89" s="72"/>
      <c r="U89" s="72"/>
      <c r="V89" s="74"/>
      <c r="W89" s="72"/>
      <c r="X89" s="72"/>
      <c r="Y89" s="183"/>
      <c r="Z89" s="72"/>
      <c r="AA89" s="74"/>
    </row>
    <row r="90" spans="1:27" ht="12.75" customHeight="1">
      <c r="A90" s="72"/>
      <c r="B90" s="185"/>
      <c r="C90" s="185"/>
      <c r="D90" s="185"/>
      <c r="E90" s="391"/>
      <c r="F90" s="74"/>
      <c r="G90" s="72"/>
      <c r="H90" s="72"/>
      <c r="I90" s="72"/>
      <c r="J90" s="72"/>
      <c r="K90" s="72"/>
      <c r="L90" s="72"/>
      <c r="M90" s="72"/>
      <c r="N90" s="72"/>
      <c r="O90" s="72"/>
      <c r="P90" s="72"/>
      <c r="Q90" s="72"/>
      <c r="R90" s="72"/>
      <c r="S90" s="72"/>
      <c r="T90" s="72"/>
      <c r="U90" s="72"/>
      <c r="V90" s="74"/>
      <c r="W90" s="72"/>
      <c r="X90" s="72"/>
      <c r="Y90" s="183"/>
      <c r="Z90" s="72"/>
      <c r="AA90" s="74"/>
    </row>
    <row r="91" spans="1:27" ht="12.75" customHeight="1">
      <c r="A91" s="72"/>
      <c r="B91" s="185"/>
      <c r="C91" s="185"/>
      <c r="D91" s="185"/>
      <c r="E91" s="391"/>
      <c r="F91" s="74"/>
      <c r="G91" s="72"/>
      <c r="H91" s="72"/>
      <c r="I91" s="72"/>
      <c r="J91" s="72"/>
      <c r="K91" s="72"/>
      <c r="L91" s="72"/>
      <c r="M91" s="72"/>
      <c r="N91" s="72"/>
      <c r="O91" s="72"/>
      <c r="P91" s="72"/>
      <c r="Q91" s="72"/>
      <c r="R91" s="72"/>
      <c r="S91" s="72"/>
      <c r="T91" s="72"/>
      <c r="U91" s="72"/>
      <c r="V91" s="74"/>
      <c r="W91" s="72"/>
      <c r="X91" s="72"/>
      <c r="Y91" s="183"/>
      <c r="Z91" s="72"/>
      <c r="AA91" s="74"/>
    </row>
    <row r="92" spans="1:27" ht="12.75" customHeight="1">
      <c r="A92" s="72"/>
      <c r="B92" s="185"/>
      <c r="C92" s="185"/>
      <c r="D92" s="185"/>
      <c r="E92" s="391"/>
      <c r="F92" s="74"/>
      <c r="G92" s="72"/>
      <c r="H92" s="72"/>
      <c r="I92" s="72"/>
      <c r="J92" s="72"/>
      <c r="K92" s="72"/>
      <c r="L92" s="72"/>
      <c r="M92" s="72"/>
      <c r="N92" s="72"/>
      <c r="O92" s="72"/>
      <c r="P92" s="72"/>
      <c r="Q92" s="72"/>
      <c r="R92" s="72"/>
      <c r="S92" s="72"/>
      <c r="T92" s="72"/>
      <c r="U92" s="72"/>
      <c r="V92" s="74"/>
      <c r="W92" s="72"/>
      <c r="X92" s="72"/>
      <c r="Y92" s="183"/>
      <c r="Z92" s="72"/>
      <c r="AA92" s="74"/>
    </row>
    <row r="93" spans="1:27" ht="12.75" customHeight="1">
      <c r="A93" s="72"/>
      <c r="B93" s="185"/>
      <c r="C93" s="185"/>
      <c r="D93" s="185"/>
      <c r="E93" s="391"/>
      <c r="F93" s="74"/>
      <c r="G93" s="72"/>
      <c r="H93" s="72"/>
      <c r="I93" s="72"/>
      <c r="J93" s="72"/>
      <c r="K93" s="72"/>
      <c r="L93" s="72"/>
      <c r="M93" s="72"/>
      <c r="N93" s="72"/>
      <c r="O93" s="72"/>
      <c r="P93" s="72"/>
      <c r="Q93" s="72"/>
      <c r="R93" s="72"/>
      <c r="S93" s="72"/>
      <c r="T93" s="72"/>
      <c r="U93" s="72"/>
      <c r="V93" s="74"/>
      <c r="W93" s="72"/>
      <c r="X93" s="72"/>
      <c r="Y93" s="183"/>
      <c r="Z93" s="72"/>
      <c r="AA93" s="74"/>
    </row>
    <row r="94" spans="1:27" ht="12.75" customHeight="1">
      <c r="A94" s="72"/>
      <c r="B94" s="185"/>
      <c r="C94" s="185"/>
      <c r="D94" s="185"/>
      <c r="E94" s="391"/>
      <c r="F94" s="74"/>
      <c r="G94" s="72"/>
      <c r="H94" s="72"/>
      <c r="I94" s="72"/>
      <c r="J94" s="72"/>
      <c r="K94" s="72"/>
      <c r="L94" s="72"/>
      <c r="M94" s="72"/>
      <c r="N94" s="72"/>
      <c r="O94" s="72"/>
      <c r="P94" s="72"/>
      <c r="Q94" s="72"/>
      <c r="R94" s="72"/>
      <c r="S94" s="72"/>
      <c r="T94" s="72"/>
      <c r="U94" s="72"/>
      <c r="V94" s="74"/>
      <c r="W94" s="72"/>
      <c r="X94" s="72"/>
      <c r="Y94" s="183"/>
      <c r="Z94" s="72"/>
      <c r="AA94" s="74"/>
    </row>
    <row r="95" spans="1:27" ht="12.75" customHeight="1">
      <c r="A95" s="72"/>
      <c r="B95" s="185"/>
      <c r="C95" s="185"/>
      <c r="D95" s="185"/>
      <c r="E95" s="391"/>
      <c r="F95" s="74"/>
      <c r="G95" s="72"/>
      <c r="H95" s="72"/>
      <c r="I95" s="72"/>
      <c r="J95" s="72"/>
      <c r="K95" s="72"/>
      <c r="L95" s="72"/>
      <c r="M95" s="72"/>
      <c r="N95" s="72"/>
      <c r="O95" s="72"/>
      <c r="P95" s="72"/>
      <c r="Q95" s="72"/>
      <c r="R95" s="72"/>
      <c r="S95" s="72"/>
      <c r="T95" s="72"/>
      <c r="U95" s="72"/>
      <c r="V95" s="74"/>
      <c r="W95" s="72"/>
      <c r="X95" s="72"/>
      <c r="Y95" s="183"/>
      <c r="Z95" s="72"/>
      <c r="AA95" s="74"/>
    </row>
    <row r="96" spans="1:27" ht="12.75" customHeight="1">
      <c r="A96" s="72"/>
      <c r="B96" s="185"/>
      <c r="C96" s="185"/>
      <c r="D96" s="185"/>
      <c r="E96" s="391"/>
      <c r="F96" s="74"/>
      <c r="G96" s="72"/>
      <c r="H96" s="72"/>
      <c r="I96" s="72"/>
      <c r="J96" s="72"/>
      <c r="K96" s="72"/>
      <c r="L96" s="72"/>
      <c r="M96" s="72"/>
      <c r="N96" s="72"/>
      <c r="O96" s="72"/>
      <c r="P96" s="72"/>
      <c r="Q96" s="72"/>
      <c r="R96" s="72"/>
      <c r="S96" s="72"/>
      <c r="T96" s="72"/>
      <c r="U96" s="72"/>
      <c r="V96" s="74"/>
      <c r="W96" s="72"/>
      <c r="X96" s="72"/>
      <c r="Y96" s="183"/>
      <c r="Z96" s="72"/>
      <c r="AA96" s="74"/>
    </row>
    <row r="97" spans="1:27" ht="12.75" customHeight="1">
      <c r="A97" s="72"/>
      <c r="B97" s="185"/>
      <c r="C97" s="185"/>
      <c r="D97" s="185"/>
      <c r="E97" s="391"/>
      <c r="F97" s="74"/>
      <c r="G97" s="72"/>
      <c r="H97" s="72"/>
      <c r="I97" s="72"/>
      <c r="J97" s="72"/>
      <c r="K97" s="72"/>
      <c r="L97" s="72"/>
      <c r="M97" s="72"/>
      <c r="N97" s="72"/>
      <c r="O97" s="72"/>
      <c r="P97" s="72"/>
      <c r="Q97" s="72"/>
      <c r="R97" s="72"/>
      <c r="S97" s="72"/>
      <c r="T97" s="72"/>
      <c r="U97" s="72"/>
      <c r="V97" s="74"/>
      <c r="W97" s="72"/>
      <c r="X97" s="72"/>
      <c r="Y97" s="183"/>
      <c r="Z97" s="72"/>
      <c r="AA97" s="74"/>
    </row>
    <row r="98" spans="1:27" ht="12.75" customHeight="1">
      <c r="A98" s="72"/>
      <c r="B98" s="185"/>
      <c r="C98" s="185"/>
      <c r="D98" s="185"/>
      <c r="E98" s="391"/>
      <c r="F98" s="74"/>
      <c r="G98" s="72"/>
      <c r="H98" s="72"/>
      <c r="I98" s="72"/>
      <c r="J98" s="72"/>
      <c r="K98" s="72"/>
      <c r="L98" s="72"/>
      <c r="M98" s="72"/>
      <c r="N98" s="72"/>
      <c r="O98" s="72"/>
      <c r="P98" s="72"/>
      <c r="Q98" s="72"/>
      <c r="R98" s="72"/>
      <c r="S98" s="72"/>
      <c r="T98" s="72"/>
      <c r="U98" s="72"/>
      <c r="V98" s="74"/>
      <c r="W98" s="72"/>
      <c r="X98" s="72"/>
      <c r="Y98" s="183"/>
      <c r="Z98" s="72"/>
      <c r="AA98" s="74"/>
    </row>
    <row r="99" spans="1:27" ht="12.75" customHeight="1">
      <c r="A99" s="72"/>
      <c r="B99" s="185"/>
      <c r="C99" s="185"/>
      <c r="D99" s="185"/>
      <c r="E99" s="391"/>
      <c r="F99" s="74"/>
      <c r="G99" s="72"/>
      <c r="H99" s="72"/>
      <c r="I99" s="72"/>
      <c r="J99" s="72"/>
      <c r="K99" s="72"/>
      <c r="L99" s="72"/>
      <c r="M99" s="72"/>
      <c r="N99" s="72"/>
      <c r="O99" s="72"/>
      <c r="P99" s="72"/>
      <c r="Q99" s="72"/>
      <c r="R99" s="72"/>
      <c r="S99" s="72"/>
      <c r="T99" s="72"/>
      <c r="U99" s="72"/>
      <c r="V99" s="74"/>
      <c r="W99" s="72"/>
      <c r="X99" s="72"/>
      <c r="Y99" s="183"/>
      <c r="Z99" s="72"/>
      <c r="AA99" s="74"/>
    </row>
    <row r="100" spans="1:27" ht="12.75" customHeight="1">
      <c r="A100" s="72"/>
      <c r="B100" s="185"/>
      <c r="C100" s="185"/>
      <c r="D100" s="185"/>
      <c r="E100" s="391"/>
      <c r="F100" s="74"/>
      <c r="G100" s="72"/>
      <c r="H100" s="72"/>
      <c r="I100" s="72"/>
      <c r="J100" s="72"/>
      <c r="K100" s="72"/>
      <c r="L100" s="72"/>
      <c r="M100" s="72"/>
      <c r="N100" s="72"/>
      <c r="O100" s="72"/>
      <c r="P100" s="72"/>
      <c r="Q100" s="72"/>
      <c r="R100" s="72"/>
      <c r="S100" s="72"/>
      <c r="T100" s="72"/>
      <c r="U100" s="72"/>
      <c r="V100" s="74"/>
      <c r="W100" s="72"/>
      <c r="X100" s="72"/>
      <c r="Y100" s="183"/>
      <c r="Z100" s="72"/>
      <c r="AA100" s="74"/>
    </row>
    <row r="101" spans="1:27" ht="12.75" customHeight="1">
      <c r="A101" s="72"/>
      <c r="B101" s="185"/>
      <c r="C101" s="185"/>
      <c r="D101" s="185"/>
      <c r="E101" s="391"/>
      <c r="F101" s="74"/>
      <c r="G101" s="72"/>
      <c r="H101" s="72"/>
      <c r="I101" s="72"/>
      <c r="J101" s="72"/>
      <c r="K101" s="72"/>
      <c r="L101" s="72"/>
      <c r="M101" s="72"/>
      <c r="N101" s="72"/>
      <c r="O101" s="72"/>
      <c r="P101" s="72"/>
      <c r="Q101" s="72"/>
      <c r="R101" s="72"/>
      <c r="S101" s="72"/>
      <c r="T101" s="72"/>
      <c r="U101" s="72"/>
      <c r="V101" s="74"/>
      <c r="W101" s="72"/>
      <c r="X101" s="72"/>
      <c r="Y101" s="183"/>
      <c r="Z101" s="72"/>
      <c r="AA101" s="74"/>
    </row>
    <row r="102" spans="1:27" ht="12.75" customHeight="1">
      <c r="A102" s="72"/>
      <c r="B102" s="185"/>
      <c r="C102" s="185"/>
      <c r="D102" s="185"/>
      <c r="E102" s="391"/>
      <c r="F102" s="74"/>
      <c r="G102" s="72"/>
      <c r="H102" s="72"/>
      <c r="I102" s="72"/>
      <c r="J102" s="72"/>
      <c r="K102" s="72"/>
      <c r="L102" s="72"/>
      <c r="M102" s="72"/>
      <c r="N102" s="72"/>
      <c r="O102" s="72"/>
      <c r="P102" s="72"/>
      <c r="Q102" s="72"/>
      <c r="R102" s="72"/>
      <c r="S102" s="72"/>
      <c r="T102" s="72"/>
      <c r="U102" s="72"/>
      <c r="V102" s="74"/>
      <c r="W102" s="72"/>
      <c r="X102" s="72"/>
      <c r="Y102" s="183"/>
      <c r="Z102" s="72"/>
      <c r="AA102" s="74"/>
    </row>
    <row r="103" spans="1:27" ht="12.75" customHeight="1">
      <c r="A103" s="72"/>
      <c r="B103" s="185"/>
      <c r="C103" s="185"/>
      <c r="D103" s="185"/>
      <c r="E103" s="391"/>
      <c r="F103" s="74"/>
      <c r="G103" s="72"/>
      <c r="H103" s="72"/>
      <c r="I103" s="72"/>
      <c r="J103" s="72"/>
      <c r="K103" s="72"/>
      <c r="L103" s="72"/>
      <c r="M103" s="72"/>
      <c r="N103" s="72"/>
      <c r="O103" s="72"/>
      <c r="P103" s="72"/>
      <c r="Q103" s="72"/>
      <c r="R103" s="72"/>
      <c r="S103" s="72"/>
      <c r="T103" s="72"/>
      <c r="U103" s="72"/>
      <c r="V103" s="74"/>
      <c r="W103" s="72"/>
      <c r="X103" s="72"/>
      <c r="Y103" s="183"/>
      <c r="Z103" s="72"/>
      <c r="AA103" s="74"/>
    </row>
    <row r="104" spans="1:27" ht="12.75" customHeight="1">
      <c r="A104" s="72"/>
      <c r="B104" s="185"/>
      <c r="C104" s="185"/>
      <c r="D104" s="185"/>
      <c r="E104" s="391"/>
      <c r="F104" s="74"/>
      <c r="G104" s="72"/>
      <c r="H104" s="72"/>
      <c r="I104" s="72"/>
      <c r="J104" s="72"/>
      <c r="K104" s="72"/>
      <c r="L104" s="72"/>
      <c r="M104" s="72"/>
      <c r="N104" s="72"/>
      <c r="O104" s="72"/>
      <c r="P104" s="72"/>
      <c r="Q104" s="72"/>
      <c r="R104" s="72"/>
      <c r="S104" s="72"/>
      <c r="T104" s="72"/>
      <c r="U104" s="72"/>
      <c r="V104" s="74"/>
      <c r="W104" s="72"/>
      <c r="X104" s="72"/>
      <c r="Y104" s="183"/>
      <c r="Z104" s="72"/>
      <c r="AA104" s="74"/>
    </row>
    <row r="105" spans="1:27" ht="12.75" customHeight="1">
      <c r="A105" s="72"/>
      <c r="B105" s="185"/>
      <c r="C105" s="185"/>
      <c r="D105" s="185"/>
      <c r="E105" s="391"/>
      <c r="F105" s="74"/>
      <c r="G105" s="72"/>
      <c r="H105" s="72"/>
      <c r="I105" s="72"/>
      <c r="J105" s="72"/>
      <c r="K105" s="72"/>
      <c r="L105" s="72"/>
      <c r="M105" s="72"/>
      <c r="N105" s="72"/>
      <c r="O105" s="72"/>
      <c r="P105" s="72"/>
      <c r="Q105" s="72"/>
      <c r="R105" s="72"/>
      <c r="S105" s="72"/>
      <c r="T105" s="72"/>
      <c r="U105" s="72"/>
      <c r="V105" s="74"/>
      <c r="W105" s="72"/>
      <c r="X105" s="72"/>
      <c r="Y105" s="183"/>
      <c r="Z105" s="72"/>
      <c r="AA105" s="74"/>
    </row>
    <row r="106" spans="1:27" ht="12.75" customHeight="1">
      <c r="A106" s="72"/>
      <c r="B106" s="185"/>
      <c r="C106" s="185"/>
      <c r="D106" s="185"/>
      <c r="E106" s="391"/>
      <c r="F106" s="74"/>
      <c r="G106" s="72"/>
      <c r="H106" s="72"/>
      <c r="I106" s="72"/>
      <c r="J106" s="72"/>
      <c r="K106" s="72"/>
      <c r="L106" s="72"/>
      <c r="M106" s="72"/>
      <c r="N106" s="72"/>
      <c r="O106" s="72"/>
      <c r="P106" s="72"/>
      <c r="Q106" s="72"/>
      <c r="R106" s="72"/>
      <c r="S106" s="72"/>
      <c r="T106" s="72"/>
      <c r="U106" s="72"/>
      <c r="V106" s="74"/>
      <c r="W106" s="72"/>
      <c r="X106" s="72"/>
      <c r="Y106" s="183"/>
      <c r="Z106" s="72"/>
      <c r="AA106" s="74"/>
    </row>
    <row r="107" spans="1:27" ht="12.75" customHeight="1">
      <c r="A107" s="72"/>
      <c r="B107" s="185"/>
      <c r="C107" s="185"/>
      <c r="D107" s="185"/>
      <c r="E107" s="391"/>
      <c r="F107" s="74"/>
      <c r="G107" s="72"/>
      <c r="H107" s="72"/>
      <c r="I107" s="72"/>
      <c r="J107" s="72"/>
      <c r="K107" s="72"/>
      <c r="L107" s="72"/>
      <c r="M107" s="72"/>
      <c r="N107" s="72"/>
      <c r="O107" s="72"/>
      <c r="P107" s="72"/>
      <c r="Q107" s="72"/>
      <c r="R107" s="72"/>
      <c r="S107" s="72"/>
      <c r="T107" s="72"/>
      <c r="U107" s="72"/>
      <c r="V107" s="74"/>
      <c r="W107" s="72"/>
      <c r="X107" s="72"/>
      <c r="Y107" s="183"/>
      <c r="Z107" s="72"/>
      <c r="AA107" s="74"/>
    </row>
    <row r="108" spans="1:27" ht="12.75" customHeight="1">
      <c r="A108" s="72"/>
      <c r="B108" s="185"/>
      <c r="C108" s="185"/>
      <c r="D108" s="185"/>
      <c r="E108" s="391"/>
      <c r="F108" s="74"/>
      <c r="G108" s="72"/>
      <c r="H108" s="72"/>
      <c r="I108" s="72"/>
      <c r="J108" s="72"/>
      <c r="K108" s="72"/>
      <c r="L108" s="72"/>
      <c r="M108" s="72"/>
      <c r="N108" s="72"/>
      <c r="O108" s="72"/>
      <c r="P108" s="72"/>
      <c r="Q108" s="72"/>
      <c r="R108" s="72"/>
      <c r="S108" s="72"/>
      <c r="T108" s="72"/>
      <c r="U108" s="72"/>
      <c r="V108" s="74"/>
      <c r="W108" s="72"/>
      <c r="X108" s="72"/>
      <c r="Y108" s="183"/>
      <c r="Z108" s="72"/>
      <c r="AA108" s="74"/>
    </row>
    <row r="109" spans="1:27" ht="12.75" customHeight="1">
      <c r="A109" s="72"/>
      <c r="B109" s="185"/>
      <c r="C109" s="185"/>
      <c r="D109" s="185"/>
      <c r="E109" s="391"/>
      <c r="F109" s="74"/>
      <c r="G109" s="72"/>
      <c r="H109" s="72"/>
      <c r="I109" s="72"/>
      <c r="J109" s="72"/>
      <c r="K109" s="72"/>
      <c r="L109" s="72"/>
      <c r="M109" s="72"/>
      <c r="N109" s="72"/>
      <c r="O109" s="72"/>
      <c r="P109" s="72"/>
      <c r="Q109" s="72"/>
      <c r="R109" s="72"/>
      <c r="S109" s="72"/>
      <c r="T109" s="72"/>
      <c r="U109" s="72"/>
      <c r="V109" s="74"/>
      <c r="W109" s="72"/>
      <c r="X109" s="72"/>
      <c r="Y109" s="183"/>
      <c r="Z109" s="72"/>
      <c r="AA109" s="74"/>
    </row>
    <row r="110" spans="1:27" ht="12.75" customHeight="1">
      <c r="A110" s="72"/>
      <c r="B110" s="185"/>
      <c r="C110" s="185"/>
      <c r="D110" s="185"/>
      <c r="E110" s="391"/>
      <c r="F110" s="74"/>
      <c r="G110" s="72"/>
      <c r="H110" s="72"/>
      <c r="I110" s="72"/>
      <c r="J110" s="72"/>
      <c r="K110" s="72"/>
      <c r="L110" s="72"/>
      <c r="M110" s="72"/>
      <c r="N110" s="72"/>
      <c r="O110" s="72"/>
      <c r="P110" s="72"/>
      <c r="Q110" s="72"/>
      <c r="R110" s="72"/>
      <c r="S110" s="72"/>
      <c r="T110" s="72"/>
      <c r="U110" s="72"/>
      <c r="V110" s="74"/>
      <c r="W110" s="72"/>
      <c r="X110" s="72"/>
      <c r="Y110" s="183"/>
      <c r="Z110" s="72"/>
      <c r="AA110" s="74"/>
    </row>
    <row r="111" spans="1:27" ht="12.75" customHeight="1">
      <c r="A111" s="72"/>
      <c r="B111" s="185"/>
      <c r="C111" s="185"/>
      <c r="D111" s="185"/>
      <c r="E111" s="391"/>
      <c r="F111" s="74"/>
      <c r="G111" s="72"/>
      <c r="H111" s="72"/>
      <c r="I111" s="72"/>
      <c r="J111" s="72"/>
      <c r="K111" s="72"/>
      <c r="L111" s="72"/>
      <c r="M111" s="72"/>
      <c r="N111" s="72"/>
      <c r="O111" s="72"/>
      <c r="P111" s="72"/>
      <c r="Q111" s="72"/>
      <c r="R111" s="72"/>
      <c r="S111" s="72"/>
      <c r="T111" s="72"/>
      <c r="U111" s="72"/>
      <c r="V111" s="74"/>
      <c r="W111" s="72"/>
      <c r="X111" s="72"/>
      <c r="Y111" s="183"/>
      <c r="Z111" s="72"/>
      <c r="AA111" s="74"/>
    </row>
    <row r="112" spans="1:27" ht="12.75" customHeight="1">
      <c r="A112" s="72"/>
      <c r="B112" s="185"/>
      <c r="C112" s="185"/>
      <c r="D112" s="185"/>
      <c r="E112" s="391"/>
      <c r="F112" s="74"/>
      <c r="G112" s="72"/>
      <c r="H112" s="72"/>
      <c r="I112" s="72"/>
      <c r="J112" s="72"/>
      <c r="K112" s="72"/>
      <c r="L112" s="72"/>
      <c r="M112" s="72"/>
      <c r="N112" s="72"/>
      <c r="O112" s="72"/>
      <c r="P112" s="72"/>
      <c r="Q112" s="72"/>
      <c r="R112" s="72"/>
      <c r="S112" s="72"/>
      <c r="T112" s="72"/>
      <c r="U112" s="72"/>
      <c r="V112" s="74"/>
      <c r="W112" s="72"/>
      <c r="X112" s="72"/>
      <c r="Y112" s="183"/>
      <c r="Z112" s="72"/>
      <c r="AA112" s="74"/>
    </row>
    <row r="113" spans="1:27" ht="12.75" customHeight="1">
      <c r="A113" s="72"/>
      <c r="B113" s="185"/>
      <c r="C113" s="185"/>
      <c r="D113" s="185"/>
      <c r="E113" s="391"/>
      <c r="F113" s="74"/>
      <c r="G113" s="72"/>
      <c r="H113" s="72"/>
      <c r="I113" s="72"/>
      <c r="J113" s="72"/>
      <c r="K113" s="72"/>
      <c r="L113" s="72"/>
      <c r="M113" s="72"/>
      <c r="N113" s="72"/>
      <c r="O113" s="72"/>
      <c r="P113" s="72"/>
      <c r="Q113" s="72"/>
      <c r="R113" s="72"/>
      <c r="S113" s="72"/>
      <c r="T113" s="72"/>
      <c r="U113" s="72"/>
      <c r="V113" s="74"/>
      <c r="W113" s="72"/>
      <c r="X113" s="72"/>
      <c r="Y113" s="183"/>
      <c r="Z113" s="72"/>
      <c r="AA113" s="74"/>
    </row>
    <row r="114" spans="1:27" ht="12.75" customHeight="1">
      <c r="A114" s="72"/>
      <c r="B114" s="185"/>
      <c r="C114" s="185"/>
      <c r="D114" s="185"/>
      <c r="E114" s="391"/>
      <c r="F114" s="74"/>
      <c r="G114" s="72"/>
      <c r="H114" s="72"/>
      <c r="I114" s="72"/>
      <c r="J114" s="72"/>
      <c r="K114" s="72"/>
      <c r="L114" s="72"/>
      <c r="M114" s="72"/>
      <c r="N114" s="72"/>
      <c r="O114" s="72"/>
      <c r="P114" s="72"/>
      <c r="Q114" s="72"/>
      <c r="R114" s="72"/>
      <c r="S114" s="72"/>
      <c r="T114" s="72"/>
      <c r="U114" s="72"/>
      <c r="V114" s="74"/>
      <c r="W114" s="72"/>
      <c r="X114" s="72"/>
      <c r="Y114" s="183"/>
      <c r="Z114" s="72"/>
      <c r="AA114" s="74"/>
    </row>
    <row r="115" spans="1:27" ht="12.75" customHeight="1">
      <c r="A115" s="72"/>
      <c r="B115" s="185"/>
      <c r="C115" s="185"/>
      <c r="D115" s="185"/>
      <c r="E115" s="391"/>
      <c r="F115" s="74"/>
      <c r="G115" s="72"/>
      <c r="H115" s="72"/>
      <c r="I115" s="72"/>
      <c r="J115" s="72"/>
      <c r="K115" s="72"/>
      <c r="L115" s="72"/>
      <c r="M115" s="72"/>
      <c r="N115" s="72"/>
      <c r="O115" s="72"/>
      <c r="P115" s="72"/>
      <c r="Q115" s="72"/>
      <c r="R115" s="72"/>
      <c r="S115" s="72"/>
      <c r="T115" s="72"/>
      <c r="U115" s="72"/>
      <c r="V115" s="74"/>
      <c r="W115" s="72"/>
      <c r="X115" s="72"/>
      <c r="Y115" s="183"/>
      <c r="Z115" s="72"/>
      <c r="AA115" s="74"/>
    </row>
    <row r="116" spans="1:27" ht="12.75" customHeight="1">
      <c r="A116" s="72"/>
      <c r="B116" s="185"/>
      <c r="C116" s="185"/>
      <c r="D116" s="185"/>
      <c r="E116" s="391"/>
      <c r="F116" s="74"/>
      <c r="G116" s="72"/>
      <c r="H116" s="72"/>
      <c r="I116" s="72"/>
      <c r="J116" s="72"/>
      <c r="K116" s="72"/>
      <c r="L116" s="72"/>
      <c r="M116" s="72"/>
      <c r="N116" s="72"/>
      <c r="O116" s="72"/>
      <c r="P116" s="72"/>
      <c r="Q116" s="72"/>
      <c r="R116" s="72"/>
      <c r="S116" s="72"/>
      <c r="T116" s="72"/>
      <c r="U116" s="72"/>
      <c r="V116" s="74"/>
      <c r="W116" s="72"/>
      <c r="X116" s="72"/>
      <c r="Y116" s="183"/>
      <c r="Z116" s="72"/>
      <c r="AA116" s="74"/>
    </row>
    <row r="117" spans="1:27" ht="12.75" customHeight="1">
      <c r="A117" s="72"/>
      <c r="B117" s="185"/>
      <c r="C117" s="185"/>
      <c r="D117" s="185"/>
      <c r="E117" s="391"/>
      <c r="F117" s="74"/>
      <c r="G117" s="72"/>
      <c r="H117" s="72"/>
      <c r="I117" s="72"/>
      <c r="J117" s="72"/>
      <c r="K117" s="72"/>
      <c r="L117" s="72"/>
      <c r="M117" s="72"/>
      <c r="N117" s="72"/>
      <c r="O117" s="72"/>
      <c r="P117" s="72"/>
      <c r="Q117" s="72"/>
      <c r="R117" s="72"/>
      <c r="S117" s="72"/>
      <c r="T117" s="72"/>
      <c r="U117" s="72"/>
      <c r="V117" s="74"/>
      <c r="W117" s="72"/>
      <c r="X117" s="72"/>
      <c r="Y117" s="183"/>
      <c r="Z117" s="72"/>
      <c r="AA117" s="74"/>
    </row>
    <row r="118" spans="1:27" ht="12.75" customHeight="1">
      <c r="A118" s="72"/>
      <c r="B118" s="185"/>
      <c r="C118" s="185"/>
      <c r="D118" s="185"/>
      <c r="E118" s="391"/>
      <c r="F118" s="74"/>
      <c r="G118" s="72"/>
      <c r="H118" s="72"/>
      <c r="I118" s="72"/>
      <c r="J118" s="72"/>
      <c r="K118" s="72"/>
      <c r="L118" s="72"/>
      <c r="M118" s="72"/>
      <c r="N118" s="72"/>
      <c r="O118" s="72"/>
      <c r="P118" s="72"/>
      <c r="Q118" s="72"/>
      <c r="R118" s="72"/>
      <c r="S118" s="72"/>
      <c r="T118" s="72"/>
      <c r="U118" s="72"/>
      <c r="V118" s="74"/>
      <c r="W118" s="72"/>
      <c r="X118" s="72"/>
      <c r="Y118" s="183"/>
      <c r="Z118" s="72"/>
      <c r="AA118" s="74"/>
    </row>
    <row r="119" spans="1:27" ht="12.75" customHeight="1">
      <c r="A119" s="72"/>
      <c r="B119" s="185"/>
      <c r="C119" s="185"/>
      <c r="D119" s="185"/>
      <c r="E119" s="391"/>
      <c r="F119" s="74"/>
      <c r="G119" s="72"/>
      <c r="H119" s="72"/>
      <c r="I119" s="72"/>
      <c r="J119" s="72"/>
      <c r="K119" s="72"/>
      <c r="L119" s="72"/>
      <c r="M119" s="72"/>
      <c r="N119" s="72"/>
      <c r="O119" s="72"/>
      <c r="P119" s="72"/>
      <c r="Q119" s="72"/>
      <c r="R119" s="72"/>
      <c r="S119" s="72"/>
      <c r="T119" s="72"/>
      <c r="U119" s="72"/>
      <c r="V119" s="74"/>
      <c r="W119" s="72"/>
      <c r="X119" s="72"/>
      <c r="Y119" s="183"/>
      <c r="Z119" s="72"/>
      <c r="AA119" s="74"/>
    </row>
    <row r="120" spans="1:27" ht="12.75" customHeight="1">
      <c r="A120" s="72"/>
      <c r="B120" s="185"/>
      <c r="C120" s="185"/>
      <c r="D120" s="185"/>
      <c r="E120" s="391"/>
      <c r="F120" s="74"/>
      <c r="G120" s="72"/>
      <c r="H120" s="72"/>
      <c r="I120" s="72"/>
      <c r="J120" s="72"/>
      <c r="K120" s="72"/>
      <c r="L120" s="72"/>
      <c r="M120" s="72"/>
      <c r="N120" s="72"/>
      <c r="O120" s="72"/>
      <c r="P120" s="72"/>
      <c r="Q120" s="72"/>
      <c r="R120" s="72"/>
      <c r="S120" s="72"/>
      <c r="T120" s="72"/>
      <c r="U120" s="72"/>
      <c r="V120" s="74"/>
      <c r="W120" s="72"/>
      <c r="X120" s="72"/>
      <c r="Y120" s="183"/>
      <c r="Z120" s="72"/>
      <c r="AA120" s="74"/>
    </row>
    <row r="121" spans="1:27" ht="12.75" customHeight="1">
      <c r="A121" s="72"/>
      <c r="B121" s="185"/>
      <c r="C121" s="185"/>
      <c r="D121" s="185"/>
      <c r="E121" s="391"/>
      <c r="F121" s="74"/>
      <c r="G121" s="72"/>
      <c r="H121" s="72"/>
      <c r="I121" s="72"/>
      <c r="J121" s="72"/>
      <c r="K121" s="72"/>
      <c r="L121" s="72"/>
      <c r="M121" s="72"/>
      <c r="N121" s="72"/>
      <c r="O121" s="72"/>
      <c r="P121" s="72"/>
      <c r="Q121" s="72"/>
      <c r="R121" s="72"/>
      <c r="S121" s="72"/>
      <c r="T121" s="72"/>
      <c r="U121" s="72"/>
      <c r="V121" s="74"/>
      <c r="W121" s="72"/>
      <c r="X121" s="72"/>
      <c r="Y121" s="183"/>
      <c r="Z121" s="72"/>
      <c r="AA121" s="74"/>
    </row>
    <row r="122" spans="1:27" ht="12.75" customHeight="1">
      <c r="A122" s="72"/>
      <c r="B122" s="185"/>
      <c r="C122" s="185"/>
      <c r="D122" s="185"/>
      <c r="E122" s="391"/>
      <c r="F122" s="74"/>
      <c r="G122" s="72"/>
      <c r="H122" s="72"/>
      <c r="I122" s="72"/>
      <c r="J122" s="72"/>
      <c r="K122" s="72"/>
      <c r="L122" s="72"/>
      <c r="M122" s="72"/>
      <c r="N122" s="72"/>
      <c r="O122" s="72"/>
      <c r="P122" s="72"/>
      <c r="Q122" s="72"/>
      <c r="R122" s="72"/>
      <c r="S122" s="72"/>
      <c r="T122" s="72"/>
      <c r="U122" s="72"/>
      <c r="V122" s="74"/>
      <c r="W122" s="72"/>
      <c r="X122" s="72"/>
      <c r="Y122" s="183"/>
      <c r="Z122" s="72"/>
      <c r="AA122" s="74"/>
    </row>
    <row r="123" spans="1:27" ht="12.75" customHeight="1">
      <c r="A123" s="72"/>
      <c r="B123" s="185"/>
      <c r="C123" s="185"/>
      <c r="D123" s="185"/>
      <c r="E123" s="391"/>
      <c r="F123" s="74"/>
      <c r="G123" s="72"/>
      <c r="H123" s="72"/>
      <c r="I123" s="72"/>
      <c r="J123" s="72"/>
      <c r="K123" s="72"/>
      <c r="L123" s="72"/>
      <c r="M123" s="72"/>
      <c r="N123" s="72"/>
      <c r="O123" s="72"/>
      <c r="P123" s="72"/>
      <c r="Q123" s="72"/>
      <c r="R123" s="72"/>
      <c r="S123" s="72"/>
      <c r="T123" s="72"/>
      <c r="U123" s="72"/>
      <c r="V123" s="74"/>
      <c r="W123" s="72"/>
      <c r="X123" s="72"/>
      <c r="Y123" s="183"/>
      <c r="Z123" s="72"/>
      <c r="AA123" s="74"/>
    </row>
    <row r="124" spans="1:27" ht="12.75" customHeight="1">
      <c r="A124" s="72"/>
      <c r="B124" s="185"/>
      <c r="C124" s="185"/>
      <c r="D124" s="185"/>
      <c r="E124" s="391"/>
      <c r="F124" s="74"/>
      <c r="G124" s="72"/>
      <c r="H124" s="72"/>
      <c r="I124" s="72"/>
      <c r="J124" s="72"/>
      <c r="K124" s="72"/>
      <c r="L124" s="72"/>
      <c r="M124" s="72"/>
      <c r="N124" s="72"/>
      <c r="O124" s="72"/>
      <c r="P124" s="72"/>
      <c r="Q124" s="72"/>
      <c r="R124" s="72"/>
      <c r="S124" s="72"/>
      <c r="T124" s="72"/>
      <c r="U124" s="72"/>
      <c r="V124" s="74"/>
      <c r="W124" s="72"/>
      <c r="X124" s="72"/>
      <c r="Y124" s="183"/>
      <c r="Z124" s="72"/>
      <c r="AA124" s="74"/>
    </row>
    <row r="125" spans="1:27" ht="12.75" customHeight="1">
      <c r="A125" s="72"/>
      <c r="B125" s="185"/>
      <c r="C125" s="185"/>
      <c r="D125" s="185"/>
      <c r="E125" s="391"/>
      <c r="F125" s="74"/>
      <c r="G125" s="72"/>
      <c r="H125" s="72"/>
      <c r="I125" s="72"/>
      <c r="J125" s="72"/>
      <c r="K125" s="72"/>
      <c r="L125" s="72"/>
      <c r="M125" s="72"/>
      <c r="N125" s="72"/>
      <c r="O125" s="72"/>
      <c r="P125" s="72"/>
      <c r="Q125" s="72"/>
      <c r="R125" s="72"/>
      <c r="S125" s="72"/>
      <c r="T125" s="72"/>
      <c r="U125" s="72"/>
      <c r="V125" s="74"/>
      <c r="W125" s="72"/>
      <c r="X125" s="72"/>
      <c r="Y125" s="183"/>
      <c r="Z125" s="72"/>
      <c r="AA125" s="74"/>
    </row>
    <row r="126" spans="1:27" ht="12.75" customHeight="1">
      <c r="A126" s="72"/>
      <c r="B126" s="185"/>
      <c r="C126" s="185"/>
      <c r="D126" s="185"/>
      <c r="E126" s="391"/>
      <c r="F126" s="74"/>
      <c r="G126" s="72"/>
      <c r="H126" s="72"/>
      <c r="I126" s="72"/>
      <c r="J126" s="72"/>
      <c r="K126" s="72"/>
      <c r="L126" s="72"/>
      <c r="M126" s="72"/>
      <c r="N126" s="72"/>
      <c r="O126" s="72"/>
      <c r="P126" s="72"/>
      <c r="Q126" s="72"/>
      <c r="R126" s="72"/>
      <c r="S126" s="72"/>
      <c r="T126" s="72"/>
      <c r="U126" s="72"/>
      <c r="V126" s="74"/>
      <c r="W126" s="72"/>
      <c r="X126" s="72"/>
      <c r="Y126" s="183"/>
      <c r="Z126" s="72"/>
      <c r="AA126" s="74"/>
    </row>
    <row r="127" spans="1:27" ht="12.75" customHeight="1">
      <c r="A127" s="72"/>
      <c r="B127" s="185"/>
      <c r="C127" s="185"/>
      <c r="D127" s="185"/>
      <c r="E127" s="391"/>
      <c r="F127" s="74"/>
      <c r="G127" s="72"/>
      <c r="H127" s="72"/>
      <c r="I127" s="72"/>
      <c r="J127" s="72"/>
      <c r="K127" s="72"/>
      <c r="L127" s="72"/>
      <c r="M127" s="72"/>
      <c r="N127" s="72"/>
      <c r="O127" s="72"/>
      <c r="P127" s="72"/>
      <c r="Q127" s="72"/>
      <c r="R127" s="72"/>
      <c r="S127" s="72"/>
      <c r="T127" s="72"/>
      <c r="U127" s="72"/>
      <c r="V127" s="74"/>
      <c r="W127" s="72"/>
      <c r="X127" s="72"/>
      <c r="Y127" s="183"/>
      <c r="Z127" s="72"/>
      <c r="AA127" s="74"/>
    </row>
    <row r="128" spans="1:27" ht="12.75" customHeight="1">
      <c r="A128" s="72"/>
      <c r="B128" s="185"/>
      <c r="C128" s="185"/>
      <c r="D128" s="185"/>
      <c r="E128" s="391"/>
      <c r="F128" s="74"/>
      <c r="G128" s="72"/>
      <c r="H128" s="72"/>
      <c r="I128" s="72"/>
      <c r="J128" s="72"/>
      <c r="K128" s="72"/>
      <c r="L128" s="72"/>
      <c r="M128" s="72"/>
      <c r="N128" s="72"/>
      <c r="O128" s="72"/>
      <c r="P128" s="72"/>
      <c r="Q128" s="72"/>
      <c r="R128" s="72"/>
      <c r="S128" s="72"/>
      <c r="T128" s="72"/>
      <c r="U128" s="72"/>
      <c r="V128" s="74"/>
      <c r="W128" s="72"/>
      <c r="X128" s="72"/>
      <c r="Y128" s="183"/>
      <c r="Z128" s="72"/>
      <c r="AA128" s="74"/>
    </row>
    <row r="129" spans="1:27" ht="12.75" customHeight="1">
      <c r="A129" s="72"/>
      <c r="B129" s="185"/>
      <c r="C129" s="185"/>
      <c r="D129" s="185"/>
      <c r="E129" s="391"/>
      <c r="F129" s="74"/>
      <c r="G129" s="72"/>
      <c r="H129" s="72"/>
      <c r="I129" s="72"/>
      <c r="J129" s="72"/>
      <c r="K129" s="72"/>
      <c r="L129" s="72"/>
      <c r="M129" s="72"/>
      <c r="N129" s="72"/>
      <c r="O129" s="72"/>
      <c r="P129" s="72"/>
      <c r="Q129" s="72"/>
      <c r="R129" s="72"/>
      <c r="S129" s="72"/>
      <c r="T129" s="72"/>
      <c r="U129" s="72"/>
      <c r="V129" s="74"/>
      <c r="W129" s="72"/>
      <c r="X129" s="72"/>
      <c r="Y129" s="183"/>
      <c r="Z129" s="72"/>
      <c r="AA129" s="74"/>
    </row>
    <row r="130" spans="1:27" ht="12.75" customHeight="1">
      <c r="A130" s="72"/>
      <c r="B130" s="185"/>
      <c r="C130" s="185"/>
      <c r="D130" s="185"/>
      <c r="E130" s="391"/>
      <c r="F130" s="74"/>
      <c r="G130" s="72"/>
      <c r="H130" s="72"/>
      <c r="I130" s="72"/>
      <c r="J130" s="72"/>
      <c r="K130" s="72"/>
      <c r="L130" s="72"/>
      <c r="M130" s="72"/>
      <c r="N130" s="72"/>
      <c r="O130" s="72"/>
      <c r="P130" s="72"/>
      <c r="Q130" s="72"/>
      <c r="R130" s="72"/>
      <c r="S130" s="72"/>
      <c r="T130" s="72"/>
      <c r="U130" s="72"/>
      <c r="V130" s="74"/>
      <c r="W130" s="72"/>
      <c r="X130" s="72"/>
      <c r="Y130" s="183"/>
      <c r="Z130" s="72"/>
      <c r="AA130" s="74"/>
    </row>
    <row r="131" spans="1:27" ht="12.75" customHeight="1">
      <c r="A131" s="72"/>
      <c r="B131" s="185"/>
      <c r="C131" s="185"/>
      <c r="D131" s="185"/>
      <c r="E131" s="391"/>
      <c r="F131" s="74"/>
      <c r="G131" s="72"/>
      <c r="H131" s="72"/>
      <c r="I131" s="72"/>
      <c r="J131" s="72"/>
      <c r="K131" s="72"/>
      <c r="L131" s="72"/>
      <c r="M131" s="72"/>
      <c r="N131" s="72"/>
      <c r="O131" s="72"/>
      <c r="P131" s="72"/>
      <c r="Q131" s="72"/>
      <c r="R131" s="72"/>
      <c r="S131" s="72"/>
      <c r="T131" s="72"/>
      <c r="U131" s="72"/>
      <c r="V131" s="74"/>
      <c r="W131" s="72"/>
      <c r="X131" s="72"/>
      <c r="Y131" s="183"/>
      <c r="Z131" s="72"/>
      <c r="AA131" s="74"/>
    </row>
    <row r="132" spans="1:27" ht="12.75" customHeight="1">
      <c r="A132" s="72"/>
      <c r="B132" s="185"/>
      <c r="C132" s="185"/>
      <c r="D132" s="185"/>
      <c r="E132" s="391"/>
      <c r="F132" s="74"/>
      <c r="G132" s="72"/>
      <c r="H132" s="72"/>
      <c r="I132" s="72"/>
      <c r="J132" s="72"/>
      <c r="K132" s="72"/>
      <c r="L132" s="72"/>
      <c r="M132" s="72"/>
      <c r="N132" s="72"/>
      <c r="O132" s="72"/>
      <c r="P132" s="72"/>
      <c r="Q132" s="72"/>
      <c r="R132" s="72"/>
      <c r="S132" s="72"/>
      <c r="T132" s="72"/>
      <c r="U132" s="72"/>
      <c r="V132" s="74"/>
      <c r="W132" s="72"/>
      <c r="X132" s="72"/>
      <c r="Y132" s="183"/>
      <c r="Z132" s="72"/>
      <c r="AA132" s="74"/>
    </row>
    <row r="133" spans="1:27" ht="12.75" customHeight="1">
      <c r="A133" s="72"/>
      <c r="B133" s="185"/>
      <c r="C133" s="185"/>
      <c r="D133" s="185"/>
      <c r="E133" s="391"/>
      <c r="F133" s="74"/>
      <c r="G133" s="72"/>
      <c r="H133" s="72"/>
      <c r="I133" s="72"/>
      <c r="J133" s="72"/>
      <c r="K133" s="72"/>
      <c r="L133" s="72"/>
      <c r="M133" s="72"/>
      <c r="N133" s="72"/>
      <c r="O133" s="72"/>
      <c r="P133" s="72"/>
      <c r="Q133" s="72"/>
      <c r="R133" s="72"/>
      <c r="S133" s="72"/>
      <c r="T133" s="72"/>
      <c r="U133" s="72"/>
      <c r="V133" s="74"/>
      <c r="W133" s="72"/>
      <c r="X133" s="72"/>
      <c r="Y133" s="183"/>
      <c r="Z133" s="72"/>
      <c r="AA133" s="74"/>
    </row>
    <row r="134" spans="1:27" ht="12.75" customHeight="1">
      <c r="A134" s="72"/>
      <c r="B134" s="185"/>
      <c r="C134" s="185"/>
      <c r="D134" s="185"/>
      <c r="E134" s="391"/>
      <c r="F134" s="74"/>
      <c r="G134" s="72"/>
      <c r="H134" s="72"/>
      <c r="I134" s="72"/>
      <c r="J134" s="72"/>
      <c r="K134" s="72"/>
      <c r="L134" s="72"/>
      <c r="M134" s="72"/>
      <c r="N134" s="72"/>
      <c r="O134" s="72"/>
      <c r="P134" s="72"/>
      <c r="Q134" s="72"/>
      <c r="R134" s="72"/>
      <c r="S134" s="72"/>
      <c r="T134" s="72"/>
      <c r="U134" s="72"/>
      <c r="V134" s="74"/>
      <c r="W134" s="72"/>
      <c r="X134" s="72"/>
      <c r="Y134" s="183"/>
      <c r="Z134" s="72"/>
      <c r="AA134" s="74"/>
    </row>
    <row r="135" spans="1:27" ht="12.75" customHeight="1">
      <c r="A135" s="72"/>
      <c r="B135" s="185"/>
      <c r="C135" s="185"/>
      <c r="D135" s="185"/>
      <c r="E135" s="391"/>
      <c r="F135" s="74"/>
      <c r="G135" s="72"/>
      <c r="H135" s="72"/>
      <c r="I135" s="72"/>
      <c r="J135" s="72"/>
      <c r="K135" s="72"/>
      <c r="L135" s="72"/>
      <c r="M135" s="72"/>
      <c r="N135" s="72"/>
      <c r="O135" s="72"/>
      <c r="P135" s="72"/>
      <c r="Q135" s="72"/>
      <c r="R135" s="72"/>
      <c r="S135" s="72"/>
      <c r="T135" s="72"/>
      <c r="U135" s="72"/>
      <c r="V135" s="74"/>
      <c r="W135" s="72"/>
      <c r="X135" s="72"/>
      <c r="Y135" s="183"/>
      <c r="Z135" s="72"/>
      <c r="AA135" s="74"/>
    </row>
    <row r="136" spans="1:27" ht="12.75" customHeight="1">
      <c r="A136" s="72"/>
      <c r="B136" s="185"/>
      <c r="C136" s="185"/>
      <c r="D136" s="185"/>
      <c r="E136" s="391"/>
      <c r="F136" s="74"/>
      <c r="G136" s="72"/>
      <c r="H136" s="72"/>
      <c r="I136" s="72"/>
      <c r="J136" s="72"/>
      <c r="K136" s="72"/>
      <c r="L136" s="72"/>
      <c r="M136" s="72"/>
      <c r="N136" s="72"/>
      <c r="O136" s="72"/>
      <c r="P136" s="72"/>
      <c r="Q136" s="72"/>
      <c r="R136" s="72"/>
      <c r="S136" s="72"/>
      <c r="T136" s="72"/>
      <c r="U136" s="72"/>
      <c r="V136" s="74"/>
      <c r="W136" s="72"/>
      <c r="X136" s="72"/>
      <c r="Y136" s="183"/>
      <c r="Z136" s="72"/>
      <c r="AA136" s="74"/>
    </row>
    <row r="137" spans="1:27" ht="12.75" customHeight="1">
      <c r="A137" s="72"/>
      <c r="B137" s="185"/>
      <c r="C137" s="185"/>
      <c r="D137" s="185"/>
      <c r="E137" s="391"/>
      <c r="F137" s="74"/>
      <c r="G137" s="72"/>
      <c r="H137" s="72"/>
      <c r="I137" s="72"/>
      <c r="J137" s="72"/>
      <c r="K137" s="72"/>
      <c r="L137" s="72"/>
      <c r="M137" s="72"/>
      <c r="N137" s="72"/>
      <c r="O137" s="72"/>
      <c r="P137" s="72"/>
      <c r="Q137" s="72"/>
      <c r="R137" s="72"/>
      <c r="S137" s="72"/>
      <c r="T137" s="72"/>
      <c r="U137" s="72"/>
      <c r="V137" s="74"/>
      <c r="W137" s="72"/>
      <c r="X137" s="72"/>
      <c r="Y137" s="183"/>
      <c r="Z137" s="72"/>
      <c r="AA137" s="74"/>
    </row>
    <row r="138" spans="1:27" ht="12.75" customHeight="1">
      <c r="A138" s="72"/>
      <c r="B138" s="185"/>
      <c r="C138" s="185"/>
      <c r="D138" s="185"/>
      <c r="E138" s="391"/>
      <c r="F138" s="74"/>
      <c r="G138" s="72"/>
      <c r="H138" s="72"/>
      <c r="I138" s="72"/>
      <c r="J138" s="72"/>
      <c r="K138" s="72"/>
      <c r="L138" s="72"/>
      <c r="M138" s="72"/>
      <c r="N138" s="72"/>
      <c r="O138" s="72"/>
      <c r="P138" s="72"/>
      <c r="Q138" s="72"/>
      <c r="R138" s="72"/>
      <c r="S138" s="72"/>
      <c r="T138" s="72"/>
      <c r="U138" s="72"/>
      <c r="V138" s="74"/>
      <c r="W138" s="72"/>
      <c r="X138" s="72"/>
      <c r="Y138" s="183"/>
      <c r="Z138" s="72"/>
      <c r="AA138" s="74"/>
    </row>
    <row r="139" spans="1:27" ht="12.75" customHeight="1">
      <c r="A139" s="72"/>
      <c r="B139" s="185"/>
      <c r="C139" s="185"/>
      <c r="D139" s="185"/>
      <c r="E139" s="391"/>
      <c r="F139" s="74"/>
      <c r="G139" s="72"/>
      <c r="H139" s="72"/>
      <c r="I139" s="72"/>
      <c r="J139" s="72"/>
      <c r="K139" s="72"/>
      <c r="L139" s="72"/>
      <c r="M139" s="72"/>
      <c r="N139" s="72"/>
      <c r="O139" s="72"/>
      <c r="P139" s="72"/>
      <c r="Q139" s="72"/>
      <c r="R139" s="72"/>
      <c r="S139" s="72"/>
      <c r="T139" s="72"/>
      <c r="U139" s="72"/>
      <c r="V139" s="74"/>
      <c r="W139" s="72"/>
      <c r="X139" s="72"/>
      <c r="Y139" s="183"/>
      <c r="Z139" s="72"/>
      <c r="AA139" s="74"/>
    </row>
    <row r="140" spans="1:27" ht="12.75" customHeight="1">
      <c r="A140" s="72"/>
      <c r="B140" s="185"/>
      <c r="C140" s="185"/>
      <c r="D140" s="185"/>
      <c r="E140" s="391"/>
      <c r="F140" s="74"/>
      <c r="G140" s="72"/>
      <c r="H140" s="72"/>
      <c r="I140" s="72"/>
      <c r="J140" s="72"/>
      <c r="K140" s="72"/>
      <c r="L140" s="72"/>
      <c r="M140" s="72"/>
      <c r="N140" s="72"/>
      <c r="O140" s="72"/>
      <c r="P140" s="72"/>
      <c r="Q140" s="72"/>
      <c r="R140" s="72"/>
      <c r="S140" s="72"/>
      <c r="T140" s="72"/>
      <c r="U140" s="72"/>
      <c r="V140" s="74"/>
      <c r="W140" s="72"/>
      <c r="X140" s="72"/>
      <c r="Y140" s="183"/>
      <c r="Z140" s="72"/>
      <c r="AA140" s="74"/>
    </row>
    <row r="141" spans="1:27" ht="12.75" customHeight="1">
      <c r="A141" s="72"/>
      <c r="B141" s="185"/>
      <c r="C141" s="185"/>
      <c r="D141" s="185"/>
      <c r="E141" s="391"/>
      <c r="F141" s="74"/>
      <c r="G141" s="72"/>
      <c r="H141" s="72"/>
      <c r="I141" s="72"/>
      <c r="J141" s="72"/>
      <c r="K141" s="72"/>
      <c r="L141" s="72"/>
      <c r="M141" s="72"/>
      <c r="N141" s="72"/>
      <c r="O141" s="72"/>
      <c r="P141" s="72"/>
      <c r="Q141" s="72"/>
      <c r="R141" s="72"/>
      <c r="S141" s="72"/>
      <c r="T141" s="72"/>
      <c r="U141" s="72"/>
      <c r="V141" s="74"/>
      <c r="W141" s="72"/>
      <c r="X141" s="72"/>
      <c r="Y141" s="183"/>
      <c r="Z141" s="72"/>
      <c r="AA141" s="74"/>
    </row>
    <row r="142" spans="1:27" ht="12.75" customHeight="1">
      <c r="A142" s="72"/>
      <c r="B142" s="185"/>
      <c r="C142" s="185"/>
      <c r="D142" s="185"/>
      <c r="E142" s="391"/>
      <c r="F142" s="74"/>
      <c r="G142" s="72"/>
      <c r="H142" s="72"/>
      <c r="I142" s="72"/>
      <c r="J142" s="72"/>
      <c r="K142" s="72"/>
      <c r="L142" s="72"/>
      <c r="M142" s="72"/>
      <c r="N142" s="72"/>
      <c r="O142" s="72"/>
      <c r="P142" s="72"/>
      <c r="Q142" s="72"/>
      <c r="R142" s="72"/>
      <c r="S142" s="72"/>
      <c r="T142" s="72"/>
      <c r="U142" s="72"/>
      <c r="V142" s="74"/>
      <c r="W142" s="72"/>
      <c r="X142" s="72"/>
      <c r="Y142" s="183"/>
      <c r="Z142" s="72"/>
      <c r="AA142" s="74"/>
    </row>
    <row r="143" spans="1:27" ht="12.75" customHeight="1">
      <c r="A143" s="72"/>
      <c r="B143" s="185"/>
      <c r="C143" s="185"/>
      <c r="D143" s="185"/>
      <c r="E143" s="391"/>
      <c r="F143" s="74"/>
      <c r="G143" s="72"/>
      <c r="H143" s="72"/>
      <c r="I143" s="72"/>
      <c r="J143" s="72"/>
      <c r="K143" s="72"/>
      <c r="L143" s="72"/>
      <c r="M143" s="72"/>
      <c r="N143" s="72"/>
      <c r="O143" s="72"/>
      <c r="P143" s="72"/>
      <c r="Q143" s="72"/>
      <c r="R143" s="72"/>
      <c r="S143" s="72"/>
      <c r="T143" s="72"/>
      <c r="U143" s="72"/>
      <c r="V143" s="74"/>
      <c r="W143" s="72"/>
      <c r="X143" s="72"/>
      <c r="Y143" s="183"/>
      <c r="Z143" s="72"/>
      <c r="AA143" s="74"/>
    </row>
    <row r="144" spans="1:27" ht="12.75" customHeight="1">
      <c r="A144" s="72"/>
      <c r="B144" s="185"/>
      <c r="C144" s="185"/>
      <c r="D144" s="185"/>
      <c r="E144" s="391"/>
      <c r="F144" s="74"/>
      <c r="G144" s="72"/>
      <c r="H144" s="72"/>
      <c r="I144" s="72"/>
      <c r="J144" s="72"/>
      <c r="K144" s="72"/>
      <c r="L144" s="72"/>
      <c r="M144" s="72"/>
      <c r="N144" s="72"/>
      <c r="O144" s="72"/>
      <c r="P144" s="72"/>
      <c r="Q144" s="72"/>
      <c r="R144" s="72"/>
      <c r="S144" s="72"/>
      <c r="T144" s="72"/>
      <c r="U144" s="72"/>
      <c r="V144" s="74"/>
      <c r="W144" s="72"/>
      <c r="X144" s="72"/>
      <c r="Y144" s="183"/>
      <c r="Z144" s="72"/>
      <c r="AA144" s="74"/>
    </row>
    <row r="145" spans="1:27" ht="12.75" customHeight="1">
      <c r="A145" s="72"/>
      <c r="B145" s="185"/>
      <c r="C145" s="185"/>
      <c r="D145" s="185"/>
      <c r="E145" s="391"/>
      <c r="F145" s="74"/>
      <c r="G145" s="72"/>
      <c r="H145" s="72"/>
      <c r="I145" s="72"/>
      <c r="J145" s="72"/>
      <c r="K145" s="72"/>
      <c r="L145" s="72"/>
      <c r="M145" s="72"/>
      <c r="N145" s="72"/>
      <c r="O145" s="72"/>
      <c r="P145" s="72"/>
      <c r="Q145" s="72"/>
      <c r="R145" s="72"/>
      <c r="S145" s="72"/>
      <c r="T145" s="72"/>
      <c r="U145" s="72"/>
      <c r="V145" s="74"/>
      <c r="W145" s="72"/>
      <c r="X145" s="72"/>
      <c r="Y145" s="183"/>
      <c r="Z145" s="72"/>
      <c r="AA145" s="74"/>
    </row>
    <row r="146" spans="1:27" ht="12.75" customHeight="1">
      <c r="A146" s="72"/>
      <c r="B146" s="185"/>
      <c r="C146" s="185"/>
      <c r="D146" s="185"/>
      <c r="E146" s="391"/>
      <c r="F146" s="74"/>
      <c r="G146" s="72"/>
      <c r="H146" s="72"/>
      <c r="I146" s="72"/>
      <c r="J146" s="72"/>
      <c r="K146" s="72"/>
      <c r="L146" s="72"/>
      <c r="M146" s="72"/>
      <c r="N146" s="72"/>
      <c r="O146" s="72"/>
      <c r="P146" s="72"/>
      <c r="Q146" s="72"/>
      <c r="R146" s="72"/>
      <c r="S146" s="72"/>
      <c r="T146" s="72"/>
      <c r="U146" s="72"/>
      <c r="V146" s="74"/>
      <c r="W146" s="72"/>
      <c r="X146" s="72"/>
      <c r="Y146" s="183"/>
      <c r="Z146" s="72"/>
      <c r="AA146" s="74"/>
    </row>
    <row r="147" spans="1:27" ht="12.75" customHeight="1">
      <c r="A147" s="72"/>
      <c r="B147" s="185"/>
      <c r="C147" s="185"/>
      <c r="D147" s="185"/>
      <c r="E147" s="391"/>
      <c r="F147" s="74"/>
      <c r="G147" s="72"/>
      <c r="H147" s="72"/>
      <c r="I147" s="72"/>
      <c r="J147" s="72"/>
      <c r="K147" s="72"/>
      <c r="L147" s="72"/>
      <c r="M147" s="72"/>
      <c r="N147" s="72"/>
      <c r="O147" s="72"/>
      <c r="P147" s="72"/>
      <c r="Q147" s="72"/>
      <c r="R147" s="72"/>
      <c r="S147" s="72"/>
      <c r="T147" s="72"/>
      <c r="U147" s="72"/>
      <c r="V147" s="74"/>
      <c r="W147" s="72"/>
      <c r="X147" s="72"/>
      <c r="Y147" s="183"/>
      <c r="Z147" s="72"/>
      <c r="AA147" s="74"/>
    </row>
    <row r="148" spans="1:27" ht="12.75" customHeight="1">
      <c r="A148" s="72"/>
      <c r="B148" s="185"/>
      <c r="C148" s="185"/>
      <c r="D148" s="185"/>
      <c r="E148" s="391"/>
      <c r="F148" s="74"/>
      <c r="G148" s="72"/>
      <c r="H148" s="72"/>
      <c r="I148" s="72"/>
      <c r="J148" s="72"/>
      <c r="K148" s="72"/>
      <c r="L148" s="72"/>
      <c r="M148" s="72"/>
      <c r="N148" s="72"/>
      <c r="O148" s="72"/>
      <c r="P148" s="72"/>
      <c r="Q148" s="72"/>
      <c r="R148" s="72"/>
      <c r="S148" s="72"/>
      <c r="T148" s="72"/>
      <c r="U148" s="72"/>
      <c r="V148" s="74"/>
      <c r="W148" s="72"/>
      <c r="X148" s="72"/>
      <c r="Y148" s="183"/>
      <c r="Z148" s="72"/>
      <c r="AA148" s="74"/>
    </row>
    <row r="149" spans="1:27" ht="12.75" customHeight="1">
      <c r="A149" s="72"/>
      <c r="B149" s="185"/>
      <c r="C149" s="185"/>
      <c r="D149" s="185"/>
      <c r="E149" s="391"/>
      <c r="F149" s="74"/>
      <c r="G149" s="72"/>
      <c r="H149" s="72"/>
      <c r="I149" s="72"/>
      <c r="J149" s="72"/>
      <c r="K149" s="72"/>
      <c r="L149" s="72"/>
      <c r="M149" s="72"/>
      <c r="N149" s="72"/>
      <c r="O149" s="72"/>
      <c r="P149" s="72"/>
      <c r="Q149" s="72"/>
      <c r="R149" s="72"/>
      <c r="S149" s="72"/>
      <c r="T149" s="72"/>
      <c r="U149" s="72"/>
      <c r="V149" s="74"/>
      <c r="W149" s="72"/>
      <c r="X149" s="72"/>
      <c r="Y149" s="183"/>
      <c r="Z149" s="72"/>
      <c r="AA149" s="74"/>
    </row>
    <row r="150" spans="1:27" ht="12.75" customHeight="1">
      <c r="A150" s="72"/>
      <c r="B150" s="185"/>
      <c r="C150" s="185"/>
      <c r="D150" s="185"/>
      <c r="E150" s="391"/>
      <c r="F150" s="74"/>
      <c r="G150" s="72"/>
      <c r="H150" s="72"/>
      <c r="I150" s="72"/>
      <c r="J150" s="72"/>
      <c r="K150" s="72"/>
      <c r="L150" s="72"/>
      <c r="M150" s="72"/>
      <c r="N150" s="72"/>
      <c r="O150" s="72"/>
      <c r="P150" s="72"/>
      <c r="Q150" s="72"/>
      <c r="R150" s="72"/>
      <c r="S150" s="72"/>
      <c r="T150" s="72"/>
      <c r="U150" s="72"/>
      <c r="V150" s="74"/>
      <c r="W150" s="72"/>
      <c r="X150" s="72"/>
      <c r="Y150" s="183"/>
      <c r="Z150" s="72"/>
      <c r="AA150" s="74"/>
    </row>
    <row r="151" spans="1:27" ht="12.75" customHeight="1">
      <c r="A151" s="72"/>
      <c r="B151" s="185"/>
      <c r="C151" s="185"/>
      <c r="D151" s="185"/>
      <c r="E151" s="391"/>
      <c r="F151" s="74"/>
      <c r="G151" s="72"/>
      <c r="H151" s="72"/>
      <c r="I151" s="72"/>
      <c r="J151" s="72"/>
      <c r="K151" s="72"/>
      <c r="L151" s="72"/>
      <c r="M151" s="72"/>
      <c r="N151" s="72"/>
      <c r="O151" s="72"/>
      <c r="P151" s="72"/>
      <c r="Q151" s="72"/>
      <c r="R151" s="72"/>
      <c r="S151" s="72"/>
      <c r="T151" s="72"/>
      <c r="U151" s="72"/>
      <c r="V151" s="74"/>
      <c r="W151" s="72"/>
      <c r="X151" s="72"/>
      <c r="Y151" s="183"/>
      <c r="Z151" s="72"/>
      <c r="AA151" s="74"/>
    </row>
    <row r="152" spans="1:27" ht="12.75" customHeight="1">
      <c r="A152" s="72"/>
      <c r="B152" s="185"/>
      <c r="C152" s="185"/>
      <c r="D152" s="185"/>
      <c r="E152" s="391"/>
      <c r="F152" s="74"/>
      <c r="G152" s="72"/>
      <c r="H152" s="72"/>
      <c r="I152" s="72"/>
      <c r="J152" s="72"/>
      <c r="K152" s="72"/>
      <c r="L152" s="72"/>
      <c r="M152" s="72"/>
      <c r="N152" s="72"/>
      <c r="O152" s="72"/>
      <c r="P152" s="72"/>
      <c r="Q152" s="72"/>
      <c r="R152" s="72"/>
      <c r="S152" s="72"/>
      <c r="T152" s="72"/>
      <c r="U152" s="72"/>
      <c r="V152" s="74"/>
      <c r="W152" s="72"/>
      <c r="X152" s="72"/>
      <c r="Y152" s="183"/>
      <c r="Z152" s="72"/>
      <c r="AA152" s="74"/>
    </row>
    <row r="153" spans="1:27" ht="12.75" customHeight="1">
      <c r="A153" s="72"/>
      <c r="B153" s="185"/>
      <c r="C153" s="185"/>
      <c r="D153" s="185"/>
      <c r="E153" s="391"/>
      <c r="F153" s="74"/>
      <c r="G153" s="72"/>
      <c r="H153" s="72"/>
      <c r="I153" s="72"/>
      <c r="J153" s="72"/>
      <c r="K153" s="72"/>
      <c r="L153" s="72"/>
      <c r="M153" s="72"/>
      <c r="N153" s="72"/>
      <c r="O153" s="72"/>
      <c r="P153" s="72"/>
      <c r="Q153" s="72"/>
      <c r="R153" s="72"/>
      <c r="S153" s="72"/>
      <c r="T153" s="72"/>
      <c r="U153" s="72"/>
      <c r="V153" s="74"/>
      <c r="W153" s="72"/>
      <c r="X153" s="72"/>
      <c r="Y153" s="183"/>
      <c r="Z153" s="72"/>
      <c r="AA153" s="74"/>
    </row>
    <row r="154" spans="1:27" ht="12.75" customHeight="1">
      <c r="A154" s="72"/>
      <c r="B154" s="185"/>
      <c r="C154" s="185"/>
      <c r="D154" s="185"/>
      <c r="E154" s="391"/>
      <c r="F154" s="74"/>
      <c r="G154" s="72"/>
      <c r="H154" s="72"/>
      <c r="I154" s="72"/>
      <c r="J154" s="72"/>
      <c r="K154" s="72"/>
      <c r="L154" s="72"/>
      <c r="M154" s="72"/>
      <c r="N154" s="72"/>
      <c r="O154" s="72"/>
      <c r="P154" s="72"/>
      <c r="Q154" s="72"/>
      <c r="R154" s="72"/>
      <c r="S154" s="72"/>
      <c r="T154" s="72"/>
      <c r="U154" s="72"/>
      <c r="V154" s="74"/>
      <c r="W154" s="72"/>
      <c r="X154" s="72"/>
      <c r="Y154" s="183"/>
      <c r="Z154" s="72"/>
      <c r="AA154" s="74"/>
    </row>
    <row r="155" spans="1:27" ht="12.75" customHeight="1">
      <c r="A155" s="72"/>
      <c r="B155" s="185"/>
      <c r="C155" s="185"/>
      <c r="D155" s="185"/>
      <c r="E155" s="391"/>
      <c r="F155" s="74"/>
      <c r="G155" s="72"/>
      <c r="H155" s="72"/>
      <c r="I155" s="72"/>
      <c r="J155" s="72"/>
      <c r="K155" s="72"/>
      <c r="L155" s="72"/>
      <c r="M155" s="72"/>
      <c r="N155" s="72"/>
      <c r="O155" s="72"/>
      <c r="P155" s="72"/>
      <c r="Q155" s="72"/>
      <c r="R155" s="72"/>
      <c r="S155" s="72"/>
      <c r="T155" s="72"/>
      <c r="U155" s="72"/>
      <c r="V155" s="74"/>
      <c r="W155" s="72"/>
      <c r="X155" s="72"/>
      <c r="Y155" s="183"/>
      <c r="Z155" s="72"/>
      <c r="AA155" s="74"/>
    </row>
    <row r="156" spans="1:27" ht="12.75" customHeight="1">
      <c r="A156" s="72"/>
      <c r="B156" s="185"/>
      <c r="C156" s="185"/>
      <c r="D156" s="185"/>
      <c r="E156" s="391"/>
      <c r="F156" s="74"/>
      <c r="G156" s="72"/>
      <c r="H156" s="72"/>
      <c r="I156" s="72"/>
      <c r="J156" s="72"/>
      <c r="K156" s="72"/>
      <c r="L156" s="72"/>
      <c r="M156" s="72"/>
      <c r="N156" s="72"/>
      <c r="O156" s="72"/>
      <c r="P156" s="72"/>
      <c r="Q156" s="72"/>
      <c r="R156" s="72"/>
      <c r="S156" s="72"/>
      <c r="T156" s="72"/>
      <c r="U156" s="72"/>
      <c r="V156" s="74"/>
      <c r="W156" s="72"/>
      <c r="X156" s="72"/>
      <c r="Y156" s="183"/>
      <c r="Z156" s="72"/>
      <c r="AA156" s="74"/>
    </row>
    <row r="157" spans="1:27" ht="12.75" customHeight="1">
      <c r="A157" s="72"/>
      <c r="B157" s="185"/>
      <c r="C157" s="185"/>
      <c r="D157" s="185"/>
      <c r="E157" s="391"/>
      <c r="F157" s="74"/>
      <c r="G157" s="72"/>
      <c r="H157" s="72"/>
      <c r="I157" s="72"/>
      <c r="J157" s="72"/>
      <c r="K157" s="72"/>
      <c r="L157" s="72"/>
      <c r="M157" s="72"/>
      <c r="N157" s="72"/>
      <c r="O157" s="72"/>
      <c r="P157" s="72"/>
      <c r="Q157" s="72"/>
      <c r="R157" s="72"/>
      <c r="S157" s="72"/>
      <c r="T157" s="72"/>
      <c r="U157" s="72"/>
      <c r="V157" s="74"/>
      <c r="W157" s="72"/>
      <c r="X157" s="72"/>
      <c r="Y157" s="183"/>
      <c r="Z157" s="72"/>
      <c r="AA157" s="74"/>
    </row>
    <row r="158" spans="1:27" ht="12.75" customHeight="1">
      <c r="A158" s="72"/>
      <c r="B158" s="185"/>
      <c r="C158" s="185"/>
      <c r="D158" s="185"/>
      <c r="E158" s="391"/>
      <c r="F158" s="74"/>
      <c r="G158" s="72"/>
      <c r="H158" s="72"/>
      <c r="I158" s="72"/>
      <c r="J158" s="72"/>
      <c r="K158" s="72"/>
      <c r="L158" s="72"/>
      <c r="M158" s="72"/>
      <c r="N158" s="72"/>
      <c r="O158" s="72"/>
      <c r="P158" s="72"/>
      <c r="Q158" s="72"/>
      <c r="R158" s="72"/>
      <c r="S158" s="72"/>
      <c r="T158" s="72"/>
      <c r="U158" s="72"/>
      <c r="V158" s="74"/>
      <c r="W158" s="72"/>
      <c r="X158" s="72"/>
      <c r="Y158" s="183"/>
      <c r="Z158" s="72"/>
      <c r="AA158" s="74"/>
    </row>
    <row r="159" spans="1:27" ht="12.75" customHeight="1">
      <c r="A159" s="72"/>
      <c r="B159" s="185"/>
      <c r="C159" s="185"/>
      <c r="D159" s="185"/>
      <c r="E159" s="391"/>
      <c r="F159" s="74"/>
      <c r="G159" s="72"/>
      <c r="H159" s="72"/>
      <c r="I159" s="72"/>
      <c r="J159" s="72"/>
      <c r="K159" s="72"/>
      <c r="L159" s="72"/>
      <c r="M159" s="72"/>
      <c r="N159" s="72"/>
      <c r="O159" s="72"/>
      <c r="P159" s="72"/>
      <c r="Q159" s="72"/>
      <c r="R159" s="72"/>
      <c r="S159" s="72"/>
      <c r="T159" s="72"/>
      <c r="U159" s="72"/>
      <c r="V159" s="74"/>
      <c r="W159" s="72"/>
      <c r="X159" s="72"/>
      <c r="Y159" s="183"/>
      <c r="Z159" s="72"/>
      <c r="AA159" s="74"/>
    </row>
    <row r="160" spans="1:27" ht="12.75" customHeight="1">
      <c r="A160" s="72"/>
      <c r="B160" s="185"/>
      <c r="C160" s="185"/>
      <c r="D160" s="185"/>
      <c r="E160" s="391"/>
      <c r="F160" s="74"/>
      <c r="G160" s="72"/>
      <c r="H160" s="72"/>
      <c r="I160" s="72"/>
      <c r="J160" s="72"/>
      <c r="K160" s="72"/>
      <c r="L160" s="72"/>
      <c r="M160" s="72"/>
      <c r="N160" s="72"/>
      <c r="O160" s="72"/>
      <c r="P160" s="72"/>
      <c r="Q160" s="72"/>
      <c r="R160" s="72"/>
      <c r="S160" s="72"/>
      <c r="T160" s="72"/>
      <c r="U160" s="72"/>
      <c r="V160" s="74"/>
      <c r="W160" s="72"/>
      <c r="X160" s="72"/>
      <c r="Y160" s="183"/>
      <c r="Z160" s="72"/>
      <c r="AA160" s="74"/>
    </row>
    <row r="161" spans="1:27" ht="12.75" customHeight="1">
      <c r="A161" s="72"/>
      <c r="B161" s="185"/>
      <c r="C161" s="185"/>
      <c r="D161" s="185"/>
      <c r="E161" s="391"/>
      <c r="F161" s="74"/>
      <c r="G161" s="72"/>
      <c r="H161" s="72"/>
      <c r="I161" s="72"/>
      <c r="J161" s="72"/>
      <c r="K161" s="72"/>
      <c r="L161" s="72"/>
      <c r="M161" s="72"/>
      <c r="N161" s="72"/>
      <c r="O161" s="72"/>
      <c r="P161" s="72"/>
      <c r="Q161" s="72"/>
      <c r="R161" s="72"/>
      <c r="S161" s="72"/>
      <c r="T161" s="72"/>
      <c r="U161" s="72"/>
      <c r="V161" s="74"/>
      <c r="W161" s="72"/>
      <c r="X161" s="72"/>
      <c r="Y161" s="183"/>
      <c r="Z161" s="72"/>
      <c r="AA161" s="74"/>
    </row>
    <row r="162" spans="1:27" ht="12.75" customHeight="1">
      <c r="A162" s="72"/>
      <c r="B162" s="185"/>
      <c r="C162" s="185"/>
      <c r="D162" s="185"/>
      <c r="E162" s="391"/>
      <c r="F162" s="74"/>
      <c r="G162" s="72"/>
      <c r="H162" s="72"/>
      <c r="I162" s="72"/>
      <c r="J162" s="72"/>
      <c r="K162" s="72"/>
      <c r="L162" s="72"/>
      <c r="M162" s="72"/>
      <c r="N162" s="72"/>
      <c r="O162" s="72"/>
      <c r="P162" s="72"/>
      <c r="Q162" s="72"/>
      <c r="R162" s="72"/>
      <c r="S162" s="72"/>
      <c r="T162" s="72"/>
      <c r="U162" s="72"/>
      <c r="V162" s="74"/>
      <c r="W162" s="72"/>
      <c r="X162" s="72"/>
      <c r="Y162" s="183"/>
      <c r="Z162" s="72"/>
      <c r="AA162" s="74"/>
    </row>
    <row r="163" spans="1:27" ht="12.75" customHeight="1">
      <c r="A163" s="72"/>
      <c r="B163" s="185"/>
      <c r="C163" s="185"/>
      <c r="D163" s="185"/>
      <c r="E163" s="391"/>
      <c r="F163" s="74"/>
      <c r="G163" s="72"/>
      <c r="H163" s="72"/>
      <c r="I163" s="72"/>
      <c r="J163" s="72"/>
      <c r="K163" s="72"/>
      <c r="L163" s="72"/>
      <c r="M163" s="72"/>
      <c r="N163" s="72"/>
      <c r="O163" s="72"/>
      <c r="P163" s="72"/>
      <c r="Q163" s="72"/>
      <c r="R163" s="72"/>
      <c r="S163" s="72"/>
      <c r="T163" s="72"/>
      <c r="U163" s="72"/>
      <c r="V163" s="74"/>
      <c r="W163" s="72"/>
      <c r="X163" s="72"/>
      <c r="Y163" s="183"/>
      <c r="Z163" s="72"/>
      <c r="AA163" s="74"/>
    </row>
    <row r="164" spans="1:27" ht="12.75" customHeight="1">
      <c r="A164" s="72"/>
      <c r="B164" s="185"/>
      <c r="C164" s="185"/>
      <c r="D164" s="185"/>
      <c r="E164" s="391"/>
      <c r="F164" s="74"/>
      <c r="G164" s="72"/>
      <c r="H164" s="72"/>
      <c r="I164" s="72"/>
      <c r="J164" s="72"/>
      <c r="K164" s="72"/>
      <c r="L164" s="72"/>
      <c r="M164" s="72"/>
      <c r="N164" s="72"/>
      <c r="O164" s="72"/>
      <c r="P164" s="72"/>
      <c r="Q164" s="72"/>
      <c r="R164" s="72"/>
      <c r="S164" s="72"/>
      <c r="T164" s="72"/>
      <c r="U164" s="72"/>
      <c r="V164" s="74"/>
      <c r="W164" s="72"/>
      <c r="X164" s="72"/>
      <c r="Y164" s="183"/>
      <c r="Z164" s="72"/>
      <c r="AA164" s="74"/>
    </row>
    <row r="165" spans="1:27" ht="12.75" customHeight="1">
      <c r="A165" s="72"/>
      <c r="B165" s="185"/>
      <c r="C165" s="185"/>
      <c r="D165" s="185"/>
      <c r="E165" s="391"/>
      <c r="F165" s="74"/>
      <c r="G165" s="72"/>
      <c r="H165" s="72"/>
      <c r="I165" s="72"/>
      <c r="J165" s="72"/>
      <c r="K165" s="72"/>
      <c r="L165" s="72"/>
      <c r="M165" s="72"/>
      <c r="N165" s="72"/>
      <c r="O165" s="72"/>
      <c r="P165" s="72"/>
      <c r="Q165" s="72"/>
      <c r="R165" s="72"/>
      <c r="S165" s="72"/>
      <c r="T165" s="72"/>
      <c r="U165" s="72"/>
      <c r="V165" s="74"/>
      <c r="W165" s="72"/>
      <c r="X165" s="72"/>
      <c r="Y165" s="183"/>
      <c r="Z165" s="72"/>
      <c r="AA165" s="74"/>
    </row>
    <row r="166" spans="1:27" ht="12.75" customHeight="1">
      <c r="A166" s="72"/>
      <c r="B166" s="185"/>
      <c r="C166" s="185"/>
      <c r="D166" s="185"/>
      <c r="E166" s="391"/>
      <c r="F166" s="74"/>
      <c r="G166" s="72"/>
      <c r="H166" s="72"/>
      <c r="I166" s="72"/>
      <c r="J166" s="72"/>
      <c r="K166" s="72"/>
      <c r="L166" s="72"/>
      <c r="M166" s="72"/>
      <c r="N166" s="72"/>
      <c r="O166" s="72"/>
      <c r="P166" s="72"/>
      <c r="Q166" s="72"/>
      <c r="R166" s="72"/>
      <c r="S166" s="72"/>
      <c r="T166" s="72"/>
      <c r="U166" s="72"/>
      <c r="V166" s="74"/>
      <c r="W166" s="72"/>
      <c r="X166" s="72"/>
      <c r="Y166" s="183"/>
      <c r="Z166" s="72"/>
      <c r="AA166" s="74"/>
    </row>
    <row r="167" spans="1:27" ht="12.75" customHeight="1">
      <c r="A167" s="72"/>
      <c r="B167" s="185"/>
      <c r="C167" s="185"/>
      <c r="D167" s="185"/>
      <c r="E167" s="391"/>
      <c r="F167" s="74"/>
      <c r="G167" s="72"/>
      <c r="H167" s="72"/>
      <c r="I167" s="72"/>
      <c r="J167" s="72"/>
      <c r="K167" s="72"/>
      <c r="L167" s="72"/>
      <c r="M167" s="72"/>
      <c r="N167" s="72"/>
      <c r="O167" s="72"/>
      <c r="P167" s="72"/>
      <c r="Q167" s="72"/>
      <c r="R167" s="72"/>
      <c r="S167" s="72"/>
      <c r="T167" s="72"/>
      <c r="U167" s="72"/>
      <c r="V167" s="74"/>
      <c r="W167" s="72"/>
      <c r="X167" s="72"/>
      <c r="Y167" s="183"/>
      <c r="Z167" s="72"/>
      <c r="AA167" s="74"/>
    </row>
    <row r="168" spans="1:27" ht="12.75" customHeight="1">
      <c r="A168" s="72"/>
      <c r="B168" s="185"/>
      <c r="C168" s="185"/>
      <c r="D168" s="185"/>
      <c r="E168" s="391"/>
      <c r="F168" s="74"/>
      <c r="G168" s="72"/>
      <c r="H168" s="72"/>
      <c r="I168" s="72"/>
      <c r="J168" s="72"/>
      <c r="K168" s="72"/>
      <c r="L168" s="72"/>
      <c r="M168" s="72"/>
      <c r="N168" s="72"/>
      <c r="O168" s="72"/>
      <c r="P168" s="72"/>
      <c r="Q168" s="72"/>
      <c r="R168" s="72"/>
      <c r="S168" s="72"/>
      <c r="T168" s="72"/>
      <c r="U168" s="72"/>
      <c r="V168" s="74"/>
      <c r="W168" s="72"/>
      <c r="X168" s="72"/>
      <c r="Y168" s="183"/>
      <c r="Z168" s="72"/>
      <c r="AA168" s="74"/>
    </row>
    <row r="169" spans="1:27" ht="12.75" customHeight="1">
      <c r="A169" s="72"/>
      <c r="B169" s="185"/>
      <c r="C169" s="185"/>
      <c r="D169" s="185"/>
      <c r="E169" s="391"/>
      <c r="F169" s="74"/>
      <c r="G169" s="72"/>
      <c r="H169" s="72"/>
      <c r="I169" s="72"/>
      <c r="J169" s="72"/>
      <c r="K169" s="72"/>
      <c r="L169" s="72"/>
      <c r="M169" s="72"/>
      <c r="N169" s="72"/>
      <c r="O169" s="72"/>
      <c r="P169" s="72"/>
      <c r="Q169" s="72"/>
      <c r="R169" s="72"/>
      <c r="S169" s="72"/>
      <c r="T169" s="72"/>
      <c r="U169" s="72"/>
      <c r="V169" s="74"/>
      <c r="W169" s="72"/>
      <c r="X169" s="72"/>
      <c r="Y169" s="183"/>
      <c r="Z169" s="72"/>
      <c r="AA169" s="74"/>
    </row>
    <row r="170" spans="1:27" ht="12.75" customHeight="1">
      <c r="A170" s="72"/>
      <c r="B170" s="185"/>
      <c r="C170" s="185"/>
      <c r="D170" s="185"/>
      <c r="E170" s="391"/>
      <c r="F170" s="74"/>
      <c r="G170" s="72"/>
      <c r="H170" s="72"/>
      <c r="I170" s="72"/>
      <c r="J170" s="72"/>
      <c r="K170" s="72"/>
      <c r="L170" s="72"/>
      <c r="M170" s="72"/>
      <c r="N170" s="72"/>
      <c r="O170" s="72"/>
      <c r="P170" s="72"/>
      <c r="Q170" s="72"/>
      <c r="R170" s="72"/>
      <c r="S170" s="72"/>
      <c r="T170" s="72"/>
      <c r="U170" s="72"/>
      <c r="V170" s="74"/>
      <c r="W170" s="72"/>
      <c r="X170" s="72"/>
      <c r="Y170" s="183"/>
      <c r="Z170" s="72"/>
      <c r="AA170" s="74"/>
    </row>
    <row r="171" spans="1:27" ht="12.75" customHeight="1">
      <c r="A171" s="72"/>
      <c r="B171" s="185"/>
      <c r="C171" s="185"/>
      <c r="D171" s="185"/>
      <c r="E171" s="391"/>
      <c r="F171" s="74"/>
      <c r="G171" s="72"/>
      <c r="H171" s="72"/>
      <c r="I171" s="72"/>
      <c r="J171" s="72"/>
      <c r="K171" s="72"/>
      <c r="L171" s="72"/>
      <c r="M171" s="72"/>
      <c r="N171" s="72"/>
      <c r="O171" s="72"/>
      <c r="P171" s="72"/>
      <c r="Q171" s="72"/>
      <c r="R171" s="72"/>
      <c r="S171" s="72"/>
      <c r="T171" s="72"/>
      <c r="U171" s="72"/>
      <c r="V171" s="74"/>
      <c r="W171" s="72"/>
      <c r="X171" s="72"/>
      <c r="Y171" s="183"/>
      <c r="Z171" s="72"/>
      <c r="AA171" s="74"/>
    </row>
    <row r="172" spans="1:27" ht="12.75" customHeight="1">
      <c r="A172" s="72"/>
      <c r="B172" s="185"/>
      <c r="C172" s="185"/>
      <c r="D172" s="185"/>
      <c r="E172" s="391"/>
      <c r="F172" s="74"/>
      <c r="G172" s="72"/>
      <c r="H172" s="72"/>
      <c r="I172" s="72"/>
      <c r="J172" s="72"/>
      <c r="K172" s="72"/>
      <c r="L172" s="72"/>
      <c r="M172" s="72"/>
      <c r="N172" s="72"/>
      <c r="O172" s="72"/>
      <c r="P172" s="72"/>
      <c r="Q172" s="72"/>
      <c r="R172" s="72"/>
      <c r="S172" s="72"/>
      <c r="T172" s="72"/>
      <c r="U172" s="72"/>
      <c r="V172" s="74"/>
      <c r="W172" s="72"/>
      <c r="X172" s="72"/>
      <c r="Y172" s="183"/>
      <c r="Z172" s="72"/>
      <c r="AA172" s="74"/>
    </row>
    <row r="173" spans="1:27" ht="12.75" customHeight="1">
      <c r="A173" s="72"/>
      <c r="B173" s="185"/>
      <c r="C173" s="185"/>
      <c r="D173" s="185"/>
      <c r="E173" s="391"/>
      <c r="F173" s="74"/>
      <c r="G173" s="72"/>
      <c r="H173" s="72"/>
      <c r="I173" s="72"/>
      <c r="J173" s="72"/>
      <c r="K173" s="72"/>
      <c r="L173" s="72"/>
      <c r="M173" s="72"/>
      <c r="N173" s="72"/>
      <c r="O173" s="72"/>
      <c r="P173" s="72"/>
      <c r="Q173" s="72"/>
      <c r="R173" s="72"/>
      <c r="S173" s="72"/>
      <c r="T173" s="72"/>
      <c r="U173" s="72"/>
      <c r="V173" s="74"/>
      <c r="W173" s="72"/>
      <c r="X173" s="72"/>
      <c r="Y173" s="183"/>
      <c r="Z173" s="72"/>
      <c r="AA173" s="74"/>
    </row>
    <row r="174" spans="1:27" ht="12.75" customHeight="1">
      <c r="A174" s="72"/>
      <c r="B174" s="185"/>
      <c r="C174" s="185"/>
      <c r="D174" s="185"/>
      <c r="E174" s="391"/>
      <c r="F174" s="74"/>
      <c r="G174" s="72"/>
      <c r="H174" s="72"/>
      <c r="I174" s="72"/>
      <c r="J174" s="72"/>
      <c r="K174" s="72"/>
      <c r="L174" s="72"/>
      <c r="M174" s="72"/>
      <c r="N174" s="72"/>
      <c r="O174" s="72"/>
      <c r="P174" s="72"/>
      <c r="Q174" s="72"/>
      <c r="R174" s="72"/>
      <c r="S174" s="72"/>
      <c r="T174" s="72"/>
      <c r="U174" s="72"/>
      <c r="V174" s="74"/>
      <c r="W174" s="72"/>
      <c r="X174" s="72"/>
      <c r="Y174" s="183"/>
      <c r="Z174" s="72"/>
      <c r="AA174" s="74"/>
    </row>
    <row r="175" spans="1:27" ht="12.75" customHeight="1">
      <c r="A175" s="72"/>
      <c r="B175" s="185"/>
      <c r="C175" s="185"/>
      <c r="D175" s="185"/>
      <c r="E175" s="391"/>
      <c r="F175" s="74"/>
      <c r="G175" s="72"/>
      <c r="H175" s="72"/>
      <c r="I175" s="72"/>
      <c r="J175" s="72"/>
      <c r="K175" s="72"/>
      <c r="L175" s="72"/>
      <c r="M175" s="72"/>
      <c r="N175" s="72"/>
      <c r="O175" s="72"/>
      <c r="P175" s="72"/>
      <c r="Q175" s="72"/>
      <c r="R175" s="72"/>
      <c r="S175" s="72"/>
      <c r="T175" s="72"/>
      <c r="U175" s="72"/>
      <c r="V175" s="74"/>
      <c r="W175" s="72"/>
      <c r="X175" s="72"/>
      <c r="Y175" s="183"/>
      <c r="Z175" s="72"/>
      <c r="AA175" s="74"/>
    </row>
    <row r="176" spans="1:27" ht="12.75" customHeight="1">
      <c r="A176" s="72"/>
      <c r="B176" s="185"/>
      <c r="C176" s="185"/>
      <c r="D176" s="185"/>
      <c r="E176" s="391"/>
      <c r="F176" s="74"/>
      <c r="G176" s="72"/>
      <c r="H176" s="72"/>
      <c r="I176" s="72"/>
      <c r="J176" s="72"/>
      <c r="K176" s="72"/>
      <c r="L176" s="72"/>
      <c r="M176" s="72"/>
      <c r="N176" s="72"/>
      <c r="O176" s="72"/>
      <c r="P176" s="72"/>
      <c r="Q176" s="72"/>
      <c r="R176" s="72"/>
      <c r="S176" s="72"/>
      <c r="T176" s="72"/>
      <c r="U176" s="72"/>
      <c r="V176" s="74"/>
      <c r="W176" s="72"/>
      <c r="X176" s="72"/>
      <c r="Y176" s="183"/>
      <c r="Z176" s="72"/>
      <c r="AA176" s="74"/>
    </row>
    <row r="177" spans="1:27" ht="12.75" customHeight="1">
      <c r="A177" s="72"/>
      <c r="B177" s="185"/>
      <c r="C177" s="185"/>
      <c r="D177" s="185"/>
      <c r="E177" s="391"/>
      <c r="F177" s="74"/>
      <c r="G177" s="72"/>
      <c r="H177" s="72"/>
      <c r="I177" s="72"/>
      <c r="J177" s="72"/>
      <c r="K177" s="72"/>
      <c r="L177" s="72"/>
      <c r="M177" s="72"/>
      <c r="N177" s="72"/>
      <c r="O177" s="72"/>
      <c r="P177" s="72"/>
      <c r="Q177" s="72"/>
      <c r="R177" s="72"/>
      <c r="S177" s="72"/>
      <c r="T177" s="72"/>
      <c r="U177" s="72"/>
      <c r="V177" s="74"/>
      <c r="W177" s="72"/>
      <c r="X177" s="72"/>
      <c r="Y177" s="183"/>
      <c r="Z177" s="72"/>
      <c r="AA177" s="74"/>
    </row>
    <row r="178" spans="1:27" ht="12.75" customHeight="1">
      <c r="A178" s="72"/>
      <c r="B178" s="185"/>
      <c r="C178" s="185"/>
      <c r="D178" s="185"/>
      <c r="E178" s="391"/>
      <c r="F178" s="74"/>
      <c r="G178" s="72"/>
      <c r="H178" s="72"/>
      <c r="I178" s="72"/>
      <c r="J178" s="72"/>
      <c r="K178" s="72"/>
      <c r="L178" s="72"/>
      <c r="M178" s="72"/>
      <c r="N178" s="72"/>
      <c r="O178" s="72"/>
      <c r="P178" s="72"/>
      <c r="Q178" s="72"/>
      <c r="R178" s="72"/>
      <c r="S178" s="72"/>
      <c r="T178" s="72"/>
      <c r="U178" s="72"/>
      <c r="V178" s="74"/>
      <c r="W178" s="72"/>
      <c r="X178" s="72"/>
      <c r="Y178" s="183"/>
      <c r="Z178" s="72"/>
      <c r="AA178" s="74"/>
    </row>
    <row r="179" spans="1:27" ht="12.75" customHeight="1">
      <c r="A179" s="72"/>
      <c r="B179" s="185"/>
      <c r="C179" s="185"/>
      <c r="D179" s="185"/>
      <c r="E179" s="391"/>
      <c r="F179" s="74"/>
      <c r="G179" s="72"/>
      <c r="H179" s="72"/>
      <c r="I179" s="72"/>
      <c r="J179" s="72"/>
      <c r="K179" s="72"/>
      <c r="L179" s="72"/>
      <c r="M179" s="72"/>
      <c r="N179" s="72"/>
      <c r="O179" s="72"/>
      <c r="P179" s="72"/>
      <c r="Q179" s="72"/>
      <c r="R179" s="72"/>
      <c r="S179" s="72"/>
      <c r="T179" s="72"/>
      <c r="U179" s="72"/>
      <c r="V179" s="74"/>
      <c r="W179" s="72"/>
      <c r="X179" s="72"/>
      <c r="Y179" s="183"/>
      <c r="Z179" s="72"/>
      <c r="AA179" s="74"/>
    </row>
    <row r="180" spans="1:27" ht="12.75" customHeight="1">
      <c r="A180" s="72"/>
      <c r="B180" s="185"/>
      <c r="C180" s="185"/>
      <c r="D180" s="185"/>
      <c r="E180" s="391"/>
      <c r="F180" s="74"/>
      <c r="G180" s="72"/>
      <c r="H180" s="72"/>
      <c r="I180" s="72"/>
      <c r="J180" s="72"/>
      <c r="K180" s="72"/>
      <c r="L180" s="72"/>
      <c r="M180" s="72"/>
      <c r="N180" s="72"/>
      <c r="O180" s="72"/>
      <c r="P180" s="72"/>
      <c r="Q180" s="72"/>
      <c r="R180" s="72"/>
      <c r="S180" s="72"/>
      <c r="T180" s="72"/>
      <c r="U180" s="72"/>
      <c r="V180" s="74"/>
      <c r="W180" s="72"/>
      <c r="X180" s="72"/>
      <c r="Y180" s="183"/>
      <c r="Z180" s="72"/>
      <c r="AA180" s="74"/>
    </row>
    <row r="181" spans="1:27" ht="12.75" customHeight="1">
      <c r="A181" s="72"/>
      <c r="B181" s="185"/>
      <c r="C181" s="185"/>
      <c r="D181" s="185"/>
      <c r="E181" s="391"/>
      <c r="F181" s="74"/>
      <c r="G181" s="72"/>
      <c r="H181" s="72"/>
      <c r="I181" s="72"/>
      <c r="J181" s="72"/>
      <c r="K181" s="72"/>
      <c r="L181" s="72"/>
      <c r="M181" s="72"/>
      <c r="N181" s="72"/>
      <c r="O181" s="72"/>
      <c r="P181" s="72"/>
      <c r="Q181" s="72"/>
      <c r="R181" s="72"/>
      <c r="S181" s="72"/>
      <c r="T181" s="72"/>
      <c r="U181" s="72"/>
      <c r="V181" s="74"/>
      <c r="W181" s="72"/>
      <c r="X181" s="72"/>
      <c r="Y181" s="183"/>
      <c r="Z181" s="72"/>
      <c r="AA181" s="74"/>
    </row>
    <row r="182" spans="1:27" ht="12.75" customHeight="1">
      <c r="A182" s="72"/>
      <c r="B182" s="185"/>
      <c r="C182" s="185"/>
      <c r="D182" s="185"/>
      <c r="E182" s="391"/>
      <c r="F182" s="74"/>
      <c r="G182" s="72"/>
      <c r="H182" s="72"/>
      <c r="I182" s="72"/>
      <c r="J182" s="72"/>
      <c r="K182" s="72"/>
      <c r="L182" s="72"/>
      <c r="M182" s="72"/>
      <c r="N182" s="72"/>
      <c r="O182" s="72"/>
      <c r="P182" s="72"/>
      <c r="Q182" s="72"/>
      <c r="R182" s="72"/>
      <c r="S182" s="72"/>
      <c r="T182" s="72"/>
      <c r="U182" s="72"/>
      <c r="V182" s="74"/>
      <c r="W182" s="72"/>
      <c r="X182" s="72"/>
      <c r="Y182" s="183"/>
      <c r="Z182" s="72"/>
      <c r="AA182" s="74"/>
    </row>
    <row r="183" spans="1:27" ht="12.75" customHeight="1">
      <c r="A183" s="72"/>
      <c r="B183" s="185"/>
      <c r="C183" s="185"/>
      <c r="D183" s="185"/>
      <c r="E183" s="391"/>
      <c r="F183" s="74"/>
      <c r="G183" s="72"/>
      <c r="H183" s="72"/>
      <c r="I183" s="72"/>
      <c r="J183" s="72"/>
      <c r="K183" s="72"/>
      <c r="L183" s="72"/>
      <c r="M183" s="72"/>
      <c r="N183" s="72"/>
      <c r="O183" s="72"/>
      <c r="P183" s="72"/>
      <c r="Q183" s="72"/>
      <c r="R183" s="72"/>
      <c r="S183" s="72"/>
      <c r="T183" s="72"/>
      <c r="U183" s="72"/>
      <c r="V183" s="74"/>
      <c r="W183" s="72"/>
      <c r="X183" s="72"/>
      <c r="Y183" s="183"/>
      <c r="Z183" s="72"/>
      <c r="AA183" s="74"/>
    </row>
    <row r="184" spans="1:27" ht="12.75" customHeight="1">
      <c r="A184" s="72"/>
      <c r="B184" s="185"/>
      <c r="C184" s="185"/>
      <c r="D184" s="185"/>
      <c r="E184" s="391"/>
      <c r="F184" s="74"/>
      <c r="G184" s="72"/>
      <c r="H184" s="72"/>
      <c r="I184" s="72"/>
      <c r="J184" s="72"/>
      <c r="K184" s="72"/>
      <c r="L184" s="72"/>
      <c r="M184" s="72"/>
      <c r="N184" s="72"/>
      <c r="O184" s="72"/>
      <c r="P184" s="72"/>
      <c r="Q184" s="72"/>
      <c r="R184" s="72"/>
      <c r="S184" s="72"/>
      <c r="T184" s="72"/>
      <c r="U184" s="72"/>
      <c r="V184" s="74"/>
      <c r="W184" s="72"/>
      <c r="X184" s="72"/>
      <c r="Y184" s="183"/>
      <c r="Z184" s="72"/>
      <c r="AA184" s="74"/>
    </row>
    <row r="185" spans="1:27" ht="12.75" customHeight="1">
      <c r="A185" s="72"/>
      <c r="B185" s="185"/>
      <c r="C185" s="185"/>
      <c r="D185" s="185"/>
      <c r="E185" s="391"/>
      <c r="F185" s="74"/>
      <c r="G185" s="72"/>
      <c r="H185" s="72"/>
      <c r="I185" s="72"/>
      <c r="J185" s="72"/>
      <c r="K185" s="72"/>
      <c r="L185" s="72"/>
      <c r="M185" s="72"/>
      <c r="N185" s="72"/>
      <c r="O185" s="72"/>
      <c r="P185" s="72"/>
      <c r="Q185" s="72"/>
      <c r="R185" s="72"/>
      <c r="S185" s="72"/>
      <c r="T185" s="72"/>
      <c r="U185" s="72"/>
      <c r="V185" s="74"/>
      <c r="W185" s="72"/>
      <c r="X185" s="72"/>
      <c r="Y185" s="183"/>
      <c r="Z185" s="72"/>
      <c r="AA185" s="74"/>
    </row>
    <row r="186" spans="1:27" ht="12.75" customHeight="1">
      <c r="A186" s="72"/>
      <c r="B186" s="185"/>
      <c r="C186" s="185"/>
      <c r="D186" s="185"/>
      <c r="E186" s="391"/>
      <c r="F186" s="74"/>
      <c r="G186" s="72"/>
      <c r="H186" s="72"/>
      <c r="I186" s="72"/>
      <c r="J186" s="72"/>
      <c r="K186" s="72"/>
      <c r="L186" s="72"/>
      <c r="M186" s="72"/>
      <c r="N186" s="72"/>
      <c r="O186" s="72"/>
      <c r="P186" s="72"/>
      <c r="Q186" s="72"/>
      <c r="R186" s="72"/>
      <c r="S186" s="72"/>
      <c r="T186" s="72"/>
      <c r="U186" s="72"/>
      <c r="V186" s="74"/>
      <c r="W186" s="72"/>
      <c r="X186" s="72"/>
      <c r="Y186" s="183"/>
      <c r="Z186" s="72"/>
      <c r="AA186" s="74"/>
    </row>
    <row r="187" spans="1:27" ht="12.75" customHeight="1">
      <c r="A187" s="72"/>
      <c r="B187" s="185"/>
      <c r="C187" s="185"/>
      <c r="D187" s="185"/>
      <c r="E187" s="391"/>
      <c r="F187" s="74"/>
      <c r="G187" s="72"/>
      <c r="H187" s="72"/>
      <c r="I187" s="72"/>
      <c r="J187" s="72"/>
      <c r="K187" s="72"/>
      <c r="L187" s="72"/>
      <c r="M187" s="72"/>
      <c r="N187" s="72"/>
      <c r="O187" s="72"/>
      <c r="P187" s="72"/>
      <c r="Q187" s="72"/>
      <c r="R187" s="72"/>
      <c r="S187" s="72"/>
      <c r="T187" s="72"/>
      <c r="U187" s="72"/>
      <c r="V187" s="74"/>
      <c r="W187" s="72"/>
      <c r="X187" s="72"/>
      <c r="Y187" s="183"/>
      <c r="Z187" s="72"/>
      <c r="AA187" s="74"/>
    </row>
    <row r="188" spans="1:27" ht="12.75" customHeight="1">
      <c r="A188" s="72"/>
      <c r="B188" s="185"/>
      <c r="C188" s="185"/>
      <c r="D188" s="185"/>
      <c r="E188" s="391"/>
      <c r="F188" s="74"/>
      <c r="G188" s="72"/>
      <c r="H188" s="72"/>
      <c r="I188" s="72"/>
      <c r="J188" s="72"/>
      <c r="K188" s="72"/>
      <c r="L188" s="72"/>
      <c r="M188" s="72"/>
      <c r="N188" s="72"/>
      <c r="O188" s="72"/>
      <c r="P188" s="72"/>
      <c r="Q188" s="72"/>
      <c r="R188" s="72"/>
      <c r="S188" s="72"/>
      <c r="T188" s="72"/>
      <c r="U188" s="72"/>
      <c r="V188" s="74"/>
      <c r="W188" s="72"/>
      <c r="X188" s="72"/>
      <c r="Y188" s="183"/>
      <c r="Z188" s="72"/>
      <c r="AA188" s="74"/>
    </row>
    <row r="189" spans="1:27" ht="12.75" customHeight="1">
      <c r="A189" s="72"/>
      <c r="B189" s="185"/>
      <c r="C189" s="185"/>
      <c r="D189" s="185"/>
      <c r="E189" s="391"/>
      <c r="F189" s="74"/>
      <c r="G189" s="72"/>
      <c r="H189" s="72"/>
      <c r="I189" s="72"/>
      <c r="J189" s="72"/>
      <c r="K189" s="72"/>
      <c r="L189" s="72"/>
      <c r="M189" s="72"/>
      <c r="N189" s="72"/>
      <c r="O189" s="72"/>
      <c r="P189" s="72"/>
      <c r="Q189" s="72"/>
      <c r="R189" s="72"/>
      <c r="S189" s="72"/>
      <c r="T189" s="72"/>
      <c r="U189" s="72"/>
      <c r="V189" s="74"/>
      <c r="W189" s="72"/>
      <c r="X189" s="72"/>
      <c r="Y189" s="183"/>
      <c r="Z189" s="72"/>
      <c r="AA189" s="74"/>
    </row>
    <row r="190" spans="1:27" ht="12.75" customHeight="1">
      <c r="A190" s="72"/>
      <c r="B190" s="185"/>
      <c r="C190" s="185"/>
      <c r="D190" s="185"/>
      <c r="E190" s="391"/>
      <c r="F190" s="74"/>
      <c r="G190" s="72"/>
      <c r="H190" s="72"/>
      <c r="I190" s="72"/>
      <c r="J190" s="72"/>
      <c r="K190" s="72"/>
      <c r="L190" s="72"/>
      <c r="M190" s="72"/>
      <c r="N190" s="72"/>
      <c r="O190" s="72"/>
      <c r="P190" s="72"/>
      <c r="Q190" s="72"/>
      <c r="R190" s="72"/>
      <c r="S190" s="72"/>
      <c r="T190" s="72"/>
      <c r="U190" s="72"/>
      <c r="V190" s="74"/>
      <c r="W190" s="72"/>
      <c r="X190" s="72"/>
      <c r="Y190" s="183"/>
      <c r="Z190" s="72"/>
      <c r="AA190" s="74"/>
    </row>
    <row r="191" spans="1:27" ht="12.75" customHeight="1">
      <c r="A191" s="72"/>
      <c r="B191" s="185"/>
      <c r="C191" s="185"/>
      <c r="D191" s="185"/>
      <c r="E191" s="391"/>
      <c r="F191" s="74"/>
      <c r="G191" s="72"/>
      <c r="H191" s="72"/>
      <c r="I191" s="72"/>
      <c r="J191" s="72"/>
      <c r="K191" s="72"/>
      <c r="L191" s="72"/>
      <c r="M191" s="72"/>
      <c r="N191" s="72"/>
      <c r="O191" s="72"/>
      <c r="P191" s="72"/>
      <c r="Q191" s="72"/>
      <c r="R191" s="72"/>
      <c r="S191" s="72"/>
      <c r="T191" s="72"/>
      <c r="U191" s="72"/>
      <c r="V191" s="74"/>
      <c r="W191" s="72"/>
      <c r="X191" s="72"/>
      <c r="Y191" s="183"/>
      <c r="Z191" s="72"/>
      <c r="AA191" s="74"/>
    </row>
    <row r="192" spans="1:27" ht="12.75" customHeight="1">
      <c r="A192" s="72"/>
      <c r="B192" s="185"/>
      <c r="C192" s="185"/>
      <c r="D192" s="185"/>
      <c r="E192" s="391"/>
      <c r="F192" s="74"/>
      <c r="G192" s="72"/>
      <c r="H192" s="72"/>
      <c r="I192" s="72"/>
      <c r="J192" s="72"/>
      <c r="K192" s="72"/>
      <c r="L192" s="72"/>
      <c r="M192" s="72"/>
      <c r="N192" s="72"/>
      <c r="O192" s="72"/>
      <c r="P192" s="72"/>
      <c r="Q192" s="72"/>
      <c r="R192" s="72"/>
      <c r="S192" s="72"/>
      <c r="T192" s="72"/>
      <c r="U192" s="72"/>
      <c r="V192" s="74"/>
      <c r="W192" s="72"/>
      <c r="X192" s="72"/>
      <c r="Y192" s="183"/>
      <c r="Z192" s="72"/>
      <c r="AA192" s="74"/>
    </row>
    <row r="193" spans="1:27" ht="12.75" customHeight="1">
      <c r="A193" s="72"/>
      <c r="B193" s="185"/>
      <c r="C193" s="185"/>
      <c r="D193" s="185"/>
      <c r="E193" s="391"/>
      <c r="F193" s="74"/>
      <c r="G193" s="72"/>
      <c r="H193" s="72"/>
      <c r="I193" s="72"/>
      <c r="J193" s="72"/>
      <c r="K193" s="72"/>
      <c r="L193" s="72"/>
      <c r="M193" s="72"/>
      <c r="N193" s="72"/>
      <c r="O193" s="72"/>
      <c r="P193" s="72"/>
      <c r="Q193" s="72"/>
      <c r="R193" s="72"/>
      <c r="S193" s="72"/>
      <c r="T193" s="72"/>
      <c r="U193" s="72"/>
      <c r="V193" s="74"/>
      <c r="W193" s="72"/>
      <c r="X193" s="72"/>
      <c r="Y193" s="183"/>
      <c r="Z193" s="72"/>
      <c r="AA193" s="74"/>
    </row>
    <row r="194" spans="1:27" ht="12.75" customHeight="1">
      <c r="A194" s="72"/>
      <c r="B194" s="185"/>
      <c r="C194" s="185"/>
      <c r="D194" s="185"/>
      <c r="E194" s="391"/>
      <c r="F194" s="74"/>
      <c r="G194" s="72"/>
      <c r="H194" s="72"/>
      <c r="I194" s="72"/>
      <c r="J194" s="72"/>
      <c r="K194" s="72"/>
      <c r="L194" s="72"/>
      <c r="M194" s="72"/>
      <c r="N194" s="72"/>
      <c r="O194" s="72"/>
      <c r="P194" s="72"/>
      <c r="Q194" s="72"/>
      <c r="R194" s="72"/>
      <c r="S194" s="72"/>
      <c r="T194" s="72"/>
      <c r="U194" s="72"/>
      <c r="V194" s="74"/>
      <c r="W194" s="72"/>
      <c r="X194" s="72"/>
      <c r="Y194" s="183"/>
      <c r="Z194" s="72"/>
      <c r="AA194" s="74"/>
    </row>
    <row r="195" spans="1:27" ht="12.75" customHeight="1">
      <c r="A195" s="72"/>
      <c r="B195" s="185"/>
      <c r="C195" s="185"/>
      <c r="D195" s="185"/>
      <c r="E195" s="391"/>
      <c r="F195" s="74"/>
      <c r="G195" s="72"/>
      <c r="H195" s="72"/>
      <c r="I195" s="72"/>
      <c r="J195" s="72"/>
      <c r="K195" s="72"/>
      <c r="L195" s="72"/>
      <c r="M195" s="72"/>
      <c r="N195" s="72"/>
      <c r="O195" s="72"/>
      <c r="P195" s="72"/>
      <c r="Q195" s="72"/>
      <c r="R195" s="72"/>
      <c r="S195" s="72"/>
      <c r="T195" s="72"/>
      <c r="U195" s="72"/>
      <c r="V195" s="74"/>
      <c r="W195" s="72"/>
      <c r="X195" s="72"/>
      <c r="Y195" s="183"/>
      <c r="Z195" s="72"/>
      <c r="AA195" s="74"/>
    </row>
    <row r="196" spans="1:27" ht="12.75" customHeight="1">
      <c r="A196" s="72"/>
      <c r="B196" s="185"/>
      <c r="C196" s="185"/>
      <c r="D196" s="185"/>
      <c r="E196" s="391"/>
      <c r="F196" s="74"/>
      <c r="G196" s="72"/>
      <c r="H196" s="72"/>
      <c r="I196" s="72"/>
      <c r="J196" s="72"/>
      <c r="K196" s="72"/>
      <c r="L196" s="72"/>
      <c r="M196" s="72"/>
      <c r="N196" s="72"/>
      <c r="O196" s="72"/>
      <c r="P196" s="72"/>
      <c r="Q196" s="72"/>
      <c r="R196" s="72"/>
      <c r="S196" s="72"/>
      <c r="T196" s="72"/>
      <c r="U196" s="72"/>
      <c r="V196" s="74"/>
      <c r="W196" s="72"/>
      <c r="X196" s="72"/>
      <c r="Y196" s="183"/>
      <c r="Z196" s="72"/>
      <c r="AA196" s="74"/>
    </row>
    <row r="197" spans="1:27" ht="12.75" customHeight="1">
      <c r="A197" s="72"/>
      <c r="B197" s="185"/>
      <c r="C197" s="185"/>
      <c r="D197" s="185"/>
      <c r="E197" s="391"/>
      <c r="F197" s="74"/>
      <c r="G197" s="72"/>
      <c r="H197" s="72"/>
      <c r="I197" s="72"/>
      <c r="J197" s="72"/>
      <c r="K197" s="72"/>
      <c r="L197" s="72"/>
      <c r="M197" s="72"/>
      <c r="N197" s="72"/>
      <c r="O197" s="72"/>
      <c r="P197" s="72"/>
      <c r="Q197" s="72"/>
      <c r="R197" s="72"/>
      <c r="S197" s="72"/>
      <c r="T197" s="72"/>
      <c r="U197" s="72"/>
      <c r="V197" s="74"/>
      <c r="W197" s="72"/>
      <c r="X197" s="72"/>
      <c r="Y197" s="183"/>
      <c r="Z197" s="72"/>
      <c r="AA197" s="74"/>
    </row>
    <row r="198" spans="1:27" ht="12.75" customHeight="1">
      <c r="A198" s="72"/>
      <c r="B198" s="185"/>
      <c r="C198" s="185"/>
      <c r="D198" s="185"/>
      <c r="E198" s="391"/>
      <c r="F198" s="74"/>
      <c r="G198" s="72"/>
      <c r="H198" s="72"/>
      <c r="I198" s="72"/>
      <c r="J198" s="72"/>
      <c r="K198" s="72"/>
      <c r="L198" s="72"/>
      <c r="M198" s="72"/>
      <c r="N198" s="72"/>
      <c r="O198" s="72"/>
      <c r="P198" s="72"/>
      <c r="Q198" s="72"/>
      <c r="R198" s="72"/>
      <c r="S198" s="72"/>
      <c r="T198" s="72"/>
      <c r="U198" s="72"/>
      <c r="V198" s="74"/>
      <c r="W198" s="72"/>
      <c r="X198" s="72"/>
      <c r="Y198" s="183"/>
      <c r="Z198" s="72"/>
      <c r="AA198" s="74"/>
    </row>
    <row r="199" spans="1:27" ht="12.75" customHeight="1">
      <c r="A199" s="72"/>
      <c r="B199" s="185"/>
      <c r="C199" s="185"/>
      <c r="D199" s="185"/>
      <c r="E199" s="391"/>
      <c r="F199" s="74"/>
      <c r="G199" s="72"/>
      <c r="H199" s="72"/>
      <c r="I199" s="72"/>
      <c r="J199" s="72"/>
      <c r="K199" s="72"/>
      <c r="L199" s="72"/>
      <c r="M199" s="72"/>
      <c r="N199" s="72"/>
      <c r="O199" s="72"/>
      <c r="P199" s="72"/>
      <c r="Q199" s="72"/>
      <c r="R199" s="72"/>
      <c r="S199" s="72"/>
      <c r="T199" s="72"/>
      <c r="U199" s="72"/>
      <c r="V199" s="74"/>
      <c r="W199" s="72"/>
      <c r="X199" s="72"/>
      <c r="Y199" s="183"/>
      <c r="Z199" s="72"/>
      <c r="AA199" s="74"/>
    </row>
    <row r="200" spans="1:27" ht="12.75" customHeight="1">
      <c r="A200" s="72"/>
      <c r="B200" s="185"/>
      <c r="C200" s="185"/>
      <c r="D200" s="185"/>
      <c r="E200" s="391"/>
      <c r="F200" s="74"/>
      <c r="G200" s="72"/>
      <c r="H200" s="72"/>
      <c r="I200" s="72"/>
      <c r="J200" s="72"/>
      <c r="K200" s="72"/>
      <c r="L200" s="72"/>
      <c r="M200" s="72"/>
      <c r="N200" s="72"/>
      <c r="O200" s="72"/>
      <c r="P200" s="72"/>
      <c r="Q200" s="72"/>
      <c r="R200" s="72"/>
      <c r="S200" s="72"/>
      <c r="T200" s="72"/>
      <c r="U200" s="72"/>
      <c r="V200" s="74"/>
      <c r="W200" s="72"/>
      <c r="X200" s="72"/>
      <c r="Y200" s="183"/>
      <c r="Z200" s="72"/>
      <c r="AA200" s="74"/>
    </row>
    <row r="201" spans="1:27" ht="12.75" customHeight="1">
      <c r="A201" s="72"/>
      <c r="B201" s="185"/>
      <c r="C201" s="185"/>
      <c r="D201" s="185"/>
      <c r="E201" s="391"/>
      <c r="F201" s="74"/>
      <c r="G201" s="72"/>
      <c r="H201" s="72"/>
      <c r="I201" s="72"/>
      <c r="J201" s="72"/>
      <c r="K201" s="72"/>
      <c r="L201" s="72"/>
      <c r="M201" s="72"/>
      <c r="N201" s="72"/>
      <c r="O201" s="72"/>
      <c r="P201" s="72"/>
      <c r="Q201" s="72"/>
      <c r="R201" s="72"/>
      <c r="S201" s="72"/>
      <c r="T201" s="72"/>
      <c r="U201" s="72"/>
      <c r="V201" s="74"/>
      <c r="W201" s="72"/>
      <c r="X201" s="72"/>
      <c r="Y201" s="183"/>
      <c r="Z201" s="72"/>
      <c r="AA201" s="74"/>
    </row>
    <row r="202" spans="1:27" ht="12.75" customHeight="1">
      <c r="A202" s="72"/>
      <c r="B202" s="185"/>
      <c r="C202" s="185"/>
      <c r="D202" s="185"/>
      <c r="E202" s="391"/>
      <c r="F202" s="74"/>
      <c r="G202" s="72"/>
      <c r="H202" s="72"/>
      <c r="I202" s="72"/>
      <c r="J202" s="72"/>
      <c r="K202" s="72"/>
      <c r="L202" s="72"/>
      <c r="M202" s="72"/>
      <c r="N202" s="72"/>
      <c r="O202" s="72"/>
      <c r="P202" s="72"/>
      <c r="Q202" s="72"/>
      <c r="R202" s="72"/>
      <c r="S202" s="72"/>
      <c r="T202" s="72"/>
      <c r="U202" s="72"/>
      <c r="V202" s="74"/>
      <c r="W202" s="72"/>
      <c r="X202" s="72"/>
      <c r="Y202" s="183"/>
      <c r="Z202" s="72"/>
      <c r="AA202" s="74"/>
    </row>
    <row r="203" spans="1:27" ht="12.75" customHeight="1">
      <c r="A203" s="72"/>
      <c r="B203" s="185"/>
      <c r="C203" s="185"/>
      <c r="D203" s="185"/>
      <c r="E203" s="391"/>
      <c r="F203" s="74"/>
      <c r="G203" s="72"/>
      <c r="H203" s="72"/>
      <c r="I203" s="72"/>
      <c r="J203" s="72"/>
      <c r="K203" s="72"/>
      <c r="L203" s="72"/>
      <c r="M203" s="72"/>
      <c r="N203" s="72"/>
      <c r="O203" s="72"/>
      <c r="P203" s="72"/>
      <c r="Q203" s="72"/>
      <c r="R203" s="72"/>
      <c r="S203" s="72"/>
      <c r="T203" s="72"/>
      <c r="U203" s="72"/>
      <c r="V203" s="74"/>
      <c r="W203" s="72"/>
      <c r="X203" s="72"/>
      <c r="Y203" s="183"/>
      <c r="Z203" s="72"/>
      <c r="AA203" s="74"/>
    </row>
    <row r="204" spans="1:27" ht="12.75" customHeight="1">
      <c r="A204" s="72"/>
      <c r="B204" s="185"/>
      <c r="C204" s="185"/>
      <c r="D204" s="185"/>
      <c r="E204" s="391"/>
      <c r="F204" s="74"/>
      <c r="G204" s="72"/>
      <c r="H204" s="72"/>
      <c r="I204" s="72"/>
      <c r="J204" s="72"/>
      <c r="K204" s="72"/>
      <c r="L204" s="72"/>
      <c r="M204" s="72"/>
      <c r="N204" s="72"/>
      <c r="O204" s="72"/>
      <c r="P204" s="72"/>
      <c r="Q204" s="72"/>
      <c r="R204" s="72"/>
      <c r="S204" s="72"/>
      <c r="T204" s="72"/>
      <c r="U204" s="72"/>
      <c r="V204" s="74"/>
      <c r="W204" s="72"/>
      <c r="X204" s="72"/>
      <c r="Y204" s="183"/>
      <c r="Z204" s="72"/>
      <c r="AA204" s="74"/>
    </row>
    <row r="205" spans="1:27" ht="12.75" customHeight="1">
      <c r="A205" s="72"/>
      <c r="B205" s="185"/>
      <c r="C205" s="185"/>
      <c r="D205" s="185"/>
      <c r="E205" s="391"/>
      <c r="F205" s="74"/>
      <c r="G205" s="72"/>
      <c r="H205" s="72"/>
      <c r="I205" s="72"/>
      <c r="J205" s="72"/>
      <c r="K205" s="72"/>
      <c r="L205" s="72"/>
      <c r="M205" s="72"/>
      <c r="N205" s="72"/>
      <c r="O205" s="72"/>
      <c r="P205" s="72"/>
      <c r="Q205" s="72"/>
      <c r="R205" s="72"/>
      <c r="S205" s="72"/>
      <c r="T205" s="72"/>
      <c r="U205" s="72"/>
      <c r="V205" s="74"/>
      <c r="W205" s="72"/>
      <c r="X205" s="72"/>
      <c r="Y205" s="183"/>
      <c r="Z205" s="72"/>
      <c r="AA205" s="74"/>
    </row>
    <row r="206" spans="1:27" ht="12.75" customHeight="1">
      <c r="A206" s="72"/>
      <c r="B206" s="185"/>
      <c r="C206" s="185"/>
      <c r="D206" s="185"/>
      <c r="E206" s="391"/>
      <c r="F206" s="74"/>
      <c r="G206" s="72"/>
      <c r="H206" s="72"/>
      <c r="I206" s="72"/>
      <c r="J206" s="72"/>
      <c r="K206" s="72"/>
      <c r="L206" s="72"/>
      <c r="M206" s="72"/>
      <c r="N206" s="72"/>
      <c r="O206" s="72"/>
      <c r="P206" s="72"/>
      <c r="Q206" s="72"/>
      <c r="R206" s="72"/>
      <c r="S206" s="72"/>
      <c r="T206" s="72"/>
      <c r="U206" s="72"/>
      <c r="V206" s="74"/>
      <c r="W206" s="72"/>
      <c r="X206" s="72"/>
      <c r="Y206" s="183"/>
      <c r="Z206" s="72"/>
      <c r="AA206" s="74"/>
    </row>
    <row r="207" spans="1:27" ht="12.75" customHeight="1">
      <c r="A207" s="72"/>
      <c r="B207" s="185"/>
      <c r="C207" s="185"/>
      <c r="D207" s="185"/>
      <c r="E207" s="391"/>
      <c r="F207" s="74"/>
      <c r="G207" s="72"/>
      <c r="H207" s="72"/>
      <c r="I207" s="72"/>
      <c r="J207" s="72"/>
      <c r="K207" s="72"/>
      <c r="L207" s="72"/>
      <c r="M207" s="72"/>
      <c r="N207" s="72"/>
      <c r="O207" s="72"/>
      <c r="P207" s="72"/>
      <c r="Q207" s="72"/>
      <c r="R207" s="72"/>
      <c r="S207" s="72"/>
      <c r="T207" s="72"/>
      <c r="U207" s="72"/>
      <c r="V207" s="74"/>
      <c r="W207" s="72"/>
      <c r="X207" s="72"/>
      <c r="Y207" s="183"/>
      <c r="Z207" s="72"/>
      <c r="AA207" s="74"/>
    </row>
    <row r="208" spans="1:27" ht="12.75" customHeight="1">
      <c r="A208" s="72"/>
      <c r="B208" s="185"/>
      <c r="C208" s="185"/>
      <c r="D208" s="185"/>
      <c r="E208" s="391"/>
      <c r="F208" s="74"/>
      <c r="G208" s="72"/>
      <c r="H208" s="72"/>
      <c r="I208" s="72"/>
      <c r="J208" s="72"/>
      <c r="K208" s="72"/>
      <c r="L208" s="72"/>
      <c r="M208" s="72"/>
      <c r="N208" s="72"/>
      <c r="O208" s="72"/>
      <c r="P208" s="72"/>
      <c r="Q208" s="72"/>
      <c r="R208" s="72"/>
      <c r="S208" s="72"/>
      <c r="T208" s="72"/>
      <c r="U208" s="72"/>
      <c r="V208" s="74"/>
      <c r="W208" s="72"/>
      <c r="X208" s="72"/>
      <c r="Y208" s="183"/>
      <c r="Z208" s="72"/>
      <c r="AA208" s="74"/>
    </row>
    <row r="209" spans="1:27" ht="12.75" customHeight="1">
      <c r="A209" s="72"/>
      <c r="B209" s="185"/>
      <c r="C209" s="185"/>
      <c r="D209" s="185"/>
      <c r="E209" s="391"/>
      <c r="F209" s="74"/>
      <c r="G209" s="72"/>
      <c r="H209" s="72"/>
      <c r="I209" s="72"/>
      <c r="J209" s="72"/>
      <c r="K209" s="72"/>
      <c r="L209" s="72"/>
      <c r="M209" s="72"/>
      <c r="N209" s="72"/>
      <c r="O209" s="72"/>
      <c r="P209" s="72"/>
      <c r="Q209" s="72"/>
      <c r="R209" s="72"/>
      <c r="S209" s="72"/>
      <c r="T209" s="72"/>
      <c r="U209" s="72"/>
      <c r="V209" s="74"/>
      <c r="W209" s="72"/>
      <c r="X209" s="72"/>
      <c r="Y209" s="183"/>
      <c r="Z209" s="72"/>
      <c r="AA209" s="74"/>
    </row>
    <row r="210" spans="1:27" ht="12.75" customHeight="1">
      <c r="A210" s="72"/>
      <c r="B210" s="185"/>
      <c r="C210" s="185"/>
      <c r="D210" s="185"/>
      <c r="E210" s="391"/>
      <c r="F210" s="74"/>
      <c r="G210" s="72"/>
      <c r="H210" s="72"/>
      <c r="I210" s="72"/>
      <c r="J210" s="72"/>
      <c r="K210" s="72"/>
      <c r="L210" s="72"/>
      <c r="M210" s="72"/>
      <c r="N210" s="72"/>
      <c r="O210" s="72"/>
      <c r="P210" s="72"/>
      <c r="Q210" s="72"/>
      <c r="R210" s="72"/>
      <c r="S210" s="72"/>
      <c r="T210" s="72"/>
      <c r="U210" s="72"/>
      <c r="V210" s="74"/>
      <c r="W210" s="72"/>
      <c r="X210" s="72"/>
      <c r="Y210" s="183"/>
      <c r="Z210" s="72"/>
      <c r="AA210" s="74"/>
    </row>
    <row r="211" spans="1:27" ht="12.75" customHeight="1">
      <c r="A211" s="72"/>
      <c r="B211" s="185"/>
      <c r="C211" s="185"/>
      <c r="D211" s="185"/>
      <c r="E211" s="391"/>
      <c r="F211" s="74"/>
      <c r="G211" s="72"/>
      <c r="H211" s="72"/>
      <c r="I211" s="72"/>
      <c r="J211" s="72"/>
      <c r="K211" s="72"/>
      <c r="L211" s="72"/>
      <c r="M211" s="72"/>
      <c r="N211" s="72"/>
      <c r="O211" s="72"/>
      <c r="P211" s="72"/>
      <c r="Q211" s="72"/>
      <c r="R211" s="72"/>
      <c r="S211" s="72"/>
      <c r="T211" s="72"/>
      <c r="U211" s="72"/>
      <c r="V211" s="74"/>
      <c r="W211" s="72"/>
      <c r="X211" s="72"/>
      <c r="Y211" s="183"/>
      <c r="Z211" s="72"/>
      <c r="AA211" s="74"/>
    </row>
    <row r="212" spans="1:27" ht="12.75" customHeight="1">
      <c r="A212" s="72"/>
      <c r="B212" s="185"/>
      <c r="C212" s="185"/>
      <c r="D212" s="185"/>
      <c r="E212" s="391"/>
      <c r="F212" s="74"/>
      <c r="G212" s="72"/>
      <c r="H212" s="72"/>
      <c r="I212" s="72"/>
      <c r="J212" s="72"/>
      <c r="K212" s="72"/>
      <c r="L212" s="72"/>
      <c r="M212" s="72"/>
      <c r="N212" s="72"/>
      <c r="O212" s="72"/>
      <c r="P212" s="72"/>
      <c r="Q212" s="72"/>
      <c r="R212" s="72"/>
      <c r="S212" s="72"/>
      <c r="T212" s="72"/>
      <c r="U212" s="72"/>
      <c r="V212" s="74"/>
      <c r="W212" s="72"/>
      <c r="X212" s="72"/>
      <c r="Y212" s="183"/>
      <c r="Z212" s="72"/>
      <c r="AA212" s="74"/>
    </row>
    <row r="213" spans="1:27" ht="12.75" customHeight="1">
      <c r="A213" s="72"/>
      <c r="B213" s="185"/>
      <c r="C213" s="185"/>
      <c r="D213" s="185"/>
      <c r="E213" s="391"/>
      <c r="F213" s="74"/>
      <c r="G213" s="72"/>
      <c r="H213" s="72"/>
      <c r="I213" s="72"/>
      <c r="J213" s="72"/>
      <c r="K213" s="72"/>
      <c r="L213" s="72"/>
      <c r="M213" s="72"/>
      <c r="N213" s="72"/>
      <c r="O213" s="72"/>
      <c r="P213" s="72"/>
      <c r="Q213" s="72"/>
      <c r="R213" s="72"/>
      <c r="S213" s="72"/>
      <c r="T213" s="72"/>
      <c r="U213" s="72"/>
      <c r="V213" s="74"/>
      <c r="W213" s="72"/>
      <c r="X213" s="72"/>
      <c r="Y213" s="183"/>
      <c r="Z213" s="72"/>
      <c r="AA213" s="74"/>
    </row>
    <row r="214" spans="1:27" ht="12.75" customHeight="1">
      <c r="A214" s="72"/>
      <c r="B214" s="185"/>
      <c r="C214" s="185"/>
      <c r="D214" s="185"/>
      <c r="E214" s="391"/>
      <c r="F214" s="74"/>
      <c r="G214" s="72"/>
      <c r="H214" s="72"/>
      <c r="I214" s="72"/>
      <c r="J214" s="72"/>
      <c r="K214" s="72"/>
      <c r="L214" s="72"/>
      <c r="M214" s="72"/>
      <c r="N214" s="72"/>
      <c r="O214" s="72"/>
      <c r="P214" s="72"/>
      <c r="Q214" s="72"/>
      <c r="R214" s="72"/>
      <c r="S214" s="72"/>
      <c r="T214" s="72"/>
      <c r="U214" s="72"/>
      <c r="V214" s="74"/>
      <c r="W214" s="72"/>
      <c r="X214" s="72"/>
      <c r="Y214" s="183"/>
      <c r="Z214" s="72"/>
      <c r="AA214" s="74"/>
    </row>
    <row r="215" spans="1:27" ht="12.75" customHeight="1">
      <c r="A215" s="72"/>
      <c r="B215" s="185"/>
      <c r="C215" s="185"/>
      <c r="D215" s="185"/>
      <c r="E215" s="391"/>
      <c r="F215" s="74"/>
      <c r="G215" s="72"/>
      <c r="H215" s="72"/>
      <c r="I215" s="72"/>
      <c r="J215" s="72"/>
      <c r="K215" s="72"/>
      <c r="L215" s="72"/>
      <c r="M215" s="72"/>
      <c r="N215" s="72"/>
      <c r="O215" s="72"/>
      <c r="P215" s="72"/>
      <c r="Q215" s="72"/>
      <c r="R215" s="72"/>
      <c r="S215" s="72"/>
      <c r="T215" s="72"/>
      <c r="U215" s="72"/>
      <c r="V215" s="74"/>
      <c r="W215" s="72"/>
      <c r="X215" s="72"/>
      <c r="Y215" s="183"/>
      <c r="Z215" s="72"/>
      <c r="AA215" s="74"/>
    </row>
    <row r="216" spans="1:27" ht="12.75" customHeight="1">
      <c r="A216" s="72"/>
      <c r="B216" s="185"/>
      <c r="C216" s="185"/>
      <c r="D216" s="185"/>
      <c r="E216" s="391"/>
      <c r="F216" s="74"/>
      <c r="G216" s="72"/>
      <c r="H216" s="72"/>
      <c r="I216" s="72"/>
      <c r="J216" s="72"/>
      <c r="K216" s="72"/>
      <c r="L216" s="72"/>
      <c r="M216" s="72"/>
      <c r="N216" s="72"/>
      <c r="O216" s="72"/>
      <c r="P216" s="72"/>
      <c r="Q216" s="72"/>
      <c r="R216" s="72"/>
      <c r="S216" s="72"/>
      <c r="T216" s="72"/>
      <c r="U216" s="72"/>
      <c r="V216" s="74"/>
      <c r="W216" s="72"/>
      <c r="X216" s="72"/>
      <c r="Y216" s="183"/>
      <c r="Z216" s="72"/>
      <c r="AA216" s="74"/>
    </row>
    <row r="217" spans="1:27" ht="12.75" customHeight="1">
      <c r="A217" s="72"/>
      <c r="B217" s="185"/>
      <c r="C217" s="185"/>
      <c r="D217" s="185"/>
      <c r="E217" s="391"/>
      <c r="F217" s="74"/>
      <c r="G217" s="72"/>
      <c r="H217" s="72"/>
      <c r="I217" s="72"/>
      <c r="J217" s="72"/>
      <c r="K217" s="72"/>
      <c r="L217" s="72"/>
      <c r="M217" s="72"/>
      <c r="N217" s="72"/>
      <c r="O217" s="72"/>
      <c r="P217" s="72"/>
      <c r="Q217" s="72"/>
      <c r="R217" s="72"/>
      <c r="S217" s="72"/>
      <c r="T217" s="72"/>
      <c r="U217" s="72"/>
      <c r="V217" s="74"/>
      <c r="W217" s="72"/>
      <c r="X217" s="72"/>
      <c r="Y217" s="183"/>
      <c r="Z217" s="72"/>
      <c r="AA217" s="74"/>
    </row>
    <row r="218" spans="1:27" ht="12.75" customHeight="1">
      <c r="A218" s="72"/>
      <c r="B218" s="185"/>
      <c r="C218" s="185"/>
      <c r="D218" s="185"/>
      <c r="E218" s="391"/>
      <c r="F218" s="74"/>
      <c r="G218" s="72"/>
      <c r="H218" s="72"/>
      <c r="I218" s="72"/>
      <c r="J218" s="72"/>
      <c r="K218" s="72"/>
      <c r="L218" s="72"/>
      <c r="M218" s="72"/>
      <c r="N218" s="72"/>
      <c r="O218" s="72"/>
      <c r="P218" s="72"/>
      <c r="Q218" s="72"/>
      <c r="R218" s="72"/>
      <c r="S218" s="72"/>
      <c r="T218" s="72"/>
      <c r="U218" s="72"/>
      <c r="V218" s="74"/>
      <c r="W218" s="72"/>
      <c r="X218" s="72"/>
      <c r="Y218" s="183"/>
      <c r="Z218" s="72"/>
      <c r="AA218" s="74"/>
    </row>
    <row r="219" spans="1:27" ht="12.75" customHeight="1">
      <c r="A219" s="72"/>
      <c r="B219" s="185"/>
      <c r="C219" s="185"/>
      <c r="D219" s="185"/>
      <c r="E219" s="391"/>
      <c r="F219" s="74"/>
      <c r="G219" s="72"/>
      <c r="H219" s="72"/>
      <c r="I219" s="72"/>
      <c r="J219" s="72"/>
      <c r="K219" s="72"/>
      <c r="L219" s="72"/>
      <c r="M219" s="72"/>
      <c r="N219" s="72"/>
      <c r="O219" s="72"/>
      <c r="P219" s="72"/>
      <c r="Q219" s="72"/>
      <c r="R219" s="72"/>
      <c r="S219" s="72"/>
      <c r="T219" s="72"/>
      <c r="U219" s="72"/>
      <c r="V219" s="74"/>
      <c r="W219" s="72"/>
      <c r="X219" s="72"/>
      <c r="Y219" s="183"/>
      <c r="Z219" s="72"/>
      <c r="AA219" s="74"/>
    </row>
    <row r="220" spans="1:27" ht="12.75" customHeight="1">
      <c r="A220" s="72"/>
      <c r="B220" s="185"/>
      <c r="C220" s="185"/>
      <c r="D220" s="185"/>
      <c r="E220" s="391"/>
      <c r="F220" s="74"/>
      <c r="G220" s="72"/>
      <c r="H220" s="72"/>
      <c r="I220" s="72"/>
      <c r="J220" s="72"/>
      <c r="K220" s="72"/>
      <c r="L220" s="72"/>
      <c r="M220" s="72"/>
      <c r="N220" s="72"/>
      <c r="O220" s="72"/>
      <c r="P220" s="72"/>
      <c r="Q220" s="72"/>
      <c r="R220" s="72"/>
      <c r="S220" s="72"/>
      <c r="T220" s="72"/>
      <c r="U220" s="72"/>
      <c r="V220" s="74"/>
      <c r="W220" s="72"/>
      <c r="X220" s="72"/>
      <c r="Y220" s="183"/>
      <c r="Z220" s="72"/>
      <c r="AA220" s="74"/>
    </row>
    <row r="221" spans="1:27" ht="12.75" customHeight="1">
      <c r="A221" s="72"/>
      <c r="B221" s="185"/>
      <c r="C221" s="185"/>
      <c r="D221" s="185"/>
      <c r="E221" s="391"/>
      <c r="F221" s="74"/>
      <c r="G221" s="72"/>
      <c r="H221" s="72"/>
      <c r="I221" s="72"/>
      <c r="J221" s="72"/>
      <c r="K221" s="72"/>
      <c r="L221" s="72"/>
      <c r="M221" s="72"/>
      <c r="N221" s="72"/>
      <c r="O221" s="72"/>
      <c r="P221" s="72"/>
      <c r="Q221" s="72"/>
      <c r="R221" s="72"/>
      <c r="S221" s="72"/>
      <c r="T221" s="72"/>
      <c r="U221" s="72"/>
      <c r="V221" s="74"/>
      <c r="W221" s="72"/>
      <c r="X221" s="72"/>
      <c r="Y221" s="183"/>
      <c r="Z221" s="72"/>
      <c r="AA221" s="74"/>
    </row>
    <row r="222" spans="1:27" ht="12.75" customHeight="1">
      <c r="A222" s="72"/>
      <c r="B222" s="185"/>
      <c r="C222" s="185"/>
      <c r="D222" s="185"/>
      <c r="E222" s="391"/>
      <c r="F222" s="74"/>
      <c r="G222" s="72"/>
      <c r="H222" s="72"/>
      <c r="I222" s="72"/>
      <c r="J222" s="72"/>
      <c r="K222" s="72"/>
      <c r="L222" s="72"/>
      <c r="M222" s="72"/>
      <c r="N222" s="72"/>
      <c r="O222" s="72"/>
      <c r="P222" s="72"/>
      <c r="Q222" s="72"/>
      <c r="R222" s="72"/>
      <c r="S222" s="72"/>
      <c r="T222" s="72"/>
      <c r="U222" s="72"/>
      <c r="V222" s="74"/>
      <c r="W222" s="72"/>
      <c r="X222" s="72"/>
      <c r="Y222" s="183"/>
      <c r="Z222" s="72"/>
      <c r="AA222" s="74"/>
    </row>
    <row r="223" spans="1:27" ht="12.75" customHeight="1">
      <c r="A223" s="72"/>
      <c r="B223" s="185"/>
      <c r="C223" s="185"/>
      <c r="D223" s="185"/>
      <c r="E223" s="391"/>
      <c r="F223" s="74"/>
      <c r="G223" s="72"/>
      <c r="H223" s="72"/>
      <c r="I223" s="72"/>
      <c r="J223" s="72"/>
      <c r="K223" s="72"/>
      <c r="L223" s="72"/>
      <c r="M223" s="72"/>
      <c r="N223" s="72"/>
      <c r="O223" s="72"/>
      <c r="P223" s="72"/>
      <c r="Q223" s="72"/>
      <c r="R223" s="72"/>
      <c r="S223" s="72"/>
      <c r="T223" s="72"/>
      <c r="U223" s="72"/>
      <c r="V223" s="74"/>
      <c r="W223" s="72"/>
      <c r="X223" s="72"/>
      <c r="Y223" s="183"/>
      <c r="Z223" s="72"/>
      <c r="AA223" s="74"/>
    </row>
    <row r="224" spans="1:27" ht="12.75" customHeight="1">
      <c r="A224" s="72"/>
      <c r="B224" s="185"/>
      <c r="C224" s="185"/>
      <c r="D224" s="185"/>
      <c r="E224" s="391"/>
      <c r="F224" s="74"/>
      <c r="G224" s="72"/>
      <c r="H224" s="72"/>
      <c r="I224" s="72"/>
      <c r="J224" s="72"/>
      <c r="K224" s="72"/>
      <c r="L224" s="72"/>
      <c r="M224" s="72"/>
      <c r="N224" s="72"/>
      <c r="O224" s="72"/>
      <c r="P224" s="72"/>
      <c r="Q224" s="72"/>
      <c r="R224" s="72"/>
      <c r="S224" s="72"/>
      <c r="T224" s="72"/>
      <c r="U224" s="72"/>
      <c r="V224" s="74"/>
      <c r="W224" s="72"/>
      <c r="X224" s="72"/>
      <c r="Y224" s="183"/>
      <c r="Z224" s="72"/>
      <c r="AA224" s="74"/>
    </row>
    <row r="225" spans="1:27" ht="12.75" customHeight="1">
      <c r="A225" s="72"/>
      <c r="B225" s="185"/>
      <c r="C225" s="185"/>
      <c r="D225" s="185"/>
      <c r="E225" s="391"/>
      <c r="F225" s="74"/>
      <c r="G225" s="72"/>
      <c r="H225" s="72"/>
      <c r="I225" s="72"/>
      <c r="J225" s="72"/>
      <c r="K225" s="72"/>
      <c r="L225" s="72"/>
      <c r="M225" s="72"/>
      <c r="N225" s="72"/>
      <c r="O225" s="72"/>
      <c r="P225" s="72"/>
      <c r="Q225" s="72"/>
      <c r="R225" s="72"/>
      <c r="S225" s="72"/>
      <c r="T225" s="72"/>
      <c r="U225" s="72"/>
      <c r="V225" s="74"/>
      <c r="W225" s="72"/>
      <c r="X225" s="72"/>
      <c r="Y225" s="183"/>
      <c r="Z225" s="72"/>
      <c r="AA225" s="74"/>
    </row>
    <row r="226" spans="1:27" ht="12.75" customHeight="1">
      <c r="A226" s="72"/>
      <c r="B226" s="185"/>
      <c r="C226" s="185"/>
      <c r="D226" s="185"/>
      <c r="E226" s="391"/>
      <c r="F226" s="74"/>
      <c r="G226" s="72"/>
      <c r="H226" s="72"/>
      <c r="I226" s="72"/>
      <c r="J226" s="72"/>
      <c r="K226" s="72"/>
      <c r="L226" s="72"/>
      <c r="M226" s="72"/>
      <c r="N226" s="72"/>
      <c r="O226" s="72"/>
      <c r="P226" s="72"/>
      <c r="Q226" s="72"/>
      <c r="R226" s="72"/>
      <c r="S226" s="72"/>
      <c r="T226" s="72"/>
      <c r="U226" s="72"/>
      <c r="V226" s="74"/>
      <c r="W226" s="72"/>
      <c r="X226" s="72"/>
      <c r="Y226" s="183"/>
      <c r="Z226" s="72"/>
      <c r="AA226" s="74"/>
    </row>
    <row r="227" spans="1:27" ht="12.75" customHeight="1">
      <c r="A227" s="72"/>
      <c r="B227" s="185"/>
      <c r="C227" s="185"/>
      <c r="D227" s="185"/>
      <c r="E227" s="391"/>
      <c r="F227" s="74"/>
      <c r="G227" s="72"/>
      <c r="H227" s="72"/>
      <c r="I227" s="72"/>
      <c r="J227" s="72"/>
      <c r="K227" s="72"/>
      <c r="L227" s="72"/>
      <c r="M227" s="72"/>
      <c r="N227" s="72"/>
      <c r="O227" s="72"/>
      <c r="P227" s="72"/>
      <c r="Q227" s="72"/>
      <c r="R227" s="72"/>
      <c r="S227" s="72"/>
      <c r="T227" s="72"/>
      <c r="U227" s="72"/>
      <c r="V227" s="74"/>
      <c r="W227" s="72"/>
      <c r="X227" s="72"/>
      <c r="Y227" s="183"/>
      <c r="Z227" s="72"/>
      <c r="AA227" s="74"/>
    </row>
    <row r="228" spans="1:27" ht="12.75" customHeight="1">
      <c r="A228" s="72"/>
      <c r="B228" s="185"/>
      <c r="C228" s="185"/>
      <c r="D228" s="185"/>
      <c r="E228" s="391"/>
      <c r="F228" s="74"/>
      <c r="G228" s="72"/>
      <c r="H228" s="72"/>
      <c r="I228" s="72"/>
      <c r="J228" s="72"/>
      <c r="K228" s="72"/>
      <c r="L228" s="72"/>
      <c r="M228" s="72"/>
      <c r="N228" s="72"/>
      <c r="O228" s="72"/>
      <c r="P228" s="72"/>
      <c r="Q228" s="72"/>
      <c r="R228" s="72"/>
      <c r="S228" s="72"/>
      <c r="T228" s="72"/>
      <c r="U228" s="72"/>
      <c r="V228" s="74"/>
      <c r="W228" s="72"/>
      <c r="X228" s="72"/>
      <c r="Y228" s="183"/>
      <c r="Z228" s="72"/>
      <c r="AA228" s="74"/>
    </row>
    <row r="229" spans="1:27" ht="12.75" customHeight="1">
      <c r="A229" s="72"/>
      <c r="B229" s="185"/>
      <c r="C229" s="185"/>
      <c r="D229" s="185"/>
      <c r="E229" s="391"/>
      <c r="F229" s="74"/>
      <c r="G229" s="72"/>
      <c r="H229" s="72"/>
      <c r="I229" s="72"/>
      <c r="J229" s="72"/>
      <c r="K229" s="72"/>
      <c r="L229" s="72"/>
      <c r="M229" s="72"/>
      <c r="N229" s="72"/>
      <c r="O229" s="72"/>
      <c r="P229" s="72"/>
      <c r="Q229" s="72"/>
      <c r="R229" s="72"/>
      <c r="S229" s="72"/>
      <c r="T229" s="72"/>
      <c r="U229" s="72"/>
      <c r="V229" s="74"/>
      <c r="W229" s="72"/>
      <c r="X229" s="72"/>
      <c r="Y229" s="183"/>
      <c r="Z229" s="72"/>
      <c r="AA229" s="74"/>
    </row>
    <row r="230" spans="1:27" ht="12.75" customHeight="1">
      <c r="A230" s="72"/>
      <c r="B230" s="185"/>
      <c r="C230" s="185"/>
      <c r="D230" s="185"/>
      <c r="E230" s="391"/>
      <c r="F230" s="74"/>
      <c r="G230" s="72"/>
      <c r="H230" s="72"/>
      <c r="I230" s="72"/>
      <c r="J230" s="72"/>
      <c r="K230" s="72"/>
      <c r="L230" s="72"/>
      <c r="M230" s="72"/>
      <c r="N230" s="72"/>
      <c r="O230" s="72"/>
      <c r="P230" s="72"/>
      <c r="Q230" s="72"/>
      <c r="R230" s="72"/>
      <c r="S230" s="72"/>
      <c r="T230" s="72"/>
      <c r="U230" s="72"/>
      <c r="V230" s="74"/>
      <c r="W230" s="72"/>
      <c r="X230" s="72"/>
      <c r="Y230" s="183"/>
      <c r="Z230" s="72"/>
      <c r="AA230" s="74"/>
    </row>
    <row r="231" spans="1:27" ht="12.75" customHeight="1">
      <c r="A231" s="72"/>
      <c r="B231" s="185"/>
      <c r="C231" s="185"/>
      <c r="D231" s="185"/>
      <c r="E231" s="391"/>
      <c r="F231" s="74"/>
      <c r="G231" s="72"/>
      <c r="H231" s="72"/>
      <c r="I231" s="72"/>
      <c r="J231" s="72"/>
      <c r="K231" s="72"/>
      <c r="L231" s="72"/>
      <c r="M231" s="72"/>
      <c r="N231" s="72"/>
      <c r="O231" s="72"/>
      <c r="P231" s="72"/>
      <c r="Q231" s="72"/>
      <c r="R231" s="72"/>
      <c r="S231" s="72"/>
      <c r="T231" s="72"/>
      <c r="U231" s="72"/>
      <c r="V231" s="74"/>
      <c r="W231" s="72"/>
      <c r="X231" s="72"/>
      <c r="Y231" s="183"/>
      <c r="Z231" s="72"/>
      <c r="AA231" s="74"/>
    </row>
    <row r="232" spans="1:27" ht="12.75" customHeight="1">
      <c r="A232" s="72"/>
      <c r="B232" s="185"/>
      <c r="C232" s="185"/>
      <c r="D232" s="185"/>
      <c r="E232" s="391"/>
      <c r="F232" s="74"/>
      <c r="G232" s="72"/>
      <c r="H232" s="72"/>
      <c r="I232" s="72"/>
      <c r="J232" s="72"/>
      <c r="K232" s="72"/>
      <c r="L232" s="72"/>
      <c r="M232" s="72"/>
      <c r="N232" s="72"/>
      <c r="O232" s="72"/>
      <c r="P232" s="72"/>
      <c r="Q232" s="72"/>
      <c r="R232" s="72"/>
      <c r="S232" s="72"/>
      <c r="T232" s="72"/>
      <c r="U232" s="72"/>
      <c r="V232" s="74"/>
      <c r="W232" s="72"/>
      <c r="X232" s="72"/>
      <c r="Y232" s="183"/>
      <c r="Z232" s="72"/>
      <c r="AA232" s="74"/>
    </row>
    <row r="233" spans="1:27" ht="12.75" customHeight="1">
      <c r="A233" s="72"/>
      <c r="B233" s="185"/>
      <c r="C233" s="185"/>
      <c r="D233" s="185"/>
      <c r="E233" s="391"/>
      <c r="F233" s="74"/>
      <c r="G233" s="72"/>
      <c r="H233" s="72"/>
      <c r="I233" s="72"/>
      <c r="J233" s="72"/>
      <c r="K233" s="72"/>
      <c r="L233" s="72"/>
      <c r="M233" s="72"/>
      <c r="N233" s="72"/>
      <c r="O233" s="72"/>
      <c r="P233" s="72"/>
      <c r="Q233" s="72"/>
      <c r="R233" s="72"/>
      <c r="S233" s="72"/>
      <c r="T233" s="72"/>
      <c r="U233" s="72"/>
      <c r="V233" s="74"/>
      <c r="W233" s="72"/>
      <c r="X233" s="72"/>
      <c r="Y233" s="183"/>
      <c r="Z233" s="72"/>
      <c r="AA233" s="74"/>
    </row>
    <row r="234" spans="1:27" ht="12.75" customHeight="1">
      <c r="A234" s="72"/>
      <c r="B234" s="185"/>
      <c r="C234" s="185"/>
      <c r="D234" s="185"/>
      <c r="E234" s="391"/>
      <c r="F234" s="74"/>
      <c r="G234" s="72"/>
      <c r="H234" s="72"/>
      <c r="I234" s="72"/>
      <c r="J234" s="72"/>
      <c r="K234" s="72"/>
      <c r="L234" s="72"/>
      <c r="M234" s="72"/>
      <c r="N234" s="72"/>
      <c r="O234" s="72"/>
      <c r="P234" s="72"/>
      <c r="Q234" s="72"/>
      <c r="R234" s="72"/>
      <c r="S234" s="72"/>
      <c r="T234" s="72"/>
      <c r="U234" s="72"/>
      <c r="V234" s="74"/>
      <c r="W234" s="72"/>
      <c r="X234" s="72"/>
      <c r="Y234" s="183"/>
      <c r="Z234" s="72"/>
      <c r="AA234" s="74"/>
    </row>
    <row r="235" spans="1:27" ht="12.75" customHeight="1">
      <c r="A235" s="72"/>
      <c r="B235" s="185"/>
      <c r="C235" s="185"/>
      <c r="D235" s="185"/>
      <c r="E235" s="391"/>
      <c r="F235" s="74"/>
      <c r="G235" s="72"/>
      <c r="H235" s="72"/>
      <c r="I235" s="72"/>
      <c r="J235" s="72"/>
      <c r="K235" s="72"/>
      <c r="L235" s="72"/>
      <c r="M235" s="72"/>
      <c r="N235" s="72"/>
      <c r="O235" s="72"/>
      <c r="P235" s="72"/>
      <c r="Q235" s="72"/>
      <c r="R235" s="72"/>
      <c r="S235" s="72"/>
      <c r="T235" s="72"/>
      <c r="U235" s="72"/>
      <c r="V235" s="74"/>
      <c r="W235" s="72"/>
      <c r="X235" s="72"/>
      <c r="Y235" s="183"/>
      <c r="Z235" s="72"/>
      <c r="AA235" s="74"/>
    </row>
    <row r="236" spans="1:27" ht="12.75" customHeight="1">
      <c r="A236" s="72"/>
      <c r="B236" s="185"/>
      <c r="C236" s="185"/>
      <c r="D236" s="185"/>
      <c r="E236" s="391"/>
      <c r="F236" s="74"/>
      <c r="G236" s="72"/>
      <c r="H236" s="72"/>
      <c r="I236" s="72"/>
      <c r="J236" s="72"/>
      <c r="K236" s="72"/>
      <c r="L236" s="72"/>
      <c r="M236" s="72"/>
      <c r="N236" s="72"/>
      <c r="O236" s="72"/>
      <c r="P236" s="72"/>
      <c r="Q236" s="72"/>
      <c r="R236" s="72"/>
      <c r="S236" s="72"/>
      <c r="T236" s="72"/>
      <c r="U236" s="72"/>
      <c r="V236" s="74"/>
      <c r="W236" s="72"/>
      <c r="X236" s="72"/>
      <c r="Y236" s="183"/>
      <c r="Z236" s="72"/>
      <c r="AA236" s="74"/>
    </row>
    <row r="237" spans="1:27" ht="12.75" customHeight="1">
      <c r="A237" s="72"/>
      <c r="B237" s="185"/>
      <c r="C237" s="185"/>
      <c r="D237" s="185"/>
      <c r="E237" s="391"/>
      <c r="F237" s="74"/>
      <c r="G237" s="72"/>
      <c r="H237" s="72"/>
      <c r="I237" s="72"/>
      <c r="J237" s="72"/>
      <c r="K237" s="72"/>
      <c r="L237" s="72"/>
      <c r="M237" s="72"/>
      <c r="N237" s="72"/>
      <c r="O237" s="72"/>
      <c r="P237" s="72"/>
      <c r="Q237" s="72"/>
      <c r="R237" s="72"/>
      <c r="S237" s="72"/>
      <c r="T237" s="72"/>
      <c r="U237" s="72"/>
      <c r="V237" s="74"/>
      <c r="W237" s="72"/>
      <c r="X237" s="72"/>
      <c r="Y237" s="183"/>
      <c r="Z237" s="72"/>
      <c r="AA237" s="74"/>
    </row>
    <row r="238" spans="1:27" ht="12.75" customHeight="1">
      <c r="A238" s="72"/>
      <c r="B238" s="185"/>
      <c r="C238" s="185"/>
      <c r="D238" s="185"/>
      <c r="E238" s="391"/>
      <c r="F238" s="74"/>
      <c r="G238" s="72"/>
      <c r="H238" s="72"/>
      <c r="I238" s="72"/>
      <c r="J238" s="72"/>
      <c r="K238" s="72"/>
      <c r="L238" s="72"/>
      <c r="M238" s="72"/>
      <c r="N238" s="72"/>
      <c r="O238" s="72"/>
      <c r="P238" s="72"/>
      <c r="Q238" s="72"/>
      <c r="R238" s="72"/>
      <c r="S238" s="72"/>
      <c r="T238" s="72"/>
      <c r="U238" s="72"/>
      <c r="V238" s="74"/>
      <c r="W238" s="72"/>
      <c r="X238" s="72"/>
      <c r="Y238" s="183"/>
      <c r="Z238" s="72"/>
      <c r="AA238" s="74"/>
    </row>
    <row r="239" spans="1:27" ht="12.75" customHeight="1">
      <c r="A239" s="72"/>
      <c r="B239" s="185"/>
      <c r="C239" s="185"/>
      <c r="D239" s="185"/>
      <c r="E239" s="391"/>
      <c r="F239" s="74"/>
      <c r="G239" s="72"/>
      <c r="H239" s="72"/>
      <c r="I239" s="72"/>
      <c r="J239" s="72"/>
      <c r="K239" s="72"/>
      <c r="L239" s="72"/>
      <c r="M239" s="72"/>
      <c r="N239" s="72"/>
      <c r="O239" s="72"/>
      <c r="P239" s="72"/>
      <c r="Q239" s="72"/>
      <c r="R239" s="72"/>
      <c r="S239" s="72"/>
      <c r="T239" s="72"/>
      <c r="U239" s="72"/>
      <c r="V239" s="74"/>
      <c r="W239" s="72"/>
      <c r="X239" s="72"/>
      <c r="Y239" s="183"/>
      <c r="Z239" s="72"/>
      <c r="AA239" s="74"/>
    </row>
    <row r="240" spans="1:27" ht="12.75" customHeight="1">
      <c r="A240" s="72"/>
      <c r="B240" s="185"/>
      <c r="C240" s="185"/>
      <c r="D240" s="185"/>
      <c r="E240" s="391"/>
      <c r="F240" s="74"/>
      <c r="G240" s="72"/>
      <c r="H240" s="72"/>
      <c r="I240" s="72"/>
      <c r="J240" s="72"/>
      <c r="K240" s="72"/>
      <c r="L240" s="72"/>
      <c r="M240" s="72"/>
      <c r="N240" s="72"/>
      <c r="O240" s="72"/>
      <c r="P240" s="72"/>
      <c r="Q240" s="72"/>
      <c r="R240" s="72"/>
      <c r="S240" s="72"/>
      <c r="T240" s="72"/>
      <c r="U240" s="72"/>
      <c r="V240" s="74"/>
      <c r="W240" s="72"/>
      <c r="X240" s="72"/>
      <c r="Y240" s="183"/>
      <c r="Z240" s="72"/>
      <c r="AA240" s="74"/>
    </row>
    <row r="241" spans="1:27" ht="12.75" customHeight="1">
      <c r="A241" s="72"/>
      <c r="B241" s="185"/>
      <c r="C241" s="185"/>
      <c r="D241" s="185"/>
      <c r="E241" s="391"/>
      <c r="F241" s="74"/>
      <c r="G241" s="72"/>
      <c r="H241" s="72"/>
      <c r="I241" s="72"/>
      <c r="J241" s="72"/>
      <c r="K241" s="72"/>
      <c r="L241" s="72"/>
      <c r="M241" s="72"/>
      <c r="N241" s="72"/>
      <c r="O241" s="72"/>
      <c r="P241" s="72"/>
      <c r="Q241" s="72"/>
      <c r="R241" s="72"/>
      <c r="S241" s="72"/>
      <c r="T241" s="72"/>
      <c r="U241" s="72"/>
      <c r="V241" s="74"/>
      <c r="W241" s="72"/>
      <c r="X241" s="72"/>
      <c r="Y241" s="183"/>
      <c r="Z241" s="72"/>
      <c r="AA241" s="74"/>
    </row>
    <row r="242" spans="1:27" ht="12.75" customHeight="1">
      <c r="A242" s="72"/>
      <c r="B242" s="185"/>
      <c r="C242" s="185"/>
      <c r="D242" s="185"/>
      <c r="E242" s="391"/>
      <c r="F242" s="74"/>
      <c r="G242" s="72"/>
      <c r="H242" s="72"/>
      <c r="I242" s="72"/>
      <c r="J242" s="72"/>
      <c r="K242" s="72"/>
      <c r="L242" s="72"/>
      <c r="M242" s="72"/>
      <c r="N242" s="72"/>
      <c r="O242" s="72"/>
      <c r="P242" s="72"/>
      <c r="Q242" s="72"/>
      <c r="R242" s="72"/>
      <c r="S242" s="72"/>
      <c r="T242" s="72"/>
      <c r="U242" s="72"/>
      <c r="V242" s="74"/>
      <c r="W242" s="72"/>
      <c r="X242" s="72"/>
      <c r="Y242" s="183"/>
      <c r="Z242" s="72"/>
      <c r="AA242" s="74"/>
    </row>
    <row r="243" spans="1:27" ht="12.75" customHeight="1">
      <c r="A243" s="72"/>
      <c r="B243" s="185"/>
      <c r="C243" s="185"/>
      <c r="D243" s="185"/>
      <c r="E243" s="391"/>
      <c r="F243" s="74"/>
      <c r="G243" s="72"/>
      <c r="H243" s="72"/>
      <c r="I243" s="72"/>
      <c r="J243" s="72"/>
      <c r="K243" s="72"/>
      <c r="L243" s="72"/>
      <c r="M243" s="72"/>
      <c r="N243" s="72"/>
      <c r="O243" s="72"/>
      <c r="P243" s="72"/>
      <c r="Q243" s="72"/>
      <c r="R243" s="72"/>
      <c r="S243" s="72"/>
      <c r="T243" s="72"/>
      <c r="U243" s="72"/>
      <c r="V243" s="74"/>
      <c r="W243" s="72"/>
      <c r="X243" s="72"/>
      <c r="Y243" s="183"/>
      <c r="Z243" s="72"/>
      <c r="AA243" s="74"/>
    </row>
    <row r="244" spans="1:27" ht="12.75" customHeight="1">
      <c r="A244" s="72"/>
      <c r="B244" s="185"/>
      <c r="C244" s="185"/>
      <c r="D244" s="185"/>
      <c r="E244" s="391"/>
      <c r="F244" s="74"/>
      <c r="G244" s="72"/>
      <c r="H244" s="72"/>
      <c r="I244" s="72"/>
      <c r="J244" s="72"/>
      <c r="K244" s="72"/>
      <c r="L244" s="72"/>
      <c r="M244" s="72"/>
      <c r="N244" s="72"/>
      <c r="O244" s="72"/>
      <c r="P244" s="72"/>
      <c r="Q244" s="72"/>
      <c r="R244" s="72"/>
      <c r="S244" s="72"/>
      <c r="T244" s="72"/>
      <c r="U244" s="72"/>
      <c r="V244" s="74"/>
      <c r="W244" s="72"/>
      <c r="X244" s="72"/>
      <c r="Y244" s="183"/>
      <c r="Z244" s="72"/>
      <c r="AA244" s="74"/>
    </row>
    <row r="245" spans="1:27" ht="12.75" customHeight="1">
      <c r="A245" s="72"/>
      <c r="B245" s="185"/>
      <c r="C245" s="185"/>
      <c r="D245" s="185"/>
      <c r="E245" s="391"/>
      <c r="F245" s="74"/>
      <c r="G245" s="72"/>
      <c r="H245" s="72"/>
      <c r="I245" s="72"/>
      <c r="J245" s="72"/>
      <c r="K245" s="72"/>
      <c r="L245" s="72"/>
      <c r="M245" s="72"/>
      <c r="N245" s="72"/>
      <c r="O245" s="72"/>
      <c r="P245" s="72"/>
      <c r="Q245" s="72"/>
      <c r="R245" s="72"/>
      <c r="S245" s="72"/>
      <c r="T245" s="72"/>
      <c r="U245" s="72"/>
      <c r="V245" s="74"/>
      <c r="W245" s="72"/>
      <c r="X245" s="72"/>
      <c r="Y245" s="183"/>
      <c r="Z245" s="72"/>
      <c r="AA245" s="74"/>
    </row>
    <row r="246" spans="1:27" ht="12.75" customHeight="1">
      <c r="A246" s="72"/>
      <c r="B246" s="185"/>
      <c r="C246" s="185"/>
      <c r="D246" s="185"/>
      <c r="E246" s="391"/>
      <c r="F246" s="74"/>
      <c r="G246" s="72"/>
      <c r="H246" s="72"/>
      <c r="I246" s="72"/>
      <c r="J246" s="72"/>
      <c r="K246" s="72"/>
      <c r="L246" s="72"/>
      <c r="M246" s="72"/>
      <c r="N246" s="72"/>
      <c r="O246" s="72"/>
      <c r="P246" s="72"/>
      <c r="Q246" s="72"/>
      <c r="R246" s="72"/>
      <c r="S246" s="72"/>
      <c r="T246" s="72"/>
      <c r="U246" s="72"/>
      <c r="V246" s="74"/>
      <c r="W246" s="72"/>
      <c r="X246" s="72"/>
      <c r="Y246" s="183"/>
      <c r="Z246" s="72"/>
      <c r="AA246" s="74"/>
    </row>
    <row r="247" spans="1:27" ht="12.75" customHeight="1">
      <c r="A247" s="72"/>
      <c r="B247" s="185"/>
      <c r="C247" s="185"/>
      <c r="D247" s="185"/>
      <c r="E247" s="391"/>
      <c r="F247" s="74"/>
      <c r="G247" s="72"/>
      <c r="H247" s="72"/>
      <c r="I247" s="72"/>
      <c r="J247" s="72"/>
      <c r="K247" s="72"/>
      <c r="L247" s="72"/>
      <c r="M247" s="72"/>
      <c r="N247" s="72"/>
      <c r="O247" s="72"/>
      <c r="P247" s="72"/>
      <c r="Q247" s="72"/>
      <c r="R247" s="72"/>
      <c r="S247" s="72"/>
      <c r="T247" s="72"/>
      <c r="U247" s="72"/>
      <c r="V247" s="74"/>
      <c r="W247" s="72"/>
      <c r="X247" s="72"/>
      <c r="Y247" s="183"/>
      <c r="Z247" s="72"/>
      <c r="AA247" s="74"/>
    </row>
    <row r="248" spans="1:27" ht="12.75" customHeight="1">
      <c r="A248" s="72"/>
      <c r="B248" s="185"/>
      <c r="C248" s="185"/>
      <c r="D248" s="185"/>
      <c r="E248" s="391"/>
      <c r="F248" s="74"/>
      <c r="G248" s="72"/>
      <c r="H248" s="72"/>
      <c r="I248" s="72"/>
      <c r="J248" s="72"/>
      <c r="K248" s="72"/>
      <c r="L248" s="72"/>
      <c r="M248" s="72"/>
      <c r="N248" s="72"/>
      <c r="O248" s="72"/>
      <c r="P248" s="72"/>
      <c r="Q248" s="72"/>
      <c r="R248" s="72"/>
      <c r="S248" s="72"/>
      <c r="T248" s="72"/>
      <c r="U248" s="72"/>
      <c r="V248" s="74"/>
      <c r="W248" s="72"/>
      <c r="X248" s="72"/>
      <c r="Y248" s="183"/>
      <c r="Z248" s="72"/>
      <c r="AA248" s="74"/>
    </row>
    <row r="249" spans="1:27" ht="12.75" customHeight="1">
      <c r="A249" s="72"/>
      <c r="B249" s="185"/>
      <c r="C249" s="185"/>
      <c r="D249" s="185"/>
      <c r="E249" s="391"/>
      <c r="F249" s="74"/>
      <c r="G249" s="72"/>
      <c r="H249" s="72"/>
      <c r="I249" s="72"/>
      <c r="J249" s="72"/>
      <c r="K249" s="72"/>
      <c r="L249" s="72"/>
      <c r="M249" s="72"/>
      <c r="N249" s="72"/>
      <c r="O249" s="72"/>
      <c r="P249" s="72"/>
      <c r="Q249" s="72"/>
      <c r="R249" s="72"/>
      <c r="S249" s="72"/>
      <c r="T249" s="72"/>
      <c r="U249" s="72"/>
      <c r="V249" s="74"/>
      <c r="W249" s="72"/>
      <c r="X249" s="72"/>
      <c r="Y249" s="183"/>
      <c r="Z249" s="72"/>
      <c r="AA249" s="74"/>
    </row>
    <row r="250" spans="1:27" ht="12.75" customHeight="1">
      <c r="A250" s="72"/>
      <c r="B250" s="185"/>
      <c r="C250" s="185"/>
      <c r="D250" s="185"/>
      <c r="E250" s="391"/>
      <c r="F250" s="74"/>
      <c r="G250" s="72"/>
      <c r="H250" s="72"/>
      <c r="I250" s="72"/>
      <c r="J250" s="72"/>
      <c r="K250" s="72"/>
      <c r="L250" s="72"/>
      <c r="M250" s="72"/>
      <c r="N250" s="72"/>
      <c r="O250" s="72"/>
      <c r="P250" s="72"/>
      <c r="Q250" s="72"/>
      <c r="R250" s="72"/>
      <c r="S250" s="72"/>
      <c r="T250" s="72"/>
      <c r="U250" s="72"/>
      <c r="V250" s="74"/>
      <c r="W250" s="72"/>
      <c r="X250" s="72"/>
      <c r="Y250" s="183"/>
      <c r="Z250" s="72"/>
      <c r="AA250" s="74"/>
    </row>
    <row r="251" spans="1:27" ht="12.75" customHeight="1">
      <c r="A251" s="72"/>
      <c r="B251" s="185"/>
      <c r="C251" s="185"/>
      <c r="D251" s="185"/>
      <c r="E251" s="391"/>
      <c r="F251" s="74"/>
      <c r="G251" s="72"/>
      <c r="H251" s="72"/>
      <c r="I251" s="72"/>
      <c r="J251" s="72"/>
      <c r="K251" s="72"/>
      <c r="L251" s="72"/>
      <c r="M251" s="72"/>
      <c r="N251" s="72"/>
      <c r="O251" s="72"/>
      <c r="P251" s="72"/>
      <c r="Q251" s="72"/>
      <c r="R251" s="72"/>
      <c r="S251" s="72"/>
      <c r="T251" s="72"/>
      <c r="U251" s="72"/>
      <c r="V251" s="74"/>
      <c r="W251" s="72"/>
      <c r="X251" s="72"/>
      <c r="Y251" s="183"/>
      <c r="Z251" s="72"/>
      <c r="AA251" s="74"/>
    </row>
    <row r="252" spans="1:27" ht="12.75" customHeight="1">
      <c r="A252" s="72"/>
      <c r="B252" s="185"/>
      <c r="C252" s="185"/>
      <c r="D252" s="185"/>
      <c r="E252" s="391"/>
      <c r="F252" s="74"/>
      <c r="G252" s="72"/>
      <c r="H252" s="72"/>
      <c r="I252" s="72"/>
      <c r="J252" s="72"/>
      <c r="K252" s="72"/>
      <c r="L252" s="72"/>
      <c r="M252" s="72"/>
      <c r="N252" s="72"/>
      <c r="O252" s="72"/>
      <c r="P252" s="72"/>
      <c r="Q252" s="72"/>
      <c r="R252" s="72"/>
      <c r="S252" s="72"/>
      <c r="T252" s="72"/>
      <c r="U252" s="72"/>
      <c r="V252" s="74"/>
      <c r="W252" s="72"/>
      <c r="X252" s="72"/>
      <c r="Y252" s="183"/>
      <c r="Z252" s="72"/>
      <c r="AA252" s="74"/>
    </row>
    <row r="253" spans="1:27" ht="12.75" customHeight="1">
      <c r="A253" s="72"/>
      <c r="B253" s="185"/>
      <c r="C253" s="185"/>
      <c r="D253" s="185"/>
      <c r="E253" s="391"/>
      <c r="F253" s="74"/>
      <c r="G253" s="72"/>
      <c r="H253" s="72"/>
      <c r="I253" s="72"/>
      <c r="J253" s="72"/>
      <c r="K253" s="72"/>
      <c r="L253" s="72"/>
      <c r="M253" s="72"/>
      <c r="N253" s="72"/>
      <c r="O253" s="72"/>
      <c r="P253" s="72"/>
      <c r="Q253" s="72"/>
      <c r="R253" s="72"/>
      <c r="S253" s="72"/>
      <c r="T253" s="72"/>
      <c r="U253" s="72"/>
      <c r="V253" s="74"/>
      <c r="W253" s="72"/>
      <c r="X253" s="72"/>
      <c r="Y253" s="183"/>
      <c r="Z253" s="72"/>
      <c r="AA253" s="74"/>
    </row>
    <row r="254" spans="1:27" ht="12.75" customHeight="1">
      <c r="A254" s="72"/>
      <c r="B254" s="185"/>
      <c r="C254" s="185"/>
      <c r="D254" s="185"/>
      <c r="E254" s="391"/>
      <c r="F254" s="74"/>
      <c r="G254" s="72"/>
      <c r="H254" s="72"/>
      <c r="I254" s="72"/>
      <c r="J254" s="72"/>
      <c r="K254" s="72"/>
      <c r="L254" s="72"/>
      <c r="M254" s="72"/>
      <c r="N254" s="72"/>
      <c r="O254" s="72"/>
      <c r="P254" s="72"/>
      <c r="Q254" s="72"/>
      <c r="R254" s="72"/>
      <c r="S254" s="72"/>
      <c r="T254" s="72"/>
      <c r="U254" s="72"/>
      <c r="V254" s="74"/>
      <c r="W254" s="72"/>
      <c r="X254" s="72"/>
      <c r="Y254" s="183"/>
      <c r="Z254" s="72"/>
      <c r="AA254" s="74"/>
    </row>
    <row r="255" spans="1:27" ht="12.75" customHeight="1">
      <c r="A255" s="72"/>
      <c r="B255" s="185"/>
      <c r="C255" s="185"/>
      <c r="D255" s="185"/>
      <c r="E255" s="391"/>
      <c r="F255" s="74"/>
      <c r="G255" s="72"/>
      <c r="H255" s="72"/>
      <c r="I255" s="72"/>
      <c r="J255" s="72"/>
      <c r="K255" s="72"/>
      <c r="L255" s="72"/>
      <c r="M255" s="72"/>
      <c r="N255" s="72"/>
      <c r="O255" s="72"/>
      <c r="P255" s="72"/>
      <c r="Q255" s="72"/>
      <c r="R255" s="72"/>
      <c r="S255" s="72"/>
      <c r="T255" s="72"/>
      <c r="U255" s="72"/>
      <c r="V255" s="74"/>
      <c r="W255" s="72"/>
      <c r="X255" s="72"/>
      <c r="Y255" s="183"/>
      <c r="Z255" s="72"/>
      <c r="AA255" s="74"/>
    </row>
    <row r="256" spans="1:27" ht="12.75" customHeight="1">
      <c r="A256" s="72"/>
      <c r="B256" s="185"/>
      <c r="C256" s="185"/>
      <c r="D256" s="185"/>
      <c r="E256" s="391"/>
      <c r="F256" s="74"/>
      <c r="G256" s="72"/>
      <c r="H256" s="72"/>
      <c r="I256" s="72"/>
      <c r="J256" s="72"/>
      <c r="K256" s="72"/>
      <c r="L256" s="72"/>
      <c r="M256" s="72"/>
      <c r="N256" s="72"/>
      <c r="O256" s="72"/>
      <c r="P256" s="72"/>
      <c r="Q256" s="72"/>
      <c r="R256" s="72"/>
      <c r="S256" s="72"/>
      <c r="T256" s="72"/>
      <c r="U256" s="72"/>
      <c r="V256" s="74"/>
      <c r="W256" s="72"/>
      <c r="X256" s="72"/>
      <c r="Y256" s="183"/>
      <c r="Z256" s="72"/>
      <c r="AA256" s="74"/>
    </row>
    <row r="257" spans="1:27" ht="12.75" customHeight="1">
      <c r="A257" s="72"/>
      <c r="B257" s="185"/>
      <c r="C257" s="185"/>
      <c r="D257" s="185"/>
      <c r="E257" s="391"/>
      <c r="F257" s="74"/>
      <c r="G257" s="72"/>
      <c r="H257" s="72"/>
      <c r="I257" s="72"/>
      <c r="J257" s="72"/>
      <c r="K257" s="72"/>
      <c r="L257" s="72"/>
      <c r="M257" s="72"/>
      <c r="N257" s="72"/>
      <c r="O257" s="72"/>
      <c r="P257" s="72"/>
      <c r="Q257" s="72"/>
      <c r="R257" s="72"/>
      <c r="S257" s="72"/>
      <c r="T257" s="72"/>
      <c r="U257" s="72"/>
      <c r="V257" s="74"/>
      <c r="W257" s="72"/>
      <c r="X257" s="72"/>
      <c r="Y257" s="183"/>
      <c r="Z257" s="72"/>
      <c r="AA257" s="74"/>
    </row>
    <row r="258" spans="1:27" ht="12.75" customHeight="1">
      <c r="A258" s="72"/>
      <c r="B258" s="185"/>
      <c r="C258" s="185"/>
      <c r="D258" s="185"/>
      <c r="E258" s="391"/>
      <c r="F258" s="74"/>
      <c r="G258" s="72"/>
      <c r="H258" s="72"/>
      <c r="I258" s="72"/>
      <c r="J258" s="72"/>
      <c r="K258" s="72"/>
      <c r="L258" s="72"/>
      <c r="M258" s="72"/>
      <c r="N258" s="72"/>
      <c r="O258" s="72"/>
      <c r="P258" s="72"/>
      <c r="Q258" s="72"/>
      <c r="R258" s="72"/>
      <c r="S258" s="72"/>
      <c r="T258" s="72"/>
      <c r="U258" s="72"/>
      <c r="V258" s="74"/>
      <c r="W258" s="72"/>
      <c r="X258" s="72"/>
      <c r="Y258" s="183"/>
      <c r="Z258" s="72"/>
      <c r="AA258" s="74"/>
    </row>
    <row r="259" spans="1:27" ht="12.75" customHeight="1">
      <c r="A259" s="72"/>
      <c r="B259" s="185"/>
      <c r="C259" s="185"/>
      <c r="D259" s="185"/>
      <c r="E259" s="391"/>
      <c r="F259" s="74"/>
      <c r="G259" s="72"/>
      <c r="H259" s="72"/>
      <c r="I259" s="72"/>
      <c r="J259" s="72"/>
      <c r="K259" s="72"/>
      <c r="L259" s="72"/>
      <c r="M259" s="72"/>
      <c r="N259" s="72"/>
      <c r="O259" s="72"/>
      <c r="P259" s="72"/>
      <c r="Q259" s="72"/>
      <c r="R259" s="72"/>
      <c r="S259" s="72"/>
      <c r="T259" s="72"/>
      <c r="U259" s="72"/>
      <c r="V259" s="74"/>
      <c r="W259" s="72"/>
      <c r="X259" s="72"/>
      <c r="Y259" s="183"/>
      <c r="Z259" s="72"/>
      <c r="AA259" s="74"/>
    </row>
    <row r="260" spans="1:27" ht="12.75" customHeight="1">
      <c r="A260" s="72"/>
      <c r="B260" s="185"/>
      <c r="C260" s="185"/>
      <c r="D260" s="185"/>
      <c r="E260" s="391"/>
      <c r="F260" s="74"/>
      <c r="G260" s="72"/>
      <c r="H260" s="72"/>
      <c r="I260" s="72"/>
      <c r="J260" s="72"/>
      <c r="K260" s="72"/>
      <c r="L260" s="72"/>
      <c r="M260" s="72"/>
      <c r="N260" s="72"/>
      <c r="O260" s="72"/>
      <c r="P260" s="72"/>
      <c r="Q260" s="72"/>
      <c r="R260" s="72"/>
      <c r="S260" s="72"/>
      <c r="T260" s="72"/>
      <c r="U260" s="72"/>
      <c r="V260" s="74"/>
      <c r="W260" s="72"/>
      <c r="X260" s="72"/>
      <c r="Y260" s="183"/>
      <c r="Z260" s="72"/>
      <c r="AA260" s="74"/>
    </row>
    <row r="261" spans="1:27" ht="12.75" customHeight="1">
      <c r="A261" s="72"/>
      <c r="B261" s="185"/>
      <c r="C261" s="185"/>
      <c r="D261" s="185"/>
      <c r="E261" s="391"/>
      <c r="F261" s="74"/>
      <c r="G261" s="72"/>
      <c r="H261" s="72"/>
      <c r="I261" s="72"/>
      <c r="J261" s="72"/>
      <c r="K261" s="72"/>
      <c r="L261" s="72"/>
      <c r="M261" s="72"/>
      <c r="N261" s="72"/>
      <c r="O261" s="72"/>
      <c r="P261" s="72"/>
      <c r="Q261" s="72"/>
      <c r="R261" s="72"/>
      <c r="S261" s="72"/>
      <c r="T261" s="72"/>
      <c r="U261" s="72"/>
      <c r="V261" s="74"/>
      <c r="W261" s="72"/>
      <c r="X261" s="72"/>
      <c r="Y261" s="183"/>
      <c r="Z261" s="72"/>
      <c r="AA261" s="74"/>
    </row>
    <row r="262" spans="1:27" ht="12.75" customHeight="1">
      <c r="A262" s="72"/>
      <c r="B262" s="185"/>
      <c r="C262" s="185"/>
      <c r="D262" s="185"/>
      <c r="E262" s="391"/>
      <c r="F262" s="74"/>
      <c r="G262" s="72"/>
      <c r="H262" s="72"/>
      <c r="I262" s="72"/>
      <c r="J262" s="72"/>
      <c r="K262" s="72"/>
      <c r="L262" s="72"/>
      <c r="M262" s="72"/>
      <c r="N262" s="72"/>
      <c r="O262" s="72"/>
      <c r="P262" s="72"/>
      <c r="Q262" s="72"/>
      <c r="R262" s="72"/>
      <c r="S262" s="72"/>
      <c r="T262" s="72"/>
      <c r="U262" s="72"/>
      <c r="V262" s="74"/>
      <c r="W262" s="72"/>
      <c r="X262" s="72"/>
      <c r="Y262" s="183"/>
      <c r="Z262" s="72"/>
      <c r="AA262" s="74"/>
    </row>
    <row r="263" spans="1:27" ht="12.75" customHeight="1">
      <c r="A263" s="72"/>
      <c r="B263" s="185"/>
      <c r="C263" s="185"/>
      <c r="D263" s="185"/>
      <c r="E263" s="391"/>
      <c r="F263" s="74"/>
      <c r="G263" s="72"/>
      <c r="H263" s="72"/>
      <c r="I263" s="72"/>
      <c r="J263" s="72"/>
      <c r="K263" s="72"/>
      <c r="L263" s="72"/>
      <c r="M263" s="72"/>
      <c r="N263" s="72"/>
      <c r="O263" s="72"/>
      <c r="P263" s="72"/>
      <c r="Q263" s="72"/>
      <c r="R263" s="72"/>
      <c r="S263" s="72"/>
      <c r="T263" s="72"/>
      <c r="U263" s="72"/>
      <c r="V263" s="74"/>
      <c r="W263" s="72"/>
      <c r="X263" s="72"/>
      <c r="Y263" s="183"/>
      <c r="Z263" s="72"/>
      <c r="AA263" s="74"/>
    </row>
    <row r="264" spans="1:27" ht="12.75" customHeight="1">
      <c r="A264" s="72"/>
      <c r="B264" s="185"/>
      <c r="C264" s="185"/>
      <c r="D264" s="185"/>
      <c r="E264" s="391"/>
      <c r="F264" s="74"/>
      <c r="G264" s="72"/>
      <c r="H264" s="72"/>
      <c r="I264" s="72"/>
      <c r="J264" s="72"/>
      <c r="K264" s="72"/>
      <c r="L264" s="72"/>
      <c r="M264" s="72"/>
      <c r="N264" s="72"/>
      <c r="O264" s="72"/>
      <c r="P264" s="72"/>
      <c r="Q264" s="72"/>
      <c r="R264" s="72"/>
      <c r="S264" s="72"/>
      <c r="T264" s="72"/>
      <c r="U264" s="72"/>
      <c r="V264" s="74"/>
      <c r="W264" s="72"/>
      <c r="X264" s="72"/>
      <c r="Y264" s="183"/>
      <c r="Z264" s="72"/>
      <c r="AA264" s="74"/>
    </row>
    <row r="265" spans="1:27" ht="12.75" customHeight="1">
      <c r="A265" s="72"/>
      <c r="B265" s="185"/>
      <c r="C265" s="185"/>
      <c r="D265" s="185"/>
      <c r="E265" s="391"/>
      <c r="F265" s="74"/>
      <c r="G265" s="72"/>
      <c r="H265" s="72"/>
      <c r="I265" s="72"/>
      <c r="J265" s="72"/>
      <c r="K265" s="72"/>
      <c r="L265" s="72"/>
      <c r="M265" s="72"/>
      <c r="N265" s="72"/>
      <c r="O265" s="72"/>
      <c r="P265" s="72"/>
      <c r="Q265" s="72"/>
      <c r="R265" s="72"/>
      <c r="S265" s="72"/>
      <c r="T265" s="72"/>
      <c r="U265" s="72"/>
      <c r="V265" s="74"/>
      <c r="W265" s="72"/>
      <c r="X265" s="72"/>
      <c r="Y265" s="183"/>
      <c r="Z265" s="72"/>
      <c r="AA265" s="74"/>
    </row>
    <row r="266" spans="1:27" ht="12.75" customHeight="1">
      <c r="A266" s="72"/>
      <c r="B266" s="185"/>
      <c r="C266" s="185"/>
      <c r="D266" s="185"/>
      <c r="E266" s="391"/>
      <c r="F266" s="74"/>
      <c r="G266" s="72"/>
      <c r="H266" s="72"/>
      <c r="I266" s="72"/>
      <c r="J266" s="72"/>
      <c r="K266" s="72"/>
      <c r="L266" s="72"/>
      <c r="M266" s="72"/>
      <c r="N266" s="72"/>
      <c r="O266" s="72"/>
      <c r="P266" s="72"/>
      <c r="Q266" s="72"/>
      <c r="R266" s="72"/>
      <c r="S266" s="72"/>
      <c r="T266" s="72"/>
      <c r="U266" s="72"/>
      <c r="V266" s="74"/>
      <c r="W266" s="72"/>
      <c r="X266" s="72"/>
      <c r="Y266" s="183"/>
      <c r="Z266" s="72"/>
      <c r="AA266" s="74"/>
    </row>
    <row r="267" spans="1:27" ht="12.75" customHeight="1">
      <c r="A267" s="72"/>
      <c r="B267" s="185"/>
      <c r="C267" s="185"/>
      <c r="D267" s="185"/>
      <c r="E267" s="391"/>
      <c r="F267" s="74"/>
      <c r="G267" s="72"/>
      <c r="H267" s="72"/>
      <c r="I267" s="72"/>
      <c r="J267" s="72"/>
      <c r="K267" s="72"/>
      <c r="L267" s="72"/>
      <c r="M267" s="72"/>
      <c r="N267" s="72"/>
      <c r="O267" s="72"/>
      <c r="P267" s="72"/>
      <c r="Q267" s="72"/>
      <c r="R267" s="72"/>
      <c r="S267" s="72"/>
      <c r="T267" s="72"/>
      <c r="U267" s="72"/>
      <c r="V267" s="74"/>
      <c r="W267" s="72"/>
      <c r="X267" s="72"/>
      <c r="Y267" s="183"/>
      <c r="Z267" s="72"/>
      <c r="AA267" s="74"/>
    </row>
    <row r="268" spans="1:27" ht="12.75" customHeight="1">
      <c r="A268" s="72"/>
      <c r="B268" s="185"/>
      <c r="C268" s="185"/>
      <c r="D268" s="185"/>
      <c r="E268" s="391"/>
      <c r="F268" s="74"/>
      <c r="G268" s="72"/>
      <c r="H268" s="72"/>
      <c r="I268" s="72"/>
      <c r="J268" s="72"/>
      <c r="K268" s="72"/>
      <c r="L268" s="72"/>
      <c r="M268" s="72"/>
      <c r="N268" s="72"/>
      <c r="O268" s="72"/>
      <c r="P268" s="72"/>
      <c r="Q268" s="72"/>
      <c r="R268" s="72"/>
      <c r="S268" s="72"/>
      <c r="T268" s="72"/>
      <c r="U268" s="72"/>
      <c r="V268" s="74"/>
      <c r="W268" s="72"/>
      <c r="X268" s="72"/>
      <c r="Y268" s="183"/>
      <c r="Z268" s="72"/>
      <c r="AA268" s="74"/>
    </row>
    <row r="269" spans="1:27" ht="12.75" customHeight="1">
      <c r="A269" s="72"/>
      <c r="B269" s="185"/>
      <c r="C269" s="185"/>
      <c r="D269" s="185"/>
      <c r="E269" s="391"/>
      <c r="F269" s="74"/>
      <c r="G269" s="72"/>
      <c r="H269" s="72"/>
      <c r="I269" s="72"/>
      <c r="J269" s="72"/>
      <c r="K269" s="72"/>
      <c r="L269" s="72"/>
      <c r="M269" s="72"/>
      <c r="N269" s="72"/>
      <c r="O269" s="72"/>
      <c r="P269" s="72"/>
      <c r="Q269" s="72"/>
      <c r="R269" s="72"/>
      <c r="S269" s="72"/>
      <c r="T269" s="72"/>
      <c r="U269" s="72"/>
      <c r="V269" s="74"/>
      <c r="W269" s="72"/>
      <c r="X269" s="72"/>
      <c r="Y269" s="183"/>
      <c r="Z269" s="72"/>
      <c r="AA269" s="74"/>
    </row>
    <row r="270" spans="1:27" ht="12.75" customHeight="1">
      <c r="A270" s="72"/>
      <c r="B270" s="185"/>
      <c r="C270" s="185"/>
      <c r="D270" s="185"/>
      <c r="E270" s="391"/>
      <c r="F270" s="74"/>
      <c r="G270" s="72"/>
      <c r="H270" s="72"/>
      <c r="I270" s="72"/>
      <c r="J270" s="72"/>
      <c r="K270" s="72"/>
      <c r="L270" s="72"/>
      <c r="M270" s="72"/>
      <c r="N270" s="72"/>
      <c r="O270" s="72"/>
      <c r="P270" s="72"/>
      <c r="Q270" s="72"/>
      <c r="R270" s="72"/>
      <c r="S270" s="72"/>
      <c r="T270" s="72"/>
      <c r="U270" s="72"/>
      <c r="V270" s="74"/>
      <c r="W270" s="72"/>
      <c r="X270" s="72"/>
      <c r="Y270" s="183"/>
      <c r="Z270" s="72"/>
      <c r="AA270" s="74"/>
    </row>
    <row r="271" spans="1:27" ht="12.75" customHeight="1">
      <c r="A271" s="72"/>
      <c r="B271" s="185"/>
      <c r="C271" s="185"/>
      <c r="D271" s="185"/>
      <c r="E271" s="391"/>
      <c r="F271" s="74"/>
      <c r="G271" s="72"/>
      <c r="H271" s="72"/>
      <c r="I271" s="72"/>
      <c r="J271" s="72"/>
      <c r="K271" s="72"/>
      <c r="L271" s="72"/>
      <c r="M271" s="72"/>
      <c r="N271" s="72"/>
      <c r="O271" s="72"/>
      <c r="P271" s="72"/>
      <c r="Q271" s="72"/>
      <c r="R271" s="72"/>
      <c r="S271" s="72"/>
      <c r="T271" s="72"/>
      <c r="U271" s="72"/>
      <c r="V271" s="74"/>
      <c r="W271" s="72"/>
      <c r="X271" s="72"/>
      <c r="Y271" s="183"/>
      <c r="Z271" s="72"/>
      <c r="AA271" s="74"/>
    </row>
    <row r="272" spans="1:27" ht="12.75" customHeight="1">
      <c r="A272" s="72"/>
      <c r="B272" s="185"/>
      <c r="C272" s="185"/>
      <c r="D272" s="185"/>
      <c r="E272" s="391"/>
      <c r="F272" s="74"/>
      <c r="G272" s="72"/>
      <c r="H272" s="72"/>
      <c r="I272" s="72"/>
      <c r="J272" s="72"/>
      <c r="K272" s="72"/>
      <c r="L272" s="72"/>
      <c r="M272" s="72"/>
      <c r="N272" s="72"/>
      <c r="O272" s="72"/>
      <c r="P272" s="72"/>
      <c r="Q272" s="72"/>
      <c r="R272" s="72"/>
      <c r="S272" s="72"/>
      <c r="T272" s="72"/>
      <c r="U272" s="72"/>
      <c r="V272" s="74"/>
      <c r="W272" s="72"/>
      <c r="X272" s="72"/>
      <c r="Y272" s="183"/>
      <c r="Z272" s="72"/>
      <c r="AA272" s="74"/>
    </row>
    <row r="273" spans="1:27" ht="12.75" customHeight="1">
      <c r="A273" s="186"/>
      <c r="B273" s="187"/>
      <c r="C273" s="187"/>
      <c r="D273" s="187"/>
      <c r="E273" s="391"/>
      <c r="F273" s="75"/>
      <c r="U273" s="75"/>
      <c r="V273" s="75"/>
      <c r="AA273" s="75"/>
    </row>
    <row r="274" spans="1:27" ht="12.75" customHeight="1">
      <c r="A274" s="186"/>
      <c r="B274" s="187"/>
      <c r="C274" s="187"/>
      <c r="D274" s="187"/>
      <c r="E274" s="391"/>
      <c r="F274" s="75"/>
      <c r="U274" s="75"/>
      <c r="V274" s="75"/>
      <c r="AA274" s="75"/>
    </row>
    <row r="275" spans="1:27" ht="12.75" customHeight="1">
      <c r="A275" s="186"/>
      <c r="B275" s="187"/>
      <c r="C275" s="187"/>
      <c r="D275" s="187"/>
      <c r="E275" s="391"/>
      <c r="F275" s="75"/>
      <c r="U275" s="75"/>
      <c r="V275" s="75"/>
      <c r="AA275" s="75"/>
    </row>
    <row r="276" spans="1:27" ht="12.75" customHeight="1">
      <c r="A276" s="186"/>
      <c r="B276" s="187"/>
      <c r="C276" s="187"/>
      <c r="D276" s="187"/>
      <c r="E276" s="391"/>
      <c r="F276" s="75"/>
      <c r="U276" s="75"/>
      <c r="V276" s="75"/>
      <c r="AA276" s="75"/>
    </row>
    <row r="277" spans="1:27" ht="12.75" customHeight="1">
      <c r="A277" s="186"/>
      <c r="B277" s="187"/>
      <c r="C277" s="187"/>
      <c r="D277" s="187"/>
      <c r="E277" s="391"/>
      <c r="F277" s="75"/>
      <c r="U277" s="75"/>
      <c r="V277" s="75"/>
      <c r="AA277" s="75"/>
    </row>
    <row r="278" spans="1:27" ht="12.75" customHeight="1">
      <c r="A278" s="186"/>
      <c r="B278" s="187"/>
      <c r="C278" s="187"/>
      <c r="D278" s="187"/>
      <c r="E278" s="391"/>
      <c r="F278" s="75"/>
      <c r="U278" s="75"/>
      <c r="V278" s="75"/>
      <c r="AA278" s="75"/>
    </row>
    <row r="279" spans="1:27" ht="12.75" customHeight="1">
      <c r="A279" s="186"/>
      <c r="B279" s="187"/>
      <c r="C279" s="187"/>
      <c r="D279" s="187"/>
      <c r="E279" s="391"/>
      <c r="F279" s="75"/>
      <c r="U279" s="75"/>
      <c r="V279" s="75"/>
      <c r="AA279" s="75"/>
    </row>
    <row r="280" spans="1:27" ht="12.75" customHeight="1">
      <c r="A280" s="186"/>
      <c r="B280" s="187"/>
      <c r="C280" s="187"/>
      <c r="D280" s="187"/>
      <c r="E280" s="391"/>
      <c r="F280" s="75"/>
      <c r="U280" s="75"/>
      <c r="V280" s="75"/>
      <c r="AA280" s="75"/>
    </row>
    <row r="281" spans="1:27" ht="12.75" customHeight="1">
      <c r="A281" s="186"/>
      <c r="B281" s="187"/>
      <c r="C281" s="187"/>
      <c r="D281" s="187"/>
      <c r="E281" s="391"/>
      <c r="F281" s="75"/>
      <c r="U281" s="75"/>
      <c r="V281" s="75"/>
      <c r="AA281" s="75"/>
    </row>
    <row r="282" spans="1:27" ht="12.75" customHeight="1">
      <c r="A282" s="186"/>
      <c r="B282" s="187"/>
      <c r="C282" s="187"/>
      <c r="D282" s="187"/>
      <c r="E282" s="391"/>
      <c r="F282" s="75"/>
      <c r="U282" s="75"/>
      <c r="V282" s="75"/>
      <c r="AA282" s="75"/>
    </row>
    <row r="283" spans="1:27" ht="12.75" customHeight="1">
      <c r="A283" s="186"/>
      <c r="B283" s="187"/>
      <c r="C283" s="187"/>
      <c r="D283" s="187"/>
      <c r="E283" s="391"/>
      <c r="F283" s="75"/>
      <c r="U283" s="75"/>
      <c r="V283" s="75"/>
      <c r="AA283" s="75"/>
    </row>
    <row r="284" spans="1:27" ht="12.75" customHeight="1">
      <c r="A284" s="186"/>
      <c r="B284" s="187"/>
      <c r="C284" s="187"/>
      <c r="D284" s="187"/>
      <c r="E284" s="391"/>
      <c r="F284" s="75"/>
      <c r="U284" s="75"/>
      <c r="V284" s="75"/>
      <c r="AA284" s="75"/>
    </row>
    <row r="285" spans="1:27" ht="12.75" customHeight="1">
      <c r="A285" s="186"/>
      <c r="B285" s="187"/>
      <c r="C285" s="187"/>
      <c r="D285" s="187"/>
      <c r="E285" s="391"/>
      <c r="F285" s="75"/>
      <c r="U285" s="75"/>
      <c r="V285" s="75"/>
      <c r="AA285" s="75"/>
    </row>
    <row r="286" spans="1:27" ht="12.75" customHeight="1">
      <c r="A286" s="186"/>
      <c r="B286" s="187"/>
      <c r="C286" s="187"/>
      <c r="D286" s="187"/>
      <c r="E286" s="391"/>
      <c r="F286" s="75"/>
      <c r="U286" s="75"/>
      <c r="V286" s="75"/>
      <c r="AA286" s="75"/>
    </row>
    <row r="287" spans="1:27" ht="12.75" customHeight="1">
      <c r="A287" s="186"/>
      <c r="B287" s="187"/>
      <c r="C287" s="187"/>
      <c r="D287" s="187"/>
      <c r="E287" s="391"/>
      <c r="F287" s="75"/>
      <c r="U287" s="75"/>
      <c r="V287" s="75"/>
      <c r="AA287" s="75"/>
    </row>
    <row r="288" spans="1:27" ht="12.75" customHeight="1">
      <c r="A288" s="186"/>
      <c r="B288" s="187"/>
      <c r="C288" s="187"/>
      <c r="D288" s="187"/>
      <c r="E288" s="391"/>
      <c r="F288" s="75"/>
      <c r="U288" s="75"/>
      <c r="V288" s="75"/>
      <c r="AA288" s="75"/>
    </row>
    <row r="289" spans="1:27" ht="12.75" customHeight="1">
      <c r="A289" s="186"/>
      <c r="B289" s="187"/>
      <c r="C289" s="187"/>
      <c r="D289" s="187"/>
      <c r="E289" s="391"/>
      <c r="F289" s="75"/>
      <c r="U289" s="75"/>
      <c r="V289" s="75"/>
      <c r="AA289" s="75"/>
    </row>
    <row r="290" spans="1:27" ht="12.75" customHeight="1">
      <c r="A290" s="186"/>
      <c r="B290" s="187"/>
      <c r="C290" s="187"/>
      <c r="D290" s="187"/>
      <c r="E290" s="391"/>
      <c r="F290" s="75"/>
      <c r="U290" s="75"/>
      <c r="V290" s="75"/>
      <c r="AA290" s="75"/>
    </row>
    <row r="291" spans="1:27" ht="12.75" customHeight="1">
      <c r="A291" s="186"/>
      <c r="B291" s="187"/>
      <c r="C291" s="187"/>
      <c r="D291" s="187"/>
      <c r="E291" s="391"/>
      <c r="F291" s="75"/>
      <c r="U291" s="75"/>
      <c r="V291" s="75"/>
      <c r="AA291" s="75"/>
    </row>
    <row r="292" spans="1:27" ht="12.75" customHeight="1">
      <c r="A292" s="186"/>
      <c r="B292" s="187"/>
      <c r="C292" s="187"/>
      <c r="D292" s="187"/>
      <c r="E292" s="391"/>
      <c r="F292" s="75"/>
      <c r="U292" s="75"/>
      <c r="V292" s="75"/>
      <c r="AA292" s="75"/>
    </row>
    <row r="293" spans="1:27" ht="12.75" customHeight="1">
      <c r="A293" s="186"/>
      <c r="B293" s="187"/>
      <c r="C293" s="187"/>
      <c r="D293" s="187"/>
      <c r="E293" s="391"/>
      <c r="F293" s="75"/>
      <c r="U293" s="75"/>
      <c r="V293" s="75"/>
      <c r="AA293" s="75"/>
    </row>
    <row r="294" spans="1:27" ht="12.75" customHeight="1">
      <c r="A294" s="186"/>
      <c r="B294" s="187"/>
      <c r="C294" s="187"/>
      <c r="D294" s="187"/>
      <c r="E294" s="391"/>
      <c r="F294" s="75"/>
      <c r="U294" s="75"/>
      <c r="V294" s="75"/>
      <c r="AA294" s="75"/>
    </row>
    <row r="295" spans="1:27" ht="12.75" customHeight="1">
      <c r="A295" s="186"/>
      <c r="B295" s="187"/>
      <c r="C295" s="187"/>
      <c r="D295" s="187"/>
      <c r="E295" s="391"/>
      <c r="F295" s="75"/>
      <c r="U295" s="75"/>
      <c r="V295" s="75"/>
      <c r="AA295" s="75"/>
    </row>
    <row r="296" spans="1:27" ht="12.75" customHeight="1">
      <c r="A296" s="186"/>
      <c r="B296" s="187"/>
      <c r="C296" s="187"/>
      <c r="D296" s="187"/>
      <c r="E296" s="391"/>
      <c r="F296" s="75"/>
      <c r="U296" s="75"/>
      <c r="V296" s="75"/>
      <c r="AA296" s="75"/>
    </row>
    <row r="297" spans="1:27" ht="12.75" customHeight="1">
      <c r="A297" s="186"/>
      <c r="B297" s="187"/>
      <c r="C297" s="187"/>
      <c r="D297" s="187"/>
      <c r="E297" s="391"/>
      <c r="F297" s="75"/>
      <c r="U297" s="75"/>
      <c r="V297" s="75"/>
      <c r="AA297" s="75"/>
    </row>
    <row r="298" spans="1:27" ht="12.75" customHeight="1">
      <c r="A298" s="186"/>
      <c r="B298" s="187"/>
      <c r="C298" s="187"/>
      <c r="D298" s="187"/>
      <c r="E298" s="391"/>
      <c r="F298" s="75"/>
      <c r="U298" s="75"/>
      <c r="V298" s="75"/>
      <c r="AA298" s="75"/>
    </row>
    <row r="299" spans="1:27" ht="12.75" customHeight="1">
      <c r="A299" s="186"/>
      <c r="B299" s="187"/>
      <c r="C299" s="187"/>
      <c r="D299" s="187"/>
      <c r="E299" s="391"/>
      <c r="F299" s="75"/>
      <c r="U299" s="75"/>
      <c r="V299" s="75"/>
      <c r="AA299" s="75"/>
    </row>
    <row r="300" spans="1:27" ht="12.75" customHeight="1">
      <c r="A300" s="186"/>
      <c r="B300" s="187"/>
      <c r="C300" s="187"/>
      <c r="D300" s="187"/>
      <c r="E300" s="391"/>
      <c r="F300" s="75"/>
      <c r="U300" s="75"/>
      <c r="V300" s="75"/>
      <c r="AA300" s="75"/>
    </row>
    <row r="301" spans="1:27" ht="12.75" customHeight="1">
      <c r="A301" s="186"/>
      <c r="B301" s="187"/>
      <c r="C301" s="187"/>
      <c r="D301" s="187"/>
      <c r="E301" s="391"/>
      <c r="F301" s="75"/>
      <c r="U301" s="75"/>
      <c r="V301" s="75"/>
      <c r="AA301" s="75"/>
    </row>
    <row r="302" spans="1:27" ht="12.75" customHeight="1">
      <c r="A302" s="186"/>
      <c r="B302" s="187"/>
      <c r="C302" s="187"/>
      <c r="D302" s="187"/>
      <c r="E302" s="391"/>
      <c r="F302" s="75"/>
      <c r="U302" s="75"/>
      <c r="V302" s="75"/>
      <c r="AA302" s="75"/>
    </row>
    <row r="303" spans="1:27" ht="12.75" customHeight="1">
      <c r="A303" s="186"/>
      <c r="B303" s="187"/>
      <c r="C303" s="187"/>
      <c r="D303" s="187"/>
      <c r="E303" s="391"/>
      <c r="F303" s="75"/>
      <c r="U303" s="75"/>
      <c r="V303" s="75"/>
      <c r="AA303" s="75"/>
    </row>
    <row r="304" spans="1:27" ht="12.75" customHeight="1">
      <c r="A304" s="186"/>
      <c r="B304" s="187"/>
      <c r="C304" s="187"/>
      <c r="D304" s="187"/>
      <c r="E304" s="391"/>
      <c r="F304" s="75"/>
      <c r="U304" s="75"/>
      <c r="V304" s="75"/>
      <c r="AA304" s="75"/>
    </row>
    <row r="305" spans="1:27" ht="12.75" customHeight="1">
      <c r="A305" s="186"/>
      <c r="B305" s="187"/>
      <c r="C305" s="187"/>
      <c r="D305" s="187"/>
      <c r="E305" s="391"/>
      <c r="F305" s="75"/>
      <c r="U305" s="75"/>
      <c r="V305" s="75"/>
      <c r="AA305" s="75"/>
    </row>
    <row r="306" spans="1:27" ht="12.75" customHeight="1">
      <c r="A306" s="186"/>
      <c r="B306" s="187"/>
      <c r="C306" s="187"/>
      <c r="D306" s="187"/>
      <c r="E306" s="391"/>
      <c r="F306" s="75"/>
      <c r="U306" s="75"/>
      <c r="V306" s="75"/>
      <c r="AA306" s="75"/>
    </row>
    <row r="307" spans="1:27" ht="12.75" customHeight="1">
      <c r="A307" s="186"/>
      <c r="B307" s="187"/>
      <c r="C307" s="187"/>
      <c r="D307" s="187"/>
      <c r="E307" s="391"/>
      <c r="F307" s="75"/>
      <c r="U307" s="75"/>
      <c r="V307" s="75"/>
      <c r="AA307" s="75"/>
    </row>
    <row r="308" spans="1:27" ht="12.75" customHeight="1">
      <c r="A308" s="186"/>
      <c r="B308" s="187"/>
      <c r="C308" s="187"/>
      <c r="D308" s="187"/>
      <c r="E308" s="391"/>
      <c r="F308" s="75"/>
      <c r="U308" s="75"/>
      <c r="V308" s="75"/>
      <c r="AA308" s="75"/>
    </row>
    <row r="309" spans="1:27" ht="12.75" customHeight="1">
      <c r="A309" s="186"/>
      <c r="B309" s="187"/>
      <c r="C309" s="187"/>
      <c r="D309" s="187"/>
      <c r="E309" s="391"/>
      <c r="F309" s="75"/>
      <c r="U309" s="75"/>
      <c r="V309" s="75"/>
      <c r="AA309" s="75"/>
    </row>
    <row r="310" spans="1:27" ht="12.75" customHeight="1">
      <c r="A310" s="186"/>
      <c r="B310" s="187"/>
      <c r="C310" s="187"/>
      <c r="D310" s="187"/>
      <c r="E310" s="391"/>
      <c r="F310" s="75"/>
      <c r="U310" s="75"/>
      <c r="V310" s="75"/>
      <c r="AA310" s="75"/>
    </row>
    <row r="311" spans="1:27" ht="12.75" customHeight="1">
      <c r="A311" s="186"/>
      <c r="B311" s="187"/>
      <c r="C311" s="187"/>
      <c r="D311" s="187"/>
      <c r="E311" s="391"/>
      <c r="F311" s="75"/>
      <c r="U311" s="75"/>
      <c r="V311" s="75"/>
      <c r="AA311" s="75"/>
    </row>
    <row r="312" spans="1:27" ht="12.75" customHeight="1">
      <c r="A312" s="186"/>
      <c r="B312" s="187"/>
      <c r="C312" s="187"/>
      <c r="D312" s="187"/>
      <c r="E312" s="391"/>
      <c r="F312" s="75"/>
      <c r="U312" s="75"/>
      <c r="V312" s="75"/>
      <c r="AA312" s="75"/>
    </row>
    <row r="313" spans="1:27" ht="12.75" customHeight="1">
      <c r="A313" s="186"/>
      <c r="B313" s="187"/>
      <c r="C313" s="187"/>
      <c r="D313" s="187"/>
      <c r="E313" s="391"/>
      <c r="F313" s="75"/>
      <c r="U313" s="75"/>
      <c r="V313" s="75"/>
      <c r="AA313" s="75"/>
    </row>
    <row r="314" spans="1:27" ht="12.75" customHeight="1">
      <c r="A314" s="186"/>
      <c r="B314" s="187"/>
      <c r="C314" s="187"/>
      <c r="D314" s="187"/>
      <c r="E314" s="391"/>
      <c r="F314" s="75"/>
      <c r="U314" s="75"/>
      <c r="V314" s="75"/>
      <c r="AA314" s="75"/>
    </row>
    <row r="315" spans="1:27" ht="12.75" customHeight="1">
      <c r="A315" s="186"/>
      <c r="B315" s="187"/>
      <c r="C315" s="187"/>
      <c r="D315" s="187"/>
      <c r="E315" s="391"/>
      <c r="F315" s="75"/>
      <c r="U315" s="75"/>
      <c r="V315" s="75"/>
      <c r="AA315" s="75"/>
    </row>
    <row r="316" spans="1:27" ht="12.75" customHeight="1">
      <c r="A316" s="186"/>
      <c r="B316" s="187"/>
      <c r="C316" s="187"/>
      <c r="D316" s="187"/>
      <c r="E316" s="391"/>
      <c r="F316" s="75"/>
      <c r="U316" s="75"/>
      <c r="V316" s="75"/>
      <c r="AA316" s="75"/>
    </row>
    <row r="317" spans="1:27" ht="12.75" customHeight="1">
      <c r="A317" s="186"/>
      <c r="B317" s="187"/>
      <c r="C317" s="187"/>
      <c r="D317" s="187"/>
      <c r="E317" s="391"/>
      <c r="F317" s="75"/>
      <c r="U317" s="75"/>
      <c r="V317" s="75"/>
      <c r="AA317" s="75"/>
    </row>
    <row r="318" spans="1:27" ht="12.75" customHeight="1">
      <c r="A318" s="186"/>
      <c r="B318" s="187"/>
      <c r="C318" s="187"/>
      <c r="D318" s="187"/>
      <c r="E318" s="391"/>
      <c r="F318" s="75"/>
      <c r="U318" s="75"/>
      <c r="V318" s="75"/>
      <c r="AA318" s="75"/>
    </row>
    <row r="319" spans="1:27" ht="12.75" customHeight="1">
      <c r="A319" s="186"/>
      <c r="B319" s="187"/>
      <c r="C319" s="187"/>
      <c r="D319" s="187"/>
      <c r="E319" s="391"/>
      <c r="F319" s="75"/>
      <c r="U319" s="75"/>
      <c r="V319" s="75"/>
      <c r="AA319" s="75"/>
    </row>
    <row r="320" spans="1:27" ht="12.75" customHeight="1">
      <c r="A320" s="186"/>
      <c r="B320" s="187"/>
      <c r="C320" s="187"/>
      <c r="D320" s="187"/>
      <c r="E320" s="391"/>
      <c r="F320" s="75"/>
      <c r="U320" s="75"/>
      <c r="V320" s="75"/>
      <c r="AA320" s="75"/>
    </row>
    <row r="321" spans="1:27" ht="12.75" customHeight="1">
      <c r="A321" s="186"/>
      <c r="B321" s="187"/>
      <c r="C321" s="187"/>
      <c r="D321" s="187"/>
      <c r="E321" s="391"/>
      <c r="F321" s="75"/>
      <c r="U321" s="75"/>
      <c r="V321" s="75"/>
      <c r="AA321" s="75"/>
    </row>
    <row r="322" spans="1:27" ht="12.75" customHeight="1">
      <c r="A322" s="186"/>
      <c r="B322" s="187"/>
      <c r="C322" s="187"/>
      <c r="D322" s="187"/>
      <c r="E322" s="391"/>
      <c r="F322" s="75"/>
      <c r="U322" s="75"/>
      <c r="V322" s="75"/>
      <c r="AA322" s="75"/>
    </row>
    <row r="323" spans="1:27" ht="12.75" customHeight="1">
      <c r="A323" s="186"/>
      <c r="B323" s="187"/>
      <c r="C323" s="187"/>
      <c r="D323" s="187"/>
      <c r="E323" s="391"/>
      <c r="F323" s="75"/>
      <c r="U323" s="75"/>
      <c r="V323" s="75"/>
      <c r="AA323" s="75"/>
    </row>
    <row r="324" spans="1:27" ht="12.75" customHeight="1">
      <c r="A324" s="186"/>
      <c r="B324" s="187"/>
      <c r="C324" s="187"/>
      <c r="D324" s="187"/>
      <c r="E324" s="391"/>
      <c r="F324" s="75"/>
      <c r="U324" s="75"/>
      <c r="V324" s="75"/>
      <c r="AA324" s="75"/>
    </row>
    <row r="325" spans="1:27" ht="12.75" customHeight="1">
      <c r="A325" s="186"/>
      <c r="B325" s="187"/>
      <c r="C325" s="187"/>
      <c r="D325" s="187"/>
      <c r="E325" s="391"/>
      <c r="F325" s="75"/>
      <c r="U325" s="75"/>
      <c r="V325" s="75"/>
      <c r="AA325" s="75"/>
    </row>
    <row r="326" spans="1:27" ht="12.75" customHeight="1">
      <c r="A326" s="186"/>
      <c r="B326" s="187"/>
      <c r="C326" s="187"/>
      <c r="D326" s="187"/>
      <c r="E326" s="391"/>
      <c r="F326" s="75"/>
      <c r="U326" s="75"/>
      <c r="V326" s="75"/>
      <c r="AA326" s="75"/>
    </row>
    <row r="327" spans="1:27" ht="12.75" customHeight="1">
      <c r="A327" s="186"/>
      <c r="B327" s="187"/>
      <c r="C327" s="187"/>
      <c r="D327" s="187"/>
      <c r="E327" s="391"/>
      <c r="F327" s="75"/>
      <c r="U327" s="75"/>
      <c r="V327" s="75"/>
      <c r="AA327" s="75"/>
    </row>
    <row r="328" spans="1:27" ht="12.75" customHeight="1">
      <c r="A328" s="186"/>
      <c r="B328" s="187"/>
      <c r="C328" s="187"/>
      <c r="D328" s="187"/>
      <c r="E328" s="391"/>
      <c r="F328" s="75"/>
      <c r="U328" s="75"/>
      <c r="V328" s="75"/>
      <c r="AA328" s="75"/>
    </row>
    <row r="329" spans="1:27" ht="12.75" customHeight="1">
      <c r="A329" s="186"/>
      <c r="B329" s="187"/>
      <c r="C329" s="187"/>
      <c r="D329" s="187"/>
      <c r="E329" s="391"/>
      <c r="F329" s="75"/>
      <c r="U329" s="75"/>
      <c r="V329" s="75"/>
      <c r="AA329" s="75"/>
    </row>
    <row r="330" spans="1:27" ht="12.75" customHeight="1">
      <c r="A330" s="186"/>
      <c r="B330" s="187"/>
      <c r="C330" s="187"/>
      <c r="D330" s="187"/>
      <c r="E330" s="391"/>
      <c r="F330" s="75"/>
      <c r="U330" s="75"/>
      <c r="V330" s="75"/>
      <c r="AA330" s="75"/>
    </row>
    <row r="331" spans="1:27" ht="12.75" customHeight="1">
      <c r="A331" s="186"/>
      <c r="B331" s="187"/>
      <c r="C331" s="187"/>
      <c r="D331" s="187"/>
      <c r="E331" s="391"/>
      <c r="F331" s="75"/>
      <c r="U331" s="75"/>
      <c r="V331" s="75"/>
      <c r="AA331" s="75"/>
    </row>
    <row r="332" spans="1:27" ht="12.75" customHeight="1">
      <c r="A332" s="186"/>
      <c r="B332" s="187"/>
      <c r="C332" s="187"/>
      <c r="D332" s="187"/>
      <c r="E332" s="391"/>
      <c r="F332" s="75"/>
      <c r="U332" s="75"/>
      <c r="V332" s="75"/>
      <c r="AA332" s="75"/>
    </row>
    <row r="333" spans="1:27" ht="12.75" customHeight="1">
      <c r="A333" s="186"/>
      <c r="B333" s="187"/>
      <c r="C333" s="187"/>
      <c r="D333" s="187"/>
      <c r="E333" s="391"/>
      <c r="F333" s="75"/>
      <c r="U333" s="75"/>
      <c r="V333" s="75"/>
      <c r="AA333" s="75"/>
    </row>
    <row r="334" spans="1:27" ht="12.75" customHeight="1">
      <c r="A334" s="186"/>
      <c r="B334" s="187"/>
      <c r="C334" s="187"/>
      <c r="D334" s="187"/>
      <c r="E334" s="391"/>
      <c r="F334" s="75"/>
      <c r="U334" s="75"/>
      <c r="V334" s="75"/>
      <c r="AA334" s="75"/>
    </row>
    <row r="335" spans="1:27" ht="12.75" customHeight="1">
      <c r="A335" s="186"/>
      <c r="B335" s="187"/>
      <c r="C335" s="187"/>
      <c r="D335" s="187"/>
      <c r="E335" s="391"/>
      <c r="F335" s="75"/>
      <c r="U335" s="75"/>
      <c r="V335" s="75"/>
      <c r="AA335" s="75"/>
    </row>
    <row r="336" spans="1:27" ht="12.75" customHeight="1">
      <c r="A336" s="186"/>
      <c r="B336" s="187"/>
      <c r="C336" s="187"/>
      <c r="D336" s="187"/>
      <c r="E336" s="391"/>
      <c r="F336" s="75"/>
      <c r="U336" s="75"/>
      <c r="V336" s="75"/>
      <c r="AA336" s="75"/>
    </row>
    <row r="337" spans="1:27" ht="12.75" customHeight="1">
      <c r="A337" s="186"/>
      <c r="B337" s="187"/>
      <c r="C337" s="187"/>
      <c r="D337" s="187"/>
      <c r="E337" s="391"/>
      <c r="F337" s="75"/>
      <c r="U337" s="75"/>
      <c r="V337" s="75"/>
      <c r="AA337" s="75"/>
    </row>
    <row r="338" spans="1:27" ht="12.75" customHeight="1">
      <c r="A338" s="186"/>
      <c r="B338" s="187"/>
      <c r="C338" s="187"/>
      <c r="D338" s="187"/>
      <c r="E338" s="391"/>
      <c r="F338" s="75"/>
      <c r="U338" s="75"/>
      <c r="V338" s="75"/>
      <c r="AA338" s="75"/>
    </row>
    <row r="339" spans="1:27" ht="12.75" customHeight="1">
      <c r="A339" s="186"/>
      <c r="B339" s="187"/>
      <c r="C339" s="187"/>
      <c r="D339" s="187"/>
      <c r="E339" s="391"/>
      <c r="F339" s="75"/>
      <c r="U339" s="75"/>
      <c r="V339" s="75"/>
      <c r="AA339" s="75"/>
    </row>
    <row r="340" spans="1:27" ht="12.75" customHeight="1">
      <c r="A340" s="186"/>
      <c r="B340" s="187"/>
      <c r="C340" s="187"/>
      <c r="D340" s="187"/>
      <c r="E340" s="391"/>
      <c r="F340" s="75"/>
      <c r="U340" s="75"/>
      <c r="V340" s="75"/>
      <c r="AA340" s="75"/>
    </row>
    <row r="341" spans="1:27" ht="12.75" customHeight="1">
      <c r="A341" s="186"/>
      <c r="B341" s="187"/>
      <c r="C341" s="187"/>
      <c r="D341" s="187"/>
      <c r="E341" s="391"/>
      <c r="F341" s="75"/>
      <c r="U341" s="75"/>
      <c r="V341" s="75"/>
      <c r="AA341" s="75"/>
    </row>
    <row r="342" spans="1:27" ht="12.75" customHeight="1">
      <c r="A342" s="186"/>
      <c r="B342" s="187"/>
      <c r="C342" s="187"/>
      <c r="D342" s="187"/>
      <c r="E342" s="391"/>
      <c r="F342" s="75"/>
      <c r="U342" s="75"/>
      <c r="V342" s="75"/>
      <c r="AA342" s="75"/>
    </row>
    <row r="343" spans="1:27" ht="12.75" customHeight="1">
      <c r="A343" s="186"/>
      <c r="B343" s="187"/>
      <c r="C343" s="187"/>
      <c r="D343" s="187"/>
      <c r="E343" s="391"/>
      <c r="F343" s="75"/>
      <c r="U343" s="75"/>
      <c r="V343" s="75"/>
      <c r="AA343" s="75"/>
    </row>
    <row r="344" spans="1:27" ht="12.75" customHeight="1">
      <c r="A344" s="186"/>
      <c r="B344" s="187"/>
      <c r="C344" s="187"/>
      <c r="D344" s="187"/>
      <c r="E344" s="391"/>
      <c r="F344" s="75"/>
      <c r="U344" s="75"/>
      <c r="V344" s="75"/>
      <c r="AA344" s="75"/>
    </row>
    <row r="345" spans="1:27" ht="12.75" customHeight="1">
      <c r="A345" s="186"/>
      <c r="B345" s="187"/>
      <c r="C345" s="187"/>
      <c r="D345" s="187"/>
      <c r="E345" s="391"/>
      <c r="F345" s="75"/>
      <c r="U345" s="75"/>
      <c r="V345" s="75"/>
      <c r="AA345" s="75"/>
    </row>
    <row r="346" spans="1:27" ht="12.75" customHeight="1">
      <c r="A346" s="186"/>
      <c r="B346" s="187"/>
      <c r="C346" s="187"/>
      <c r="D346" s="187"/>
      <c r="E346" s="391"/>
      <c r="F346" s="75"/>
      <c r="U346" s="75"/>
      <c r="V346" s="75"/>
      <c r="AA346" s="75"/>
    </row>
    <row r="347" spans="1:27" ht="12.75" customHeight="1">
      <c r="A347" s="186"/>
      <c r="B347" s="187"/>
      <c r="C347" s="187"/>
      <c r="D347" s="187"/>
      <c r="E347" s="391"/>
      <c r="F347" s="75"/>
      <c r="U347" s="75"/>
      <c r="V347" s="75"/>
      <c r="AA347" s="75"/>
    </row>
    <row r="348" spans="1:27" ht="12.75" customHeight="1">
      <c r="A348" s="186"/>
      <c r="B348" s="187"/>
      <c r="C348" s="187"/>
      <c r="D348" s="187"/>
      <c r="E348" s="391"/>
      <c r="F348" s="75"/>
      <c r="U348" s="75"/>
      <c r="V348" s="75"/>
      <c r="AA348" s="75"/>
    </row>
    <row r="349" spans="1:27" ht="12.75" customHeight="1">
      <c r="A349" s="186"/>
      <c r="B349" s="187"/>
      <c r="C349" s="187"/>
      <c r="D349" s="187"/>
      <c r="E349" s="391"/>
      <c r="F349" s="75"/>
      <c r="U349" s="75"/>
      <c r="V349" s="75"/>
      <c r="AA349" s="75"/>
    </row>
    <row r="350" spans="1:27" ht="12.75" customHeight="1">
      <c r="A350" s="186"/>
      <c r="B350" s="187"/>
      <c r="C350" s="187"/>
      <c r="D350" s="187"/>
      <c r="E350" s="391"/>
      <c r="F350" s="75"/>
      <c r="U350" s="75"/>
      <c r="V350" s="75"/>
      <c r="AA350" s="75"/>
    </row>
    <row r="351" spans="1:27" ht="12.75" customHeight="1">
      <c r="A351" s="186"/>
      <c r="B351" s="187"/>
      <c r="C351" s="187"/>
      <c r="D351" s="187"/>
      <c r="E351" s="391"/>
      <c r="F351" s="75"/>
      <c r="U351" s="75"/>
      <c r="V351" s="75"/>
      <c r="AA351" s="75"/>
    </row>
    <row r="352" spans="1:27" ht="12.75" customHeight="1">
      <c r="A352" s="186"/>
      <c r="B352" s="187"/>
      <c r="C352" s="187"/>
      <c r="D352" s="187"/>
      <c r="E352" s="391"/>
      <c r="F352" s="75"/>
      <c r="U352" s="75"/>
      <c r="V352" s="75"/>
      <c r="AA352" s="75"/>
    </row>
    <row r="353" spans="1:27" ht="12.75" customHeight="1">
      <c r="A353" s="186"/>
      <c r="B353" s="187"/>
      <c r="C353" s="187"/>
      <c r="D353" s="187"/>
      <c r="E353" s="391"/>
      <c r="F353" s="75"/>
      <c r="U353" s="75"/>
      <c r="V353" s="75"/>
      <c r="AA353" s="75"/>
    </row>
    <row r="354" spans="1:27" ht="12.75" customHeight="1">
      <c r="A354" s="186"/>
      <c r="B354" s="187"/>
      <c r="C354" s="187"/>
      <c r="D354" s="187"/>
      <c r="E354" s="391"/>
      <c r="F354" s="75"/>
      <c r="U354" s="75"/>
      <c r="V354" s="75"/>
      <c r="AA354" s="75"/>
    </row>
    <row r="355" spans="1:27" ht="12.75" customHeight="1">
      <c r="A355" s="186"/>
      <c r="B355" s="187"/>
      <c r="C355" s="187"/>
      <c r="D355" s="187"/>
      <c r="E355" s="391"/>
      <c r="F355" s="75"/>
      <c r="U355" s="75"/>
      <c r="V355" s="75"/>
      <c r="AA355" s="75"/>
    </row>
    <row r="356" spans="1:27" ht="12.75" customHeight="1">
      <c r="A356" s="186"/>
      <c r="B356" s="187"/>
      <c r="C356" s="187"/>
      <c r="D356" s="187"/>
      <c r="E356" s="391"/>
      <c r="F356" s="75"/>
      <c r="U356" s="75"/>
      <c r="V356" s="75"/>
      <c r="AA356" s="75"/>
    </row>
    <row r="357" spans="1:27" ht="12.75" customHeight="1">
      <c r="A357" s="186"/>
      <c r="B357" s="187"/>
      <c r="C357" s="187"/>
      <c r="D357" s="187"/>
      <c r="E357" s="391"/>
      <c r="F357" s="75"/>
      <c r="U357" s="75"/>
      <c r="V357" s="75"/>
      <c r="AA357" s="75"/>
    </row>
    <row r="358" spans="1:27" ht="12.75" customHeight="1">
      <c r="A358" s="186"/>
      <c r="B358" s="187"/>
      <c r="C358" s="187"/>
      <c r="D358" s="187"/>
      <c r="E358" s="391"/>
      <c r="F358" s="75"/>
      <c r="U358" s="75"/>
      <c r="V358" s="75"/>
      <c r="AA358" s="75"/>
    </row>
    <row r="359" spans="1:27" ht="12.75" customHeight="1">
      <c r="A359" s="186"/>
      <c r="B359" s="187"/>
      <c r="C359" s="187"/>
      <c r="D359" s="187"/>
      <c r="E359" s="391"/>
      <c r="F359" s="75"/>
      <c r="U359" s="75"/>
      <c r="V359" s="75"/>
      <c r="AA359" s="75"/>
    </row>
    <row r="360" spans="1:27" ht="12.75" customHeight="1">
      <c r="A360" s="186"/>
      <c r="B360" s="187"/>
      <c r="C360" s="187"/>
      <c r="D360" s="187"/>
      <c r="E360" s="391"/>
      <c r="F360" s="75"/>
      <c r="U360" s="75"/>
      <c r="V360" s="75"/>
      <c r="AA360" s="75"/>
    </row>
    <row r="361" spans="1:27" ht="12.75" customHeight="1">
      <c r="A361" s="186"/>
      <c r="B361" s="187"/>
      <c r="C361" s="187"/>
      <c r="D361" s="187"/>
      <c r="E361" s="391"/>
      <c r="F361" s="75"/>
      <c r="U361" s="75"/>
      <c r="V361" s="75"/>
      <c r="AA361" s="75"/>
    </row>
    <row r="362" spans="1:27" ht="12.75" customHeight="1">
      <c r="A362" s="186"/>
      <c r="B362" s="187"/>
      <c r="C362" s="187"/>
      <c r="D362" s="187"/>
      <c r="E362" s="391"/>
      <c r="F362" s="75"/>
      <c r="U362" s="75"/>
      <c r="V362" s="75"/>
      <c r="AA362" s="75"/>
    </row>
    <row r="363" spans="1:27" ht="12.75" customHeight="1">
      <c r="A363" s="186"/>
      <c r="B363" s="187"/>
      <c r="C363" s="187"/>
      <c r="D363" s="187"/>
      <c r="E363" s="391"/>
      <c r="F363" s="75"/>
      <c r="U363" s="75"/>
      <c r="V363" s="75"/>
      <c r="AA363" s="75"/>
    </row>
    <row r="364" spans="1:27" ht="12.75" customHeight="1">
      <c r="A364" s="186"/>
      <c r="B364" s="187"/>
      <c r="C364" s="187"/>
      <c r="D364" s="187"/>
      <c r="E364" s="391"/>
      <c r="F364" s="75"/>
      <c r="U364" s="75"/>
      <c r="V364" s="75"/>
      <c r="AA364" s="75"/>
    </row>
    <row r="365" spans="1:27" ht="12.75" customHeight="1">
      <c r="A365" s="186"/>
      <c r="B365" s="187"/>
      <c r="C365" s="187"/>
      <c r="D365" s="187"/>
      <c r="E365" s="391"/>
      <c r="F365" s="75"/>
      <c r="U365" s="75"/>
      <c r="V365" s="75"/>
      <c r="AA365" s="75"/>
    </row>
    <row r="366" spans="1:27" ht="12.75" customHeight="1">
      <c r="A366" s="186"/>
      <c r="B366" s="187"/>
      <c r="C366" s="187"/>
      <c r="D366" s="187"/>
      <c r="E366" s="391"/>
      <c r="F366" s="75"/>
      <c r="U366" s="75"/>
      <c r="V366" s="75"/>
      <c r="AA366" s="75"/>
    </row>
    <row r="367" spans="1:27" ht="12.75" customHeight="1">
      <c r="A367" s="186"/>
      <c r="B367" s="187"/>
      <c r="C367" s="187"/>
      <c r="D367" s="187"/>
      <c r="E367" s="391"/>
      <c r="F367" s="75"/>
      <c r="U367" s="75"/>
      <c r="V367" s="75"/>
      <c r="AA367" s="75"/>
    </row>
    <row r="368" spans="1:27" ht="12.75" customHeight="1">
      <c r="A368" s="186"/>
      <c r="B368" s="187"/>
      <c r="C368" s="187"/>
      <c r="D368" s="187"/>
      <c r="E368" s="391"/>
      <c r="F368" s="75"/>
      <c r="U368" s="75"/>
      <c r="V368" s="75"/>
      <c r="AA368" s="75"/>
    </row>
    <row r="369" spans="1:27" ht="12.75" customHeight="1">
      <c r="A369" s="186"/>
      <c r="B369" s="187"/>
      <c r="C369" s="187"/>
      <c r="D369" s="187"/>
      <c r="E369" s="391"/>
      <c r="F369" s="75"/>
      <c r="U369" s="75"/>
      <c r="V369" s="75"/>
      <c r="AA369" s="75"/>
    </row>
    <row r="370" spans="1:27" ht="12.75" customHeight="1">
      <c r="A370" s="186"/>
      <c r="B370" s="187"/>
      <c r="C370" s="187"/>
      <c r="D370" s="187"/>
      <c r="E370" s="391"/>
      <c r="F370" s="75"/>
      <c r="U370" s="75"/>
      <c r="V370" s="75"/>
      <c r="AA370" s="75"/>
    </row>
    <row r="371" spans="1:27" ht="12.75" customHeight="1">
      <c r="A371" s="186"/>
      <c r="B371" s="187"/>
      <c r="C371" s="187"/>
      <c r="D371" s="187"/>
      <c r="E371" s="391"/>
      <c r="F371" s="75"/>
      <c r="U371" s="75"/>
      <c r="V371" s="75"/>
      <c r="AA371" s="75"/>
    </row>
    <row r="372" spans="1:27" ht="12.75" customHeight="1">
      <c r="A372" s="186"/>
      <c r="B372" s="187"/>
      <c r="C372" s="187"/>
      <c r="D372" s="187"/>
      <c r="E372" s="391"/>
      <c r="F372" s="75"/>
      <c r="U372" s="75"/>
      <c r="V372" s="75"/>
      <c r="AA372" s="75"/>
    </row>
    <row r="373" spans="1:27" ht="12.75" customHeight="1">
      <c r="A373" s="186"/>
      <c r="B373" s="187"/>
      <c r="C373" s="187"/>
      <c r="D373" s="187"/>
      <c r="E373" s="391"/>
      <c r="F373" s="75"/>
      <c r="U373" s="75"/>
      <c r="V373" s="75"/>
      <c r="AA373" s="75"/>
    </row>
    <row r="374" spans="1:27" ht="12.75" customHeight="1">
      <c r="A374" s="186"/>
      <c r="B374" s="187"/>
      <c r="C374" s="187"/>
      <c r="D374" s="187"/>
      <c r="E374" s="391"/>
      <c r="F374" s="75"/>
      <c r="U374" s="75"/>
      <c r="V374" s="75"/>
      <c r="AA374" s="75"/>
    </row>
    <row r="375" spans="1:27" ht="12.75" customHeight="1">
      <c r="A375" s="186"/>
      <c r="B375" s="187"/>
      <c r="C375" s="187"/>
      <c r="D375" s="187"/>
      <c r="E375" s="391"/>
      <c r="F375" s="75"/>
      <c r="U375" s="75"/>
      <c r="V375" s="75"/>
      <c r="AA375" s="75"/>
    </row>
    <row r="376" spans="1:27" ht="12.75" customHeight="1">
      <c r="A376" s="186"/>
      <c r="B376" s="187"/>
      <c r="C376" s="187"/>
      <c r="D376" s="187"/>
      <c r="E376" s="391"/>
      <c r="F376" s="75"/>
      <c r="U376" s="75"/>
      <c r="V376" s="75"/>
      <c r="AA376" s="75"/>
    </row>
    <row r="377" spans="1:27" ht="12.75" customHeight="1">
      <c r="A377" s="186"/>
      <c r="B377" s="187"/>
      <c r="C377" s="187"/>
      <c r="D377" s="187"/>
      <c r="E377" s="391"/>
      <c r="F377" s="75"/>
      <c r="U377" s="75"/>
      <c r="V377" s="75"/>
      <c r="AA377" s="75"/>
    </row>
    <row r="378" spans="1:27" ht="12.75" customHeight="1">
      <c r="A378" s="186"/>
      <c r="B378" s="187"/>
      <c r="C378" s="187"/>
      <c r="D378" s="187"/>
      <c r="E378" s="391"/>
      <c r="F378" s="75"/>
      <c r="U378" s="75"/>
      <c r="V378" s="75"/>
      <c r="AA378" s="75"/>
    </row>
    <row r="379" spans="1:27" ht="12.75" customHeight="1">
      <c r="A379" s="186"/>
      <c r="B379" s="187"/>
      <c r="C379" s="187"/>
      <c r="D379" s="187"/>
      <c r="E379" s="391"/>
      <c r="F379" s="75"/>
      <c r="U379" s="75"/>
      <c r="V379" s="75"/>
      <c r="AA379" s="75"/>
    </row>
    <row r="380" spans="1:27" ht="12.75" customHeight="1">
      <c r="A380" s="186"/>
      <c r="B380" s="187"/>
      <c r="C380" s="187"/>
      <c r="D380" s="187"/>
      <c r="E380" s="391"/>
      <c r="F380" s="75"/>
      <c r="U380" s="75"/>
      <c r="V380" s="75"/>
      <c r="AA380" s="75"/>
    </row>
    <row r="381" spans="1:27" ht="12.75" customHeight="1">
      <c r="A381" s="186"/>
      <c r="B381" s="187"/>
      <c r="C381" s="187"/>
      <c r="D381" s="187"/>
      <c r="E381" s="391"/>
      <c r="F381" s="75"/>
      <c r="U381" s="75"/>
      <c r="V381" s="75"/>
      <c r="AA381" s="75"/>
    </row>
    <row r="382" spans="1:27" ht="12.75" customHeight="1">
      <c r="A382" s="186"/>
      <c r="B382" s="187"/>
      <c r="C382" s="187"/>
      <c r="D382" s="187"/>
      <c r="E382" s="391"/>
      <c r="F382" s="75"/>
      <c r="U382" s="75"/>
      <c r="V382" s="75"/>
      <c r="AA382" s="75"/>
    </row>
    <row r="383" spans="1:27" ht="12.75" customHeight="1">
      <c r="A383" s="186"/>
      <c r="B383" s="187"/>
      <c r="C383" s="187"/>
      <c r="D383" s="187"/>
      <c r="E383" s="391"/>
      <c r="F383" s="75"/>
      <c r="U383" s="75"/>
      <c r="V383" s="75"/>
      <c r="AA383" s="75"/>
    </row>
    <row r="384" spans="1:27" ht="12.75" customHeight="1">
      <c r="A384" s="186"/>
      <c r="B384" s="187"/>
      <c r="C384" s="187"/>
      <c r="D384" s="187"/>
      <c r="E384" s="391"/>
      <c r="F384" s="75"/>
      <c r="U384" s="75"/>
      <c r="V384" s="75"/>
      <c r="AA384" s="75"/>
    </row>
    <row r="385" spans="1:27" ht="12.75" customHeight="1">
      <c r="A385" s="186"/>
      <c r="B385" s="187"/>
      <c r="C385" s="187"/>
      <c r="D385" s="187"/>
      <c r="E385" s="391"/>
      <c r="F385" s="75"/>
      <c r="U385" s="75"/>
      <c r="V385" s="75"/>
      <c r="AA385" s="75"/>
    </row>
    <row r="386" spans="1:27" ht="12.75" customHeight="1">
      <c r="A386" s="186"/>
      <c r="B386" s="187"/>
      <c r="C386" s="187"/>
      <c r="D386" s="187"/>
      <c r="E386" s="391"/>
      <c r="F386" s="75"/>
      <c r="U386" s="75"/>
      <c r="V386" s="75"/>
      <c r="AA386" s="75"/>
    </row>
    <row r="387" spans="1:27" ht="12.75" customHeight="1">
      <c r="A387" s="186"/>
      <c r="B387" s="187"/>
      <c r="C387" s="187"/>
      <c r="D387" s="187"/>
      <c r="E387" s="391"/>
      <c r="F387" s="75"/>
      <c r="U387" s="75"/>
      <c r="V387" s="75"/>
      <c r="AA387" s="75"/>
    </row>
    <row r="388" spans="1:27" ht="12.75" customHeight="1">
      <c r="A388" s="186"/>
      <c r="B388" s="187"/>
      <c r="C388" s="187"/>
      <c r="D388" s="187"/>
      <c r="E388" s="391"/>
      <c r="F388" s="75"/>
      <c r="U388" s="75"/>
      <c r="V388" s="75"/>
      <c r="AA388" s="75"/>
    </row>
    <row r="389" spans="1:27" ht="12.75" customHeight="1">
      <c r="A389" s="186"/>
      <c r="B389" s="187"/>
      <c r="C389" s="187"/>
      <c r="D389" s="187"/>
      <c r="E389" s="391"/>
      <c r="F389" s="75"/>
      <c r="U389" s="75"/>
      <c r="V389" s="75"/>
      <c r="AA389" s="75"/>
    </row>
    <row r="390" spans="1:27" ht="12.75" customHeight="1">
      <c r="A390" s="186"/>
      <c r="B390" s="187"/>
      <c r="C390" s="187"/>
      <c r="D390" s="187"/>
      <c r="E390" s="391"/>
      <c r="F390" s="75"/>
      <c r="U390" s="75"/>
      <c r="V390" s="75"/>
      <c r="AA390" s="75"/>
    </row>
    <row r="391" spans="1:27" ht="12.75" customHeight="1">
      <c r="A391" s="186"/>
      <c r="B391" s="187"/>
      <c r="C391" s="187"/>
      <c r="D391" s="187"/>
      <c r="E391" s="391"/>
      <c r="F391" s="75"/>
      <c r="U391" s="75"/>
      <c r="V391" s="75"/>
      <c r="AA391" s="75"/>
    </row>
    <row r="392" spans="1:27" ht="12.75" customHeight="1">
      <c r="A392" s="186"/>
      <c r="B392" s="187"/>
      <c r="C392" s="187"/>
      <c r="D392" s="187"/>
      <c r="E392" s="391"/>
      <c r="F392" s="75"/>
      <c r="U392" s="75"/>
      <c r="V392" s="75"/>
      <c r="AA392" s="75"/>
    </row>
    <row r="393" spans="1:27" ht="12.75" customHeight="1">
      <c r="A393" s="186"/>
      <c r="B393" s="187"/>
      <c r="C393" s="187"/>
      <c r="D393" s="187"/>
      <c r="E393" s="391"/>
      <c r="F393" s="75"/>
      <c r="U393" s="75"/>
      <c r="V393" s="75"/>
      <c r="AA393" s="75"/>
    </row>
    <row r="394" spans="1:27" ht="12.75" customHeight="1">
      <c r="A394" s="186"/>
      <c r="B394" s="187"/>
      <c r="C394" s="187"/>
      <c r="D394" s="187"/>
      <c r="E394" s="391"/>
      <c r="F394" s="75"/>
      <c r="U394" s="75"/>
      <c r="V394" s="75"/>
      <c r="AA394" s="75"/>
    </row>
    <row r="395" spans="1:27" ht="12.75" customHeight="1">
      <c r="A395" s="186"/>
      <c r="B395" s="187"/>
      <c r="C395" s="187"/>
      <c r="D395" s="187"/>
      <c r="E395" s="391"/>
      <c r="F395" s="75"/>
      <c r="U395" s="75"/>
      <c r="V395" s="75"/>
      <c r="AA395" s="75"/>
    </row>
    <row r="396" spans="1:27" ht="12.75" customHeight="1">
      <c r="A396" s="186"/>
      <c r="B396" s="187"/>
      <c r="C396" s="187"/>
      <c r="D396" s="187"/>
      <c r="E396" s="391"/>
      <c r="F396" s="75"/>
      <c r="U396" s="75"/>
      <c r="V396" s="75"/>
      <c r="AA396" s="75"/>
    </row>
    <row r="397" spans="1:27" ht="12.75" customHeight="1">
      <c r="A397" s="186"/>
      <c r="B397" s="187"/>
      <c r="C397" s="187"/>
      <c r="D397" s="187"/>
      <c r="E397" s="391"/>
      <c r="F397" s="75"/>
      <c r="U397" s="75"/>
      <c r="V397" s="75"/>
      <c r="AA397" s="75"/>
    </row>
    <row r="398" spans="1:27" ht="12.75" customHeight="1">
      <c r="A398" s="186"/>
      <c r="B398" s="187"/>
      <c r="C398" s="187"/>
      <c r="D398" s="187"/>
      <c r="E398" s="391"/>
      <c r="F398" s="75"/>
      <c r="U398" s="75"/>
      <c r="V398" s="75"/>
      <c r="AA398" s="75"/>
    </row>
    <row r="399" spans="1:27" ht="12.75" customHeight="1">
      <c r="A399" s="186"/>
      <c r="B399" s="187"/>
      <c r="C399" s="187"/>
      <c r="D399" s="187"/>
      <c r="E399" s="391"/>
      <c r="F399" s="75"/>
      <c r="U399" s="75"/>
      <c r="V399" s="75"/>
      <c r="AA399" s="75"/>
    </row>
    <row r="400" spans="1:27" ht="12.75" customHeight="1">
      <c r="A400" s="186"/>
      <c r="B400" s="187"/>
      <c r="C400" s="187"/>
      <c r="D400" s="187"/>
      <c r="E400" s="391"/>
      <c r="F400" s="75"/>
      <c r="U400" s="75"/>
      <c r="V400" s="75"/>
      <c r="AA400" s="75"/>
    </row>
    <row r="401" spans="1:27" ht="12.75" customHeight="1">
      <c r="A401" s="186"/>
      <c r="B401" s="187"/>
      <c r="C401" s="187"/>
      <c r="D401" s="187"/>
      <c r="E401" s="391"/>
      <c r="F401" s="75"/>
      <c r="U401" s="75"/>
      <c r="V401" s="75"/>
      <c r="AA401" s="75"/>
    </row>
    <row r="402" spans="1:27" ht="12.75" customHeight="1">
      <c r="A402" s="186"/>
      <c r="B402" s="187"/>
      <c r="C402" s="187"/>
      <c r="D402" s="187"/>
      <c r="E402" s="391"/>
      <c r="F402" s="75"/>
      <c r="U402" s="75"/>
      <c r="V402" s="75"/>
      <c r="AA402" s="75"/>
    </row>
    <row r="403" spans="1:27" ht="12.75" customHeight="1">
      <c r="A403" s="186"/>
      <c r="B403" s="187"/>
      <c r="C403" s="187"/>
      <c r="D403" s="187"/>
      <c r="E403" s="391"/>
      <c r="F403" s="75"/>
      <c r="U403" s="75"/>
      <c r="V403" s="75"/>
      <c r="AA403" s="75"/>
    </row>
    <row r="404" spans="1:27" ht="12.75" customHeight="1">
      <c r="A404" s="186"/>
      <c r="B404" s="187"/>
      <c r="C404" s="187"/>
      <c r="D404" s="187"/>
      <c r="E404" s="391"/>
      <c r="F404" s="75"/>
      <c r="U404" s="75"/>
      <c r="V404" s="75"/>
      <c r="AA404" s="75"/>
    </row>
    <row r="405" spans="1:27" ht="12.75" customHeight="1">
      <c r="A405" s="186"/>
      <c r="B405" s="187"/>
      <c r="C405" s="187"/>
      <c r="D405" s="187"/>
      <c r="E405" s="391"/>
      <c r="F405" s="75"/>
      <c r="U405" s="75"/>
      <c r="V405" s="75"/>
      <c r="AA405" s="75"/>
    </row>
    <row r="406" spans="1:27" ht="12.75" customHeight="1">
      <c r="A406" s="186"/>
      <c r="B406" s="187"/>
      <c r="C406" s="187"/>
      <c r="D406" s="187"/>
      <c r="E406" s="391"/>
      <c r="F406" s="75"/>
      <c r="U406" s="75"/>
      <c r="V406" s="75"/>
      <c r="AA406" s="75"/>
    </row>
    <row r="407" spans="1:27" ht="12.75" customHeight="1">
      <c r="A407" s="186"/>
      <c r="B407" s="187"/>
      <c r="C407" s="187"/>
      <c r="D407" s="187"/>
      <c r="E407" s="391"/>
      <c r="F407" s="75"/>
      <c r="U407" s="75"/>
      <c r="V407" s="75"/>
      <c r="AA407" s="75"/>
    </row>
    <row r="408" spans="1:27" ht="12.75" customHeight="1">
      <c r="A408" s="186"/>
      <c r="B408" s="187"/>
      <c r="C408" s="187"/>
      <c r="D408" s="187"/>
      <c r="E408" s="391"/>
      <c r="F408" s="75"/>
      <c r="U408" s="75"/>
      <c r="V408" s="75"/>
      <c r="AA408" s="75"/>
    </row>
    <row r="409" spans="1:27" ht="12.75" customHeight="1">
      <c r="A409" s="186"/>
      <c r="B409" s="187"/>
      <c r="C409" s="187"/>
      <c r="D409" s="187"/>
      <c r="E409" s="391"/>
      <c r="F409" s="75"/>
      <c r="U409" s="75"/>
      <c r="V409" s="75"/>
      <c r="AA409" s="75"/>
    </row>
    <row r="410" spans="1:27" ht="12.75" customHeight="1">
      <c r="A410" s="186"/>
      <c r="B410" s="187"/>
      <c r="C410" s="187"/>
      <c r="D410" s="187"/>
      <c r="E410" s="391"/>
      <c r="F410" s="75"/>
      <c r="U410" s="75"/>
      <c r="V410" s="75"/>
      <c r="AA410" s="75"/>
    </row>
    <row r="411" spans="1:27" ht="12.75" customHeight="1">
      <c r="A411" s="186"/>
      <c r="B411" s="187"/>
      <c r="C411" s="187"/>
      <c r="D411" s="187"/>
      <c r="E411" s="391"/>
      <c r="F411" s="75"/>
      <c r="U411" s="75"/>
      <c r="V411" s="75"/>
      <c r="AA411" s="75"/>
    </row>
    <row r="412" spans="1:27" ht="12.75" customHeight="1">
      <c r="A412" s="186"/>
      <c r="B412" s="187"/>
      <c r="C412" s="187"/>
      <c r="D412" s="187"/>
      <c r="E412" s="391"/>
      <c r="F412" s="75"/>
      <c r="U412" s="75"/>
      <c r="V412" s="75"/>
      <c r="AA412" s="75"/>
    </row>
    <row r="413" spans="1:27" ht="12.75" customHeight="1">
      <c r="A413" s="186"/>
      <c r="B413" s="187"/>
      <c r="C413" s="187"/>
      <c r="D413" s="187"/>
      <c r="E413" s="391"/>
      <c r="F413" s="75"/>
      <c r="U413" s="75"/>
      <c r="V413" s="75"/>
      <c r="AA413" s="75"/>
    </row>
    <row r="414" spans="1:27" ht="12.75" customHeight="1">
      <c r="A414" s="186"/>
      <c r="B414" s="187"/>
      <c r="C414" s="187"/>
      <c r="D414" s="187"/>
      <c r="E414" s="391"/>
      <c r="F414" s="75"/>
      <c r="U414" s="75"/>
      <c r="V414" s="75"/>
      <c r="AA414" s="75"/>
    </row>
    <row r="415" spans="1:27" ht="12.75" customHeight="1">
      <c r="A415" s="186"/>
      <c r="B415" s="187"/>
      <c r="C415" s="187"/>
      <c r="D415" s="187"/>
      <c r="E415" s="391"/>
      <c r="F415" s="75"/>
      <c r="U415" s="75"/>
      <c r="V415" s="75"/>
      <c r="AA415" s="75"/>
    </row>
    <row r="416" spans="1:27" ht="12.75" customHeight="1">
      <c r="A416" s="186"/>
      <c r="B416" s="187"/>
      <c r="C416" s="187"/>
      <c r="D416" s="187"/>
      <c r="E416" s="391"/>
      <c r="F416" s="75"/>
      <c r="U416" s="75"/>
      <c r="V416" s="75"/>
      <c r="AA416" s="75"/>
    </row>
    <row r="417" spans="1:27" ht="12.75" customHeight="1">
      <c r="A417" s="186"/>
      <c r="B417" s="187"/>
      <c r="C417" s="187"/>
      <c r="D417" s="187"/>
      <c r="E417" s="391"/>
      <c r="F417" s="75"/>
      <c r="U417" s="75"/>
      <c r="V417" s="75"/>
      <c r="AA417" s="75"/>
    </row>
    <row r="418" spans="1:27" ht="12.75" customHeight="1">
      <c r="A418" s="186"/>
      <c r="B418" s="187"/>
      <c r="C418" s="187"/>
      <c r="D418" s="187"/>
      <c r="E418" s="391"/>
      <c r="F418" s="75"/>
      <c r="U418" s="75"/>
      <c r="V418" s="75"/>
      <c r="AA418" s="75"/>
    </row>
    <row r="419" spans="1:27" ht="12.75" customHeight="1">
      <c r="A419" s="186"/>
      <c r="B419" s="187"/>
      <c r="C419" s="187"/>
      <c r="D419" s="187"/>
      <c r="E419" s="391"/>
      <c r="F419" s="75"/>
      <c r="U419" s="75"/>
      <c r="V419" s="75"/>
      <c r="AA419" s="75"/>
    </row>
    <row r="420" spans="1:27" ht="12.75" customHeight="1">
      <c r="A420" s="186"/>
      <c r="B420" s="187"/>
      <c r="C420" s="187"/>
      <c r="D420" s="187"/>
      <c r="E420" s="391"/>
      <c r="F420" s="75"/>
      <c r="U420" s="75"/>
      <c r="V420" s="75"/>
      <c r="AA420" s="75"/>
    </row>
    <row r="421" spans="1:27" ht="12.75" customHeight="1">
      <c r="A421" s="186"/>
      <c r="B421" s="187"/>
      <c r="C421" s="187"/>
      <c r="D421" s="187"/>
      <c r="E421" s="391"/>
      <c r="F421" s="75"/>
      <c r="U421" s="75"/>
      <c r="V421" s="75"/>
      <c r="AA421" s="75"/>
    </row>
    <row r="422" spans="1:27" ht="12.75" customHeight="1">
      <c r="A422" s="186"/>
      <c r="B422" s="187"/>
      <c r="C422" s="187"/>
      <c r="D422" s="187"/>
      <c r="E422" s="391"/>
      <c r="F422" s="75"/>
      <c r="U422" s="75"/>
      <c r="V422" s="75"/>
      <c r="AA422" s="75"/>
    </row>
    <row r="423" spans="1:27" ht="12.75" customHeight="1">
      <c r="A423" s="186"/>
      <c r="B423" s="187"/>
      <c r="C423" s="187"/>
      <c r="D423" s="187"/>
      <c r="E423" s="391"/>
      <c r="F423" s="75"/>
      <c r="U423" s="75"/>
      <c r="V423" s="75"/>
      <c r="AA423" s="75"/>
    </row>
    <row r="424" spans="1:27" ht="12.75" customHeight="1">
      <c r="A424" s="186"/>
      <c r="B424" s="187"/>
      <c r="C424" s="187"/>
      <c r="D424" s="187"/>
      <c r="E424" s="391"/>
      <c r="F424" s="75"/>
      <c r="U424" s="75"/>
      <c r="V424" s="75"/>
      <c r="AA424" s="75"/>
    </row>
    <row r="425" spans="1:27" ht="12.75" customHeight="1">
      <c r="A425" s="186"/>
      <c r="B425" s="187"/>
      <c r="C425" s="187"/>
      <c r="D425" s="187"/>
      <c r="E425" s="391"/>
      <c r="F425" s="75"/>
      <c r="U425" s="75"/>
      <c r="V425" s="75"/>
      <c r="AA425" s="75"/>
    </row>
    <row r="426" spans="1:27" ht="12.75" customHeight="1">
      <c r="A426" s="186"/>
      <c r="B426" s="187"/>
      <c r="C426" s="187"/>
      <c r="D426" s="187"/>
      <c r="E426" s="391"/>
      <c r="F426" s="75"/>
      <c r="U426" s="75"/>
      <c r="V426" s="75"/>
      <c r="AA426" s="75"/>
    </row>
    <row r="427" spans="1:27" ht="12.75" customHeight="1">
      <c r="A427" s="186"/>
      <c r="B427" s="187"/>
      <c r="C427" s="187"/>
      <c r="D427" s="187"/>
      <c r="E427" s="391"/>
      <c r="F427" s="75"/>
      <c r="U427" s="75"/>
      <c r="V427" s="75"/>
      <c r="AA427" s="75"/>
    </row>
    <row r="428" spans="1:27" ht="12.75" customHeight="1">
      <c r="A428" s="186"/>
      <c r="B428" s="187"/>
      <c r="C428" s="187"/>
      <c r="D428" s="187"/>
      <c r="E428" s="391"/>
      <c r="F428" s="75"/>
      <c r="U428" s="75"/>
      <c r="V428" s="75"/>
      <c r="AA428" s="75"/>
    </row>
    <row r="429" spans="1:27" ht="12.75" customHeight="1">
      <c r="A429" s="186"/>
      <c r="B429" s="187"/>
      <c r="C429" s="187"/>
      <c r="D429" s="187"/>
      <c r="E429" s="391"/>
      <c r="F429" s="75"/>
      <c r="U429" s="75"/>
      <c r="V429" s="75"/>
      <c r="AA429" s="75"/>
    </row>
    <row r="430" spans="1:27" ht="12.75" customHeight="1">
      <c r="A430" s="186"/>
      <c r="B430" s="187"/>
      <c r="C430" s="187"/>
      <c r="D430" s="187"/>
      <c r="E430" s="391"/>
      <c r="F430" s="75"/>
      <c r="U430" s="75"/>
      <c r="V430" s="75"/>
      <c r="AA430" s="75"/>
    </row>
    <row r="431" spans="1:27" ht="12.75" customHeight="1">
      <c r="A431" s="186"/>
      <c r="B431" s="187"/>
      <c r="C431" s="187"/>
      <c r="D431" s="187"/>
      <c r="E431" s="391"/>
      <c r="F431" s="75"/>
      <c r="U431" s="75"/>
      <c r="V431" s="75"/>
      <c r="AA431" s="75"/>
    </row>
    <row r="432" spans="1:27" ht="12.75" customHeight="1">
      <c r="A432" s="186"/>
      <c r="B432" s="187"/>
      <c r="C432" s="187"/>
      <c r="D432" s="187"/>
      <c r="E432" s="391"/>
      <c r="F432" s="75"/>
      <c r="U432" s="75"/>
      <c r="V432" s="75"/>
      <c r="AA432" s="75"/>
    </row>
    <row r="433" spans="1:27" ht="12.75" customHeight="1">
      <c r="A433" s="186"/>
      <c r="B433" s="187"/>
      <c r="C433" s="187"/>
      <c r="D433" s="187"/>
      <c r="E433" s="391"/>
      <c r="F433" s="75"/>
      <c r="U433" s="75"/>
      <c r="V433" s="75"/>
      <c r="AA433" s="75"/>
    </row>
    <row r="434" spans="1:27" ht="12.75" customHeight="1">
      <c r="A434" s="186"/>
      <c r="B434" s="187"/>
      <c r="C434" s="187"/>
      <c r="D434" s="187"/>
      <c r="E434" s="391"/>
      <c r="F434" s="75"/>
      <c r="U434" s="75"/>
      <c r="V434" s="75"/>
      <c r="AA434" s="75"/>
    </row>
    <row r="435" spans="1:27" ht="12.75" customHeight="1">
      <c r="A435" s="186"/>
      <c r="B435" s="187"/>
      <c r="C435" s="187"/>
      <c r="D435" s="187"/>
      <c r="E435" s="391"/>
      <c r="F435" s="75"/>
      <c r="U435" s="75"/>
      <c r="V435" s="75"/>
      <c r="AA435" s="75"/>
    </row>
    <row r="436" spans="1:27" ht="12.75" customHeight="1">
      <c r="A436" s="186"/>
      <c r="B436" s="187"/>
      <c r="C436" s="187"/>
      <c r="D436" s="187"/>
      <c r="E436" s="391"/>
      <c r="F436" s="75"/>
      <c r="U436" s="75"/>
      <c r="V436" s="75"/>
      <c r="AA436" s="75"/>
    </row>
    <row r="437" spans="1:27" ht="12.75" customHeight="1">
      <c r="A437" s="186"/>
      <c r="B437" s="187"/>
      <c r="C437" s="187"/>
      <c r="D437" s="187"/>
      <c r="E437" s="391"/>
      <c r="F437" s="75"/>
      <c r="U437" s="75"/>
      <c r="V437" s="75"/>
      <c r="AA437" s="75"/>
    </row>
    <row r="438" spans="1:27" ht="12.75" customHeight="1">
      <c r="A438" s="186"/>
      <c r="B438" s="187"/>
      <c r="C438" s="187"/>
      <c r="D438" s="187"/>
      <c r="E438" s="391"/>
      <c r="F438" s="75"/>
      <c r="U438" s="75"/>
      <c r="V438" s="75"/>
      <c r="AA438" s="75"/>
    </row>
    <row r="439" spans="1:27" ht="12.75" customHeight="1">
      <c r="A439" s="186"/>
      <c r="B439" s="187"/>
      <c r="C439" s="187"/>
      <c r="D439" s="187"/>
      <c r="E439" s="391"/>
      <c r="F439" s="75"/>
      <c r="U439" s="75"/>
      <c r="V439" s="75"/>
      <c r="AA439" s="75"/>
    </row>
    <row r="440" spans="1:27" ht="12.75" customHeight="1">
      <c r="A440" s="186"/>
      <c r="B440" s="187"/>
      <c r="C440" s="187"/>
      <c r="D440" s="187"/>
      <c r="E440" s="391"/>
      <c r="F440" s="75"/>
      <c r="U440" s="75"/>
      <c r="V440" s="75"/>
      <c r="AA440" s="75"/>
    </row>
    <row r="441" spans="1:27" ht="12.75" customHeight="1">
      <c r="A441" s="186"/>
      <c r="B441" s="187"/>
      <c r="C441" s="187"/>
      <c r="D441" s="187"/>
      <c r="E441" s="391"/>
      <c r="F441" s="75"/>
      <c r="U441" s="75"/>
      <c r="V441" s="75"/>
      <c r="AA441" s="75"/>
    </row>
    <row r="442" spans="1:27" ht="12.75" customHeight="1">
      <c r="A442" s="186"/>
      <c r="B442" s="187"/>
      <c r="C442" s="187"/>
      <c r="D442" s="187"/>
      <c r="E442" s="391"/>
      <c r="F442" s="75"/>
      <c r="U442" s="75"/>
      <c r="V442" s="75"/>
      <c r="AA442" s="75"/>
    </row>
    <row r="443" spans="1:27" ht="12.75" customHeight="1">
      <c r="A443" s="186"/>
      <c r="B443" s="187"/>
      <c r="C443" s="187"/>
      <c r="D443" s="187"/>
      <c r="E443" s="391"/>
      <c r="F443" s="75"/>
      <c r="U443" s="75"/>
      <c r="V443" s="75"/>
      <c r="AA443" s="75"/>
    </row>
    <row r="444" spans="1:27" ht="12.75" customHeight="1">
      <c r="A444" s="186"/>
      <c r="B444" s="187"/>
      <c r="C444" s="187"/>
      <c r="D444" s="187"/>
      <c r="E444" s="391"/>
      <c r="F444" s="75"/>
      <c r="U444" s="75"/>
      <c r="V444" s="75"/>
      <c r="AA444" s="75"/>
    </row>
    <row r="445" spans="1:27" ht="12.75" customHeight="1">
      <c r="A445" s="186"/>
      <c r="B445" s="187"/>
      <c r="C445" s="187"/>
      <c r="D445" s="187"/>
      <c r="E445" s="391"/>
      <c r="F445" s="75"/>
      <c r="U445" s="75"/>
      <c r="V445" s="75"/>
      <c r="AA445" s="75"/>
    </row>
    <row r="446" spans="1:27" ht="12.75" customHeight="1">
      <c r="A446" s="186"/>
      <c r="B446" s="187"/>
      <c r="C446" s="187"/>
      <c r="D446" s="187"/>
      <c r="E446" s="391"/>
      <c r="F446" s="75"/>
      <c r="U446" s="75"/>
      <c r="V446" s="75"/>
      <c r="AA446" s="75"/>
    </row>
    <row r="447" spans="1:27" ht="12.75" customHeight="1">
      <c r="A447" s="186"/>
      <c r="B447" s="187"/>
      <c r="C447" s="187"/>
      <c r="D447" s="187"/>
      <c r="E447" s="391"/>
      <c r="F447" s="75"/>
      <c r="U447" s="75"/>
      <c r="V447" s="75"/>
      <c r="AA447" s="75"/>
    </row>
    <row r="448" spans="1:27" ht="12.75" customHeight="1">
      <c r="A448" s="186"/>
      <c r="B448" s="187"/>
      <c r="C448" s="187"/>
      <c r="D448" s="187"/>
      <c r="E448" s="391"/>
      <c r="F448" s="75"/>
      <c r="U448" s="75"/>
      <c r="V448" s="75"/>
      <c r="AA448" s="75"/>
    </row>
    <row r="449" spans="1:27" ht="12.75" customHeight="1">
      <c r="A449" s="186"/>
      <c r="B449" s="187"/>
      <c r="C449" s="187"/>
      <c r="D449" s="187"/>
      <c r="E449" s="391"/>
      <c r="F449" s="75"/>
      <c r="U449" s="75"/>
      <c r="V449" s="75"/>
      <c r="AA449" s="75"/>
    </row>
    <row r="450" spans="1:27" ht="12.75" customHeight="1">
      <c r="A450" s="186"/>
      <c r="B450" s="187"/>
      <c r="C450" s="187"/>
      <c r="D450" s="187"/>
      <c r="E450" s="391"/>
      <c r="F450" s="75"/>
      <c r="U450" s="75"/>
      <c r="V450" s="75"/>
      <c r="AA450" s="75"/>
    </row>
    <row r="451" spans="1:27" ht="12.75" customHeight="1">
      <c r="A451" s="186"/>
      <c r="B451" s="187"/>
      <c r="C451" s="187"/>
      <c r="D451" s="187"/>
      <c r="E451" s="391"/>
      <c r="F451" s="75"/>
      <c r="U451" s="75"/>
      <c r="V451" s="75"/>
      <c r="AA451" s="75"/>
    </row>
    <row r="452" spans="1:27" ht="12.75" customHeight="1">
      <c r="A452" s="186"/>
      <c r="B452" s="187"/>
      <c r="C452" s="187"/>
      <c r="D452" s="187"/>
      <c r="E452" s="391"/>
      <c r="F452" s="75"/>
      <c r="U452" s="75"/>
      <c r="V452" s="75"/>
      <c r="AA452" s="75"/>
    </row>
    <row r="453" spans="1:27" ht="12.75" customHeight="1">
      <c r="A453" s="186"/>
      <c r="B453" s="187"/>
      <c r="C453" s="187"/>
      <c r="D453" s="187"/>
      <c r="E453" s="391"/>
      <c r="F453" s="75"/>
      <c r="U453" s="75"/>
      <c r="V453" s="75"/>
      <c r="AA453" s="75"/>
    </row>
    <row r="454" spans="1:27" ht="12.75" customHeight="1">
      <c r="A454" s="186"/>
      <c r="B454" s="187"/>
      <c r="C454" s="187"/>
      <c r="D454" s="187"/>
      <c r="E454" s="391"/>
      <c r="F454" s="75"/>
      <c r="U454" s="75"/>
      <c r="V454" s="75"/>
      <c r="AA454" s="75"/>
    </row>
    <row r="455" spans="1:27" ht="12.75" customHeight="1">
      <c r="A455" s="186"/>
      <c r="B455" s="187"/>
      <c r="C455" s="187"/>
      <c r="D455" s="187"/>
      <c r="E455" s="391"/>
      <c r="F455" s="75"/>
      <c r="U455" s="75"/>
      <c r="V455" s="75"/>
      <c r="AA455" s="75"/>
    </row>
    <row r="456" spans="1:27" ht="12.75" customHeight="1">
      <c r="A456" s="186"/>
      <c r="B456" s="187"/>
      <c r="C456" s="187"/>
      <c r="D456" s="187"/>
      <c r="E456" s="391"/>
      <c r="F456" s="75"/>
      <c r="U456" s="75"/>
      <c r="V456" s="75"/>
      <c r="AA456" s="75"/>
    </row>
    <row r="457" spans="1:27" ht="12.75" customHeight="1">
      <c r="A457" s="186"/>
      <c r="B457" s="187"/>
      <c r="C457" s="187"/>
      <c r="D457" s="187"/>
      <c r="E457" s="391"/>
      <c r="F457" s="75"/>
      <c r="U457" s="75"/>
      <c r="V457" s="75"/>
      <c r="AA457" s="75"/>
    </row>
    <row r="458" spans="1:27" ht="12.75" customHeight="1">
      <c r="A458" s="186"/>
      <c r="B458" s="187"/>
      <c r="C458" s="187"/>
      <c r="D458" s="187"/>
      <c r="E458" s="391"/>
      <c r="F458" s="75"/>
      <c r="U458" s="75"/>
      <c r="V458" s="75"/>
      <c r="AA458" s="75"/>
    </row>
    <row r="459" spans="1:27" ht="12.75" customHeight="1">
      <c r="A459" s="186"/>
      <c r="B459" s="187"/>
      <c r="C459" s="187"/>
      <c r="D459" s="187"/>
      <c r="E459" s="391"/>
      <c r="F459" s="75"/>
      <c r="U459" s="75"/>
      <c r="V459" s="75"/>
      <c r="AA459" s="75"/>
    </row>
    <row r="460" spans="1:27" ht="12.75" customHeight="1">
      <c r="A460" s="186"/>
      <c r="B460" s="187"/>
      <c r="C460" s="187"/>
      <c r="D460" s="187"/>
      <c r="E460" s="391"/>
      <c r="F460" s="75"/>
      <c r="U460" s="75"/>
      <c r="V460" s="75"/>
      <c r="AA460" s="75"/>
    </row>
    <row r="461" spans="1:27" ht="12.75" customHeight="1">
      <c r="A461" s="186"/>
      <c r="B461" s="187"/>
      <c r="C461" s="187"/>
      <c r="D461" s="187"/>
      <c r="E461" s="391"/>
      <c r="F461" s="75"/>
      <c r="U461" s="75"/>
      <c r="V461" s="75"/>
      <c r="AA461" s="75"/>
    </row>
    <row r="462" spans="1:27" ht="12.75" customHeight="1">
      <c r="A462" s="186"/>
      <c r="B462" s="187"/>
      <c r="C462" s="187"/>
      <c r="D462" s="187"/>
      <c r="E462" s="391"/>
      <c r="F462" s="75"/>
      <c r="U462" s="75"/>
      <c r="V462" s="75"/>
      <c r="AA462" s="75"/>
    </row>
    <row r="463" spans="1:27" ht="12.75" customHeight="1">
      <c r="A463" s="186"/>
      <c r="B463" s="187"/>
      <c r="C463" s="187"/>
      <c r="D463" s="187"/>
      <c r="E463" s="391"/>
      <c r="F463" s="75"/>
      <c r="U463" s="75"/>
      <c r="V463" s="75"/>
      <c r="AA463" s="75"/>
    </row>
    <row r="464" spans="1:27" ht="12.75" customHeight="1">
      <c r="A464" s="186"/>
      <c r="B464" s="187"/>
      <c r="C464" s="187"/>
      <c r="D464" s="187"/>
      <c r="E464" s="391"/>
      <c r="F464" s="75"/>
      <c r="U464" s="75"/>
      <c r="V464" s="75"/>
      <c r="AA464" s="75"/>
    </row>
    <row r="465" spans="1:27" ht="12.75" customHeight="1">
      <c r="A465" s="186"/>
      <c r="B465" s="187"/>
      <c r="C465" s="187"/>
      <c r="D465" s="187"/>
      <c r="E465" s="391"/>
      <c r="F465" s="75"/>
      <c r="U465" s="75"/>
      <c r="V465" s="75"/>
      <c r="AA465" s="75"/>
    </row>
    <row r="466" spans="1:27" ht="12.75" customHeight="1">
      <c r="A466" s="186"/>
      <c r="B466" s="187"/>
      <c r="C466" s="187"/>
      <c r="D466" s="187"/>
      <c r="E466" s="391"/>
      <c r="F466" s="75"/>
      <c r="U466" s="75"/>
      <c r="V466" s="75"/>
      <c r="AA466" s="75"/>
    </row>
    <row r="467" spans="1:27" ht="12.75" customHeight="1">
      <c r="A467" s="186"/>
      <c r="B467" s="187"/>
      <c r="C467" s="187"/>
      <c r="D467" s="187"/>
      <c r="E467" s="391"/>
      <c r="F467" s="75"/>
      <c r="U467" s="75"/>
      <c r="V467" s="75"/>
      <c r="AA467" s="75"/>
    </row>
    <row r="468" spans="1:27" ht="12.75" customHeight="1">
      <c r="A468" s="186"/>
      <c r="B468" s="187"/>
      <c r="C468" s="187"/>
      <c r="D468" s="187"/>
      <c r="E468" s="391"/>
      <c r="F468" s="75"/>
      <c r="U468" s="75"/>
      <c r="V468" s="75"/>
      <c r="AA468" s="75"/>
    </row>
    <row r="469" spans="1:27" ht="12.75" customHeight="1">
      <c r="A469" s="186"/>
      <c r="B469" s="187"/>
      <c r="C469" s="187"/>
      <c r="D469" s="187"/>
      <c r="E469" s="391"/>
      <c r="F469" s="75"/>
      <c r="U469" s="75"/>
      <c r="V469" s="75"/>
      <c r="AA469" s="75"/>
    </row>
    <row r="470" spans="1:27" ht="12.75" customHeight="1">
      <c r="A470" s="186"/>
      <c r="B470" s="187"/>
      <c r="C470" s="187"/>
      <c r="D470" s="187"/>
      <c r="E470" s="391"/>
      <c r="F470" s="75"/>
      <c r="U470" s="75"/>
      <c r="V470" s="75"/>
      <c r="AA470" s="75"/>
    </row>
    <row r="471" spans="1:27" ht="12.75" customHeight="1">
      <c r="A471" s="186"/>
      <c r="B471" s="187"/>
      <c r="C471" s="187"/>
      <c r="D471" s="187"/>
      <c r="E471" s="391"/>
      <c r="F471" s="75"/>
      <c r="U471" s="75"/>
      <c r="V471" s="75"/>
      <c r="AA471" s="75"/>
    </row>
    <row r="472" spans="1:27" ht="12.75" customHeight="1">
      <c r="A472" s="186"/>
      <c r="B472" s="187"/>
      <c r="C472" s="187"/>
      <c r="D472" s="187"/>
      <c r="E472" s="391"/>
      <c r="F472" s="75"/>
      <c r="U472" s="75"/>
      <c r="V472" s="75"/>
      <c r="AA472" s="75"/>
    </row>
    <row r="473" spans="1:27" ht="12.75" customHeight="1">
      <c r="A473" s="186"/>
      <c r="B473" s="187"/>
      <c r="C473" s="187"/>
      <c r="D473" s="187"/>
      <c r="E473" s="391"/>
      <c r="F473" s="75"/>
      <c r="U473" s="75"/>
      <c r="V473" s="75"/>
      <c r="AA473" s="75"/>
    </row>
    <row r="474" spans="1:27" ht="12.75" customHeight="1">
      <c r="A474" s="186"/>
      <c r="B474" s="187"/>
      <c r="C474" s="187"/>
      <c r="D474" s="187"/>
      <c r="E474" s="391"/>
      <c r="F474" s="75"/>
      <c r="U474" s="75"/>
      <c r="V474" s="75"/>
      <c r="AA474" s="75"/>
    </row>
    <row r="475" spans="1:27" ht="12.75" customHeight="1">
      <c r="A475" s="186"/>
      <c r="B475" s="187"/>
      <c r="C475" s="187"/>
      <c r="D475" s="187"/>
      <c r="E475" s="391"/>
      <c r="F475" s="75"/>
      <c r="U475" s="75"/>
      <c r="V475" s="75"/>
      <c r="AA475" s="75"/>
    </row>
    <row r="476" spans="1:27" ht="12.75" customHeight="1">
      <c r="A476" s="186"/>
      <c r="B476" s="187"/>
      <c r="C476" s="187"/>
      <c r="D476" s="187"/>
      <c r="E476" s="391"/>
      <c r="F476" s="75"/>
      <c r="U476" s="75"/>
      <c r="V476" s="75"/>
      <c r="AA476" s="75"/>
    </row>
    <row r="477" spans="1:27" ht="12.75" customHeight="1">
      <c r="A477" s="186"/>
      <c r="B477" s="187"/>
      <c r="C477" s="187"/>
      <c r="D477" s="187"/>
      <c r="E477" s="391"/>
      <c r="F477" s="75"/>
      <c r="U477" s="75"/>
      <c r="V477" s="75"/>
      <c r="AA477" s="75"/>
    </row>
    <row r="478" spans="1:27" ht="12.75" customHeight="1">
      <c r="A478" s="186"/>
      <c r="B478" s="187"/>
      <c r="C478" s="187"/>
      <c r="D478" s="187"/>
      <c r="E478" s="391"/>
      <c r="F478" s="75"/>
      <c r="U478" s="75"/>
      <c r="V478" s="75"/>
      <c r="AA478" s="75"/>
    </row>
    <row r="479" spans="1:27" ht="12.75" customHeight="1">
      <c r="A479" s="186"/>
      <c r="B479" s="187"/>
      <c r="C479" s="187"/>
      <c r="D479" s="187"/>
      <c r="E479" s="391"/>
      <c r="F479" s="75"/>
      <c r="U479" s="75"/>
      <c r="V479" s="75"/>
      <c r="AA479" s="75"/>
    </row>
    <row r="480" spans="1:27" ht="12.75" customHeight="1">
      <c r="A480" s="186"/>
      <c r="B480" s="187"/>
      <c r="C480" s="187"/>
      <c r="D480" s="187"/>
      <c r="E480" s="391"/>
      <c r="F480" s="75"/>
      <c r="U480" s="75"/>
      <c r="V480" s="75"/>
      <c r="AA480" s="75"/>
    </row>
    <row r="481" spans="1:27" ht="12.75" customHeight="1">
      <c r="A481" s="186"/>
      <c r="B481" s="187"/>
      <c r="C481" s="187"/>
      <c r="D481" s="187"/>
      <c r="E481" s="391"/>
      <c r="F481" s="75"/>
      <c r="U481" s="75"/>
      <c r="V481" s="75"/>
      <c r="AA481" s="75"/>
    </row>
    <row r="482" spans="1:27" ht="12.75" customHeight="1">
      <c r="A482" s="186"/>
      <c r="B482" s="187"/>
      <c r="C482" s="187"/>
      <c r="D482" s="187"/>
      <c r="E482" s="391"/>
      <c r="F482" s="75"/>
      <c r="U482" s="75"/>
      <c r="V482" s="75"/>
      <c r="AA482" s="75"/>
    </row>
    <row r="483" spans="1:27" ht="12.75" customHeight="1">
      <c r="A483" s="186"/>
      <c r="B483" s="187"/>
      <c r="C483" s="187"/>
      <c r="D483" s="187"/>
      <c r="E483" s="391"/>
      <c r="F483" s="75"/>
      <c r="U483" s="75"/>
      <c r="V483" s="75"/>
      <c r="AA483" s="75"/>
    </row>
    <row r="484" spans="1:27" ht="12.75" customHeight="1">
      <c r="A484" s="186"/>
      <c r="B484" s="187"/>
      <c r="C484" s="187"/>
      <c r="D484" s="187"/>
      <c r="E484" s="391"/>
      <c r="F484" s="75"/>
      <c r="U484" s="75"/>
      <c r="V484" s="75"/>
      <c r="AA484" s="75"/>
    </row>
    <row r="485" spans="1:27" ht="12.75" customHeight="1">
      <c r="A485" s="186"/>
      <c r="B485" s="187"/>
      <c r="C485" s="187"/>
      <c r="D485" s="187"/>
      <c r="E485" s="391"/>
      <c r="F485" s="75"/>
      <c r="U485" s="75"/>
      <c r="V485" s="75"/>
      <c r="AA485" s="75"/>
    </row>
    <row r="486" spans="1:27" ht="12.75" customHeight="1">
      <c r="A486" s="186"/>
      <c r="B486" s="187"/>
      <c r="C486" s="187"/>
      <c r="D486" s="187"/>
      <c r="E486" s="391"/>
      <c r="F486" s="75"/>
      <c r="U486" s="75"/>
      <c r="V486" s="75"/>
      <c r="AA486" s="75"/>
    </row>
    <row r="487" spans="1:27" ht="12.75" customHeight="1">
      <c r="A487" s="186"/>
      <c r="B487" s="187"/>
      <c r="C487" s="187"/>
      <c r="D487" s="187"/>
      <c r="E487" s="391"/>
      <c r="F487" s="75"/>
      <c r="U487" s="75"/>
      <c r="V487" s="75"/>
      <c r="AA487" s="75"/>
    </row>
    <row r="488" spans="1:27" ht="12.75" customHeight="1">
      <c r="A488" s="186"/>
      <c r="B488" s="187"/>
      <c r="C488" s="187"/>
      <c r="D488" s="187"/>
      <c r="E488" s="391"/>
      <c r="F488" s="75"/>
      <c r="U488" s="75"/>
      <c r="V488" s="75"/>
      <c r="AA488" s="75"/>
    </row>
    <row r="489" spans="1:27" ht="12.75" customHeight="1">
      <c r="A489" s="186"/>
      <c r="B489" s="187"/>
      <c r="C489" s="187"/>
      <c r="D489" s="187"/>
      <c r="E489" s="391"/>
      <c r="F489" s="75"/>
      <c r="U489" s="75"/>
      <c r="V489" s="75"/>
      <c r="AA489" s="75"/>
    </row>
    <row r="490" spans="1:27" ht="12.75" customHeight="1">
      <c r="A490" s="186"/>
      <c r="B490" s="187"/>
      <c r="C490" s="187"/>
      <c r="D490" s="187"/>
      <c r="E490" s="391"/>
      <c r="F490" s="75"/>
      <c r="U490" s="75"/>
      <c r="V490" s="75"/>
      <c r="AA490" s="75"/>
    </row>
    <row r="491" spans="1:27" ht="12.75" customHeight="1">
      <c r="A491" s="186"/>
      <c r="B491" s="187"/>
      <c r="C491" s="187"/>
      <c r="D491" s="187"/>
      <c r="E491" s="391"/>
      <c r="F491" s="75"/>
      <c r="U491" s="75"/>
      <c r="V491" s="75"/>
      <c r="AA491" s="75"/>
    </row>
    <row r="492" spans="1:27" ht="12.75" customHeight="1">
      <c r="A492" s="186"/>
      <c r="B492" s="187"/>
      <c r="C492" s="187"/>
      <c r="D492" s="187"/>
      <c r="E492" s="391"/>
      <c r="F492" s="75"/>
      <c r="U492" s="75"/>
      <c r="V492" s="75"/>
      <c r="AA492" s="75"/>
    </row>
    <row r="493" spans="1:27" ht="12.75" customHeight="1">
      <c r="A493" s="186"/>
      <c r="B493" s="187"/>
      <c r="C493" s="187"/>
      <c r="D493" s="187"/>
      <c r="E493" s="391"/>
      <c r="F493" s="75"/>
      <c r="U493" s="75"/>
      <c r="V493" s="75"/>
      <c r="AA493" s="75"/>
    </row>
    <row r="494" spans="1:27" ht="12.75" customHeight="1">
      <c r="A494" s="186"/>
      <c r="B494" s="187"/>
      <c r="C494" s="187"/>
      <c r="D494" s="187"/>
      <c r="E494" s="391"/>
      <c r="F494" s="75"/>
      <c r="U494" s="75"/>
      <c r="V494" s="75"/>
      <c r="AA494" s="75"/>
    </row>
    <row r="495" spans="1:27" ht="12.75" customHeight="1">
      <c r="A495" s="186"/>
      <c r="B495" s="187"/>
      <c r="C495" s="187"/>
      <c r="D495" s="187"/>
      <c r="E495" s="391"/>
      <c r="F495" s="75"/>
      <c r="U495" s="75"/>
      <c r="V495" s="75"/>
      <c r="AA495" s="75"/>
    </row>
    <row r="496" spans="1:27" ht="12.75" customHeight="1">
      <c r="A496" s="186"/>
      <c r="B496" s="187"/>
      <c r="C496" s="187"/>
      <c r="D496" s="187"/>
      <c r="E496" s="391"/>
      <c r="F496" s="75"/>
      <c r="U496" s="75"/>
      <c r="V496" s="75"/>
      <c r="AA496" s="75"/>
    </row>
    <row r="497" spans="1:27" ht="12.75" customHeight="1">
      <c r="A497" s="186"/>
      <c r="B497" s="187"/>
      <c r="C497" s="187"/>
      <c r="D497" s="187"/>
      <c r="E497" s="391"/>
      <c r="F497" s="75"/>
      <c r="U497" s="75"/>
      <c r="V497" s="75"/>
      <c r="AA497" s="75"/>
    </row>
    <row r="498" spans="1:27" ht="12.75" customHeight="1">
      <c r="A498" s="186"/>
      <c r="B498" s="187"/>
      <c r="C498" s="187"/>
      <c r="D498" s="187"/>
      <c r="E498" s="391"/>
      <c r="F498" s="75"/>
      <c r="U498" s="75"/>
      <c r="V498" s="75"/>
      <c r="AA498" s="75"/>
    </row>
    <row r="499" spans="1:27" ht="12.75" customHeight="1">
      <c r="A499" s="186"/>
      <c r="B499" s="187"/>
      <c r="C499" s="187"/>
      <c r="D499" s="187"/>
      <c r="E499" s="391"/>
      <c r="F499" s="75"/>
      <c r="U499" s="75"/>
      <c r="V499" s="75"/>
      <c r="AA499" s="75"/>
    </row>
    <row r="500" spans="1:27" ht="12.75" customHeight="1">
      <c r="A500" s="186"/>
      <c r="B500" s="187"/>
      <c r="C500" s="187"/>
      <c r="D500" s="187"/>
      <c r="E500" s="391"/>
      <c r="F500" s="75"/>
      <c r="U500" s="75"/>
      <c r="V500" s="75"/>
      <c r="AA500" s="75"/>
    </row>
    <row r="501" spans="1:27" ht="12.75" customHeight="1">
      <c r="A501" s="186"/>
      <c r="B501" s="187"/>
      <c r="C501" s="187"/>
      <c r="D501" s="187"/>
      <c r="E501" s="391"/>
      <c r="F501" s="75"/>
      <c r="U501" s="75"/>
      <c r="V501" s="75"/>
      <c r="AA501" s="75"/>
    </row>
    <row r="502" spans="1:27" ht="12.75" customHeight="1">
      <c r="A502" s="186"/>
      <c r="B502" s="187"/>
      <c r="C502" s="187"/>
      <c r="D502" s="187"/>
      <c r="E502" s="391"/>
      <c r="F502" s="75"/>
      <c r="U502" s="75"/>
      <c r="V502" s="75"/>
      <c r="AA502" s="75"/>
    </row>
    <row r="503" spans="1:27" ht="12.75" customHeight="1">
      <c r="A503" s="186"/>
      <c r="B503" s="187"/>
      <c r="C503" s="187"/>
      <c r="D503" s="187"/>
      <c r="E503" s="391"/>
      <c r="F503" s="75"/>
      <c r="U503" s="75"/>
      <c r="V503" s="75"/>
      <c r="AA503" s="75"/>
    </row>
    <row r="504" spans="1:27" ht="12.75" customHeight="1">
      <c r="A504" s="186"/>
      <c r="B504" s="187"/>
      <c r="C504" s="187"/>
      <c r="D504" s="187"/>
      <c r="E504" s="391"/>
      <c r="F504" s="75"/>
      <c r="U504" s="75"/>
      <c r="V504" s="75"/>
      <c r="AA504" s="75"/>
    </row>
    <row r="505" spans="1:27" ht="12.75" customHeight="1">
      <c r="A505" s="186"/>
      <c r="B505" s="187"/>
      <c r="C505" s="187"/>
      <c r="D505" s="187"/>
      <c r="E505" s="391"/>
      <c r="F505" s="75"/>
      <c r="U505" s="75"/>
      <c r="V505" s="75"/>
      <c r="AA505" s="75"/>
    </row>
    <row r="506" spans="1:27" ht="12.75" customHeight="1">
      <c r="A506" s="186"/>
      <c r="B506" s="187"/>
      <c r="C506" s="187"/>
      <c r="D506" s="187"/>
      <c r="E506" s="391"/>
      <c r="F506" s="75"/>
      <c r="U506" s="75"/>
      <c r="V506" s="75"/>
      <c r="AA506" s="75"/>
    </row>
    <row r="507" spans="1:27" ht="12.75" customHeight="1">
      <c r="A507" s="186"/>
      <c r="B507" s="187"/>
      <c r="C507" s="187"/>
      <c r="D507" s="187"/>
      <c r="E507" s="391"/>
      <c r="F507" s="75"/>
      <c r="U507" s="75"/>
      <c r="V507" s="75"/>
      <c r="AA507" s="75"/>
    </row>
    <row r="508" spans="1:27" ht="12.75" customHeight="1">
      <c r="A508" s="186"/>
      <c r="B508" s="187"/>
      <c r="C508" s="187"/>
      <c r="D508" s="187"/>
      <c r="E508" s="391"/>
      <c r="F508" s="75"/>
      <c r="U508" s="75"/>
      <c r="V508" s="75"/>
      <c r="AA508" s="75"/>
    </row>
    <row r="509" spans="1:27" ht="12.75" customHeight="1">
      <c r="A509" s="186"/>
      <c r="B509" s="187"/>
      <c r="C509" s="187"/>
      <c r="D509" s="187"/>
      <c r="E509" s="391"/>
      <c r="F509" s="75"/>
      <c r="U509" s="75"/>
      <c r="V509" s="75"/>
      <c r="AA509" s="75"/>
    </row>
    <row r="510" spans="1:27" ht="12.75" customHeight="1">
      <c r="A510" s="186"/>
      <c r="B510" s="187"/>
      <c r="C510" s="187"/>
      <c r="D510" s="187"/>
      <c r="E510" s="391"/>
      <c r="F510" s="75"/>
      <c r="U510" s="75"/>
      <c r="V510" s="75"/>
      <c r="AA510" s="75"/>
    </row>
    <row r="511" spans="1:27" ht="12.75" customHeight="1">
      <c r="A511" s="186"/>
      <c r="B511" s="187"/>
      <c r="C511" s="187"/>
      <c r="D511" s="187"/>
      <c r="E511" s="391"/>
      <c r="F511" s="75"/>
      <c r="U511" s="75"/>
      <c r="V511" s="75"/>
      <c r="AA511" s="75"/>
    </row>
    <row r="512" spans="1:27" ht="12.75" customHeight="1">
      <c r="A512" s="186"/>
      <c r="B512" s="187"/>
      <c r="C512" s="187"/>
      <c r="D512" s="187"/>
      <c r="E512" s="391"/>
      <c r="F512" s="75"/>
      <c r="U512" s="75"/>
      <c r="V512" s="75"/>
      <c r="AA512" s="75"/>
    </row>
    <row r="513" spans="1:27" ht="12.75" customHeight="1">
      <c r="A513" s="186"/>
      <c r="B513" s="187"/>
      <c r="C513" s="187"/>
      <c r="D513" s="187"/>
      <c r="E513" s="391"/>
      <c r="F513" s="75"/>
      <c r="U513" s="75"/>
      <c r="V513" s="75"/>
      <c r="AA513" s="75"/>
    </row>
    <row r="514" spans="1:27" ht="12.75" customHeight="1">
      <c r="A514" s="186"/>
      <c r="B514" s="187"/>
      <c r="C514" s="187"/>
      <c r="D514" s="187"/>
      <c r="E514" s="391"/>
      <c r="F514" s="75"/>
      <c r="U514" s="75"/>
      <c r="V514" s="75"/>
      <c r="AA514" s="75"/>
    </row>
    <row r="515" spans="1:27" ht="12.75" customHeight="1">
      <c r="A515" s="186"/>
      <c r="B515" s="187"/>
      <c r="C515" s="187"/>
      <c r="D515" s="187"/>
      <c r="E515" s="391"/>
      <c r="F515" s="75"/>
      <c r="U515" s="75"/>
      <c r="V515" s="75"/>
      <c r="AA515" s="75"/>
    </row>
    <row r="516" spans="1:27" ht="12.75" customHeight="1">
      <c r="A516" s="186"/>
      <c r="B516" s="187"/>
      <c r="C516" s="187"/>
      <c r="D516" s="187"/>
      <c r="E516" s="391"/>
      <c r="F516" s="75"/>
      <c r="U516" s="75"/>
      <c r="V516" s="75"/>
      <c r="AA516" s="75"/>
    </row>
    <row r="517" spans="1:27" ht="12.75" customHeight="1">
      <c r="A517" s="186"/>
      <c r="B517" s="187"/>
      <c r="C517" s="187"/>
      <c r="D517" s="187"/>
      <c r="E517" s="391"/>
      <c r="F517" s="75"/>
      <c r="U517" s="75"/>
      <c r="V517" s="75"/>
      <c r="AA517" s="75"/>
    </row>
    <row r="518" spans="1:27" ht="12.75" customHeight="1">
      <c r="A518" s="186"/>
      <c r="B518" s="187"/>
      <c r="C518" s="187"/>
      <c r="D518" s="187"/>
      <c r="E518" s="391"/>
      <c r="F518" s="75"/>
      <c r="U518" s="75"/>
      <c r="V518" s="75"/>
      <c r="AA518" s="75"/>
    </row>
    <row r="519" spans="1:27" ht="12.75" customHeight="1">
      <c r="A519" s="186"/>
      <c r="B519" s="187"/>
      <c r="C519" s="187"/>
      <c r="D519" s="187"/>
      <c r="E519" s="391"/>
      <c r="F519" s="75"/>
      <c r="U519" s="75"/>
      <c r="V519" s="75"/>
      <c r="AA519" s="75"/>
    </row>
    <row r="520" spans="1:27" ht="12.75" customHeight="1">
      <c r="A520" s="186"/>
      <c r="B520" s="187"/>
      <c r="C520" s="187"/>
      <c r="D520" s="187"/>
      <c r="E520" s="391"/>
      <c r="F520" s="75"/>
      <c r="U520" s="75"/>
      <c r="V520" s="75"/>
      <c r="AA520" s="75"/>
    </row>
    <row r="521" spans="1:27" ht="12.75" customHeight="1">
      <c r="A521" s="186"/>
      <c r="B521" s="187"/>
      <c r="C521" s="187"/>
      <c r="D521" s="187"/>
      <c r="E521" s="391"/>
      <c r="F521" s="75"/>
      <c r="U521" s="75"/>
      <c r="V521" s="75"/>
      <c r="AA521" s="75"/>
    </row>
    <row r="522" spans="1:27" ht="12.75" customHeight="1">
      <c r="A522" s="186"/>
      <c r="B522" s="187"/>
      <c r="C522" s="187"/>
      <c r="D522" s="187"/>
      <c r="E522" s="391"/>
      <c r="F522" s="75"/>
      <c r="U522" s="75"/>
      <c r="V522" s="75"/>
      <c r="AA522" s="75"/>
    </row>
    <row r="523" spans="1:27" ht="12.75" customHeight="1">
      <c r="A523" s="186"/>
      <c r="B523" s="187"/>
      <c r="C523" s="187"/>
      <c r="D523" s="187"/>
      <c r="E523" s="391"/>
      <c r="F523" s="75"/>
      <c r="U523" s="75"/>
      <c r="V523" s="75"/>
      <c r="AA523" s="75"/>
    </row>
    <row r="524" spans="1:27" ht="12.75" customHeight="1">
      <c r="A524" s="186"/>
      <c r="B524" s="187"/>
      <c r="C524" s="187"/>
      <c r="D524" s="187"/>
      <c r="E524" s="391"/>
      <c r="F524" s="75"/>
      <c r="U524" s="75"/>
      <c r="V524" s="75"/>
      <c r="AA524" s="75"/>
    </row>
    <row r="525" spans="1:27" ht="12.75" customHeight="1">
      <c r="A525" s="186"/>
      <c r="B525" s="187"/>
      <c r="C525" s="187"/>
      <c r="D525" s="187"/>
      <c r="E525" s="391"/>
      <c r="F525" s="75"/>
      <c r="U525" s="75"/>
      <c r="V525" s="75"/>
      <c r="AA525" s="75"/>
    </row>
    <row r="526" spans="1:27" ht="12.75" customHeight="1">
      <c r="A526" s="186"/>
      <c r="B526" s="187"/>
      <c r="C526" s="187"/>
      <c r="D526" s="187"/>
      <c r="E526" s="391"/>
      <c r="F526" s="75"/>
      <c r="U526" s="75"/>
      <c r="V526" s="75"/>
      <c r="AA526" s="75"/>
    </row>
    <row r="527" spans="1:27" ht="12.75" customHeight="1">
      <c r="A527" s="186"/>
      <c r="B527" s="187"/>
      <c r="C527" s="187"/>
      <c r="D527" s="187"/>
      <c r="E527" s="391"/>
      <c r="F527" s="75"/>
      <c r="U527" s="75"/>
      <c r="V527" s="75"/>
      <c r="AA527" s="75"/>
    </row>
    <row r="528" spans="1:27" ht="12.75" customHeight="1">
      <c r="A528" s="186"/>
      <c r="B528" s="187"/>
      <c r="C528" s="187"/>
      <c r="D528" s="187"/>
      <c r="E528" s="391"/>
      <c r="F528" s="75"/>
      <c r="U528" s="75"/>
      <c r="V528" s="75"/>
      <c r="AA528" s="75"/>
    </row>
    <row r="529" spans="1:27" ht="12.75" customHeight="1">
      <c r="A529" s="186"/>
      <c r="B529" s="187"/>
      <c r="C529" s="187"/>
      <c r="D529" s="187"/>
      <c r="E529" s="391"/>
      <c r="F529" s="75"/>
      <c r="U529" s="75"/>
      <c r="V529" s="75"/>
      <c r="AA529" s="75"/>
    </row>
    <row r="530" spans="1:27" ht="12.75" customHeight="1">
      <c r="A530" s="186"/>
      <c r="B530" s="187"/>
      <c r="C530" s="187"/>
      <c r="D530" s="187"/>
      <c r="E530" s="391"/>
      <c r="F530" s="75"/>
      <c r="U530" s="75"/>
      <c r="V530" s="75"/>
      <c r="AA530" s="75"/>
    </row>
    <row r="531" spans="1:27" ht="12.75" customHeight="1">
      <c r="A531" s="186"/>
      <c r="B531" s="187"/>
      <c r="C531" s="187"/>
      <c r="D531" s="187"/>
      <c r="E531" s="391"/>
      <c r="F531" s="75"/>
      <c r="U531" s="75"/>
      <c r="V531" s="75"/>
      <c r="AA531" s="75"/>
    </row>
    <row r="532" spans="1:27" ht="12.75" customHeight="1">
      <c r="A532" s="186"/>
      <c r="B532" s="187"/>
      <c r="C532" s="187"/>
      <c r="D532" s="187"/>
      <c r="E532" s="391"/>
      <c r="F532" s="75"/>
      <c r="U532" s="75"/>
      <c r="V532" s="75"/>
      <c r="AA532" s="75"/>
    </row>
    <row r="533" spans="1:27" ht="12.75" customHeight="1">
      <c r="A533" s="186"/>
      <c r="B533" s="187"/>
      <c r="C533" s="187"/>
      <c r="D533" s="187"/>
      <c r="E533" s="391"/>
      <c r="F533" s="75"/>
      <c r="U533" s="75"/>
      <c r="V533" s="75"/>
      <c r="AA533" s="75"/>
    </row>
    <row r="534" spans="1:27" ht="12.75" customHeight="1">
      <c r="A534" s="186"/>
      <c r="B534" s="187"/>
      <c r="C534" s="187"/>
      <c r="D534" s="187"/>
      <c r="E534" s="391"/>
      <c r="F534" s="75"/>
      <c r="U534" s="75"/>
      <c r="V534" s="75"/>
      <c r="AA534" s="75"/>
    </row>
    <row r="535" spans="1:27" ht="12.75" customHeight="1">
      <c r="A535" s="186"/>
      <c r="B535" s="187"/>
      <c r="C535" s="187"/>
      <c r="D535" s="187"/>
      <c r="E535" s="391"/>
      <c r="F535" s="75"/>
      <c r="U535" s="75"/>
      <c r="V535" s="75"/>
      <c r="AA535" s="75"/>
    </row>
    <row r="536" spans="1:27" ht="12.75" customHeight="1">
      <c r="A536" s="186"/>
      <c r="B536" s="187"/>
      <c r="C536" s="187"/>
      <c r="D536" s="187"/>
      <c r="E536" s="391"/>
      <c r="F536" s="75"/>
      <c r="U536" s="75"/>
      <c r="V536" s="75"/>
      <c r="AA536" s="75"/>
    </row>
    <row r="537" spans="1:27" ht="12.75" customHeight="1">
      <c r="A537" s="186"/>
      <c r="B537" s="187"/>
      <c r="C537" s="187"/>
      <c r="D537" s="187"/>
      <c r="E537" s="391"/>
      <c r="F537" s="75"/>
      <c r="U537" s="75"/>
      <c r="V537" s="75"/>
      <c r="AA537" s="75"/>
    </row>
    <row r="538" spans="1:27" ht="12.75" customHeight="1">
      <c r="A538" s="186"/>
      <c r="B538" s="187"/>
      <c r="C538" s="187"/>
      <c r="D538" s="187"/>
      <c r="E538" s="391"/>
      <c r="F538" s="75"/>
      <c r="U538" s="75"/>
      <c r="V538" s="75"/>
      <c r="AA538" s="75"/>
    </row>
    <row r="539" spans="1:27" ht="12.75" customHeight="1">
      <c r="A539" s="186"/>
      <c r="B539" s="187"/>
      <c r="C539" s="187"/>
      <c r="D539" s="187"/>
      <c r="E539" s="391"/>
      <c r="F539" s="75"/>
      <c r="U539" s="75"/>
      <c r="V539" s="75"/>
      <c r="AA539" s="75"/>
    </row>
    <row r="540" spans="1:27" ht="12.75" customHeight="1">
      <c r="A540" s="186"/>
      <c r="B540" s="187"/>
      <c r="C540" s="187"/>
      <c r="D540" s="187"/>
      <c r="E540" s="391"/>
      <c r="F540" s="75"/>
      <c r="U540" s="75"/>
      <c r="V540" s="75"/>
      <c r="AA540" s="75"/>
    </row>
    <row r="541" spans="1:27" ht="12.75" customHeight="1">
      <c r="A541" s="186"/>
      <c r="B541" s="187"/>
      <c r="C541" s="187"/>
      <c r="D541" s="187"/>
      <c r="E541" s="391"/>
      <c r="F541" s="75"/>
      <c r="U541" s="75"/>
      <c r="V541" s="75"/>
      <c r="AA541" s="75"/>
    </row>
    <row r="542" spans="1:27" ht="12.75" customHeight="1">
      <c r="A542" s="186"/>
      <c r="B542" s="187"/>
      <c r="C542" s="187"/>
      <c r="D542" s="187"/>
      <c r="E542" s="391"/>
      <c r="F542" s="75"/>
      <c r="U542" s="75"/>
      <c r="V542" s="75"/>
      <c r="AA542" s="75"/>
    </row>
    <row r="543" spans="1:27" ht="12.75" customHeight="1">
      <c r="A543" s="186"/>
      <c r="B543" s="187"/>
      <c r="C543" s="187"/>
      <c r="D543" s="187"/>
      <c r="E543" s="391"/>
      <c r="F543" s="75"/>
      <c r="U543" s="75"/>
      <c r="V543" s="75"/>
      <c r="AA543" s="75"/>
    </row>
    <row r="544" spans="1:27" ht="12.75" customHeight="1">
      <c r="A544" s="186"/>
      <c r="B544" s="187"/>
      <c r="C544" s="187"/>
      <c r="D544" s="187"/>
      <c r="E544" s="391"/>
      <c r="F544" s="75"/>
      <c r="U544" s="75"/>
      <c r="V544" s="75"/>
      <c r="AA544" s="75"/>
    </row>
    <row r="545" spans="1:27" ht="12.75" customHeight="1">
      <c r="A545" s="186"/>
      <c r="B545" s="187"/>
      <c r="C545" s="187"/>
      <c r="D545" s="187"/>
      <c r="E545" s="391"/>
      <c r="F545" s="75"/>
      <c r="U545" s="75"/>
      <c r="V545" s="75"/>
      <c r="AA545" s="75"/>
    </row>
    <row r="546" spans="1:27" ht="12.75" customHeight="1">
      <c r="A546" s="186"/>
      <c r="B546" s="187"/>
      <c r="C546" s="187"/>
      <c r="D546" s="187"/>
      <c r="E546" s="391"/>
      <c r="F546" s="75"/>
      <c r="U546" s="75"/>
      <c r="V546" s="75"/>
      <c r="AA546" s="75"/>
    </row>
    <row r="547" spans="1:27" ht="12.75" customHeight="1">
      <c r="A547" s="186"/>
      <c r="B547" s="187"/>
      <c r="C547" s="187"/>
      <c r="D547" s="187"/>
      <c r="E547" s="391"/>
      <c r="F547" s="75"/>
      <c r="U547" s="75"/>
      <c r="V547" s="75"/>
      <c r="AA547" s="75"/>
    </row>
    <row r="548" spans="1:27" ht="12.75" customHeight="1">
      <c r="A548" s="186"/>
      <c r="B548" s="187"/>
      <c r="C548" s="187"/>
      <c r="D548" s="187"/>
      <c r="E548" s="391"/>
      <c r="F548" s="75"/>
      <c r="U548" s="75"/>
      <c r="V548" s="75"/>
      <c r="AA548" s="75"/>
    </row>
    <row r="549" spans="1:27" ht="12.75" customHeight="1">
      <c r="A549" s="186"/>
      <c r="B549" s="187"/>
      <c r="C549" s="187"/>
      <c r="D549" s="187"/>
      <c r="E549" s="391"/>
      <c r="F549" s="75"/>
      <c r="U549" s="75"/>
      <c r="V549" s="75"/>
      <c r="AA549" s="75"/>
    </row>
    <row r="550" spans="1:27" ht="12.75" customHeight="1">
      <c r="A550" s="186"/>
      <c r="B550" s="187"/>
      <c r="C550" s="187"/>
      <c r="D550" s="187"/>
      <c r="E550" s="391"/>
      <c r="F550" s="75"/>
      <c r="U550" s="75"/>
      <c r="V550" s="75"/>
      <c r="AA550" s="75"/>
    </row>
    <row r="551" spans="1:27" ht="12.75" customHeight="1">
      <c r="A551" s="186"/>
      <c r="B551" s="187"/>
      <c r="C551" s="187"/>
      <c r="D551" s="187"/>
      <c r="E551" s="391"/>
      <c r="F551" s="75"/>
      <c r="U551" s="75"/>
      <c r="V551" s="75"/>
      <c r="AA551" s="75"/>
    </row>
    <row r="552" spans="1:27" ht="12.75" customHeight="1">
      <c r="A552" s="186"/>
      <c r="B552" s="187"/>
      <c r="C552" s="187"/>
      <c r="D552" s="187"/>
      <c r="E552" s="391"/>
      <c r="F552" s="75"/>
      <c r="U552" s="75"/>
      <c r="V552" s="75"/>
      <c r="AA552" s="75"/>
    </row>
    <row r="553" spans="1:27" ht="12.75" customHeight="1">
      <c r="A553" s="186"/>
      <c r="B553" s="187"/>
      <c r="C553" s="187"/>
      <c r="D553" s="187"/>
      <c r="E553" s="391"/>
      <c r="F553" s="75"/>
      <c r="U553" s="75"/>
      <c r="V553" s="75"/>
      <c r="AA553" s="75"/>
    </row>
    <row r="554" spans="1:27" ht="12.75" customHeight="1">
      <c r="A554" s="186"/>
      <c r="B554" s="187"/>
      <c r="C554" s="187"/>
      <c r="D554" s="187"/>
      <c r="E554" s="391"/>
      <c r="F554" s="75"/>
      <c r="U554" s="75"/>
      <c r="V554" s="75"/>
      <c r="AA554" s="75"/>
    </row>
    <row r="555" spans="1:27" ht="12.75" customHeight="1">
      <c r="A555" s="186"/>
      <c r="B555" s="187"/>
      <c r="C555" s="187"/>
      <c r="D555" s="187"/>
      <c r="E555" s="391"/>
      <c r="F555" s="75"/>
      <c r="U555" s="75"/>
      <c r="V555" s="75"/>
      <c r="AA555" s="75"/>
    </row>
    <row r="556" spans="1:27" ht="12.75" customHeight="1">
      <c r="A556" s="186"/>
      <c r="B556" s="187"/>
      <c r="C556" s="187"/>
      <c r="D556" s="187"/>
      <c r="E556" s="391"/>
      <c r="F556" s="75"/>
      <c r="U556" s="75"/>
      <c r="V556" s="75"/>
      <c r="AA556" s="75"/>
    </row>
    <row r="557" spans="1:27" ht="12.75" customHeight="1">
      <c r="A557" s="186"/>
      <c r="B557" s="187"/>
      <c r="C557" s="187"/>
      <c r="D557" s="187"/>
      <c r="E557" s="391"/>
      <c r="F557" s="75"/>
      <c r="U557" s="75"/>
      <c r="V557" s="75"/>
      <c r="AA557" s="75"/>
    </row>
    <row r="558" spans="1:27" ht="12.75" customHeight="1">
      <c r="A558" s="186"/>
      <c r="B558" s="187"/>
      <c r="C558" s="187"/>
      <c r="D558" s="187"/>
      <c r="E558" s="391"/>
      <c r="F558" s="75"/>
      <c r="U558" s="75"/>
      <c r="V558" s="75"/>
      <c r="AA558" s="75"/>
    </row>
    <row r="559" spans="1:27" ht="12.75" customHeight="1">
      <c r="A559" s="186"/>
      <c r="B559" s="187"/>
      <c r="C559" s="187"/>
      <c r="D559" s="187"/>
      <c r="E559" s="391"/>
      <c r="F559" s="75"/>
      <c r="U559" s="75"/>
      <c r="V559" s="75"/>
      <c r="AA559" s="75"/>
    </row>
    <row r="560" spans="1:27" ht="12.75" customHeight="1">
      <c r="A560" s="186"/>
      <c r="B560" s="187"/>
      <c r="C560" s="187"/>
      <c r="D560" s="187"/>
      <c r="E560" s="391"/>
      <c r="F560" s="75"/>
      <c r="U560" s="75"/>
      <c r="V560" s="75"/>
      <c r="AA560" s="75"/>
    </row>
    <row r="561" spans="1:27" ht="12.75" customHeight="1">
      <c r="A561" s="186"/>
      <c r="B561" s="187"/>
      <c r="C561" s="187"/>
      <c r="D561" s="187"/>
      <c r="E561" s="391"/>
      <c r="F561" s="75"/>
      <c r="U561" s="75"/>
      <c r="V561" s="75"/>
      <c r="AA561" s="75"/>
    </row>
    <row r="562" spans="1:27" ht="12.75" customHeight="1">
      <c r="A562" s="186"/>
      <c r="B562" s="187"/>
      <c r="C562" s="187"/>
      <c r="D562" s="187"/>
      <c r="E562" s="391"/>
      <c r="F562" s="75"/>
      <c r="U562" s="75"/>
      <c r="V562" s="75"/>
      <c r="AA562" s="75"/>
    </row>
    <row r="563" spans="1:27" ht="12.75" customHeight="1">
      <c r="A563" s="186"/>
      <c r="B563" s="187"/>
      <c r="C563" s="187"/>
      <c r="D563" s="187"/>
      <c r="E563" s="391"/>
      <c r="F563" s="75"/>
      <c r="U563" s="75"/>
      <c r="V563" s="75"/>
      <c r="AA563" s="75"/>
    </row>
    <row r="564" spans="1:27" ht="12.75" customHeight="1">
      <c r="A564" s="186"/>
      <c r="B564" s="187"/>
      <c r="C564" s="187"/>
      <c r="D564" s="187"/>
      <c r="E564" s="391"/>
      <c r="F564" s="75"/>
      <c r="U564" s="75"/>
      <c r="V564" s="75"/>
      <c r="AA564" s="75"/>
    </row>
    <row r="565" spans="1:27" ht="12.75" customHeight="1">
      <c r="A565" s="186"/>
      <c r="B565" s="187"/>
      <c r="C565" s="187"/>
      <c r="D565" s="187"/>
      <c r="E565" s="391"/>
      <c r="F565" s="75"/>
      <c r="U565" s="75"/>
      <c r="V565" s="75"/>
      <c r="AA565" s="75"/>
    </row>
    <row r="566" spans="1:27" ht="12.75" customHeight="1">
      <c r="A566" s="186"/>
      <c r="B566" s="187"/>
      <c r="C566" s="187"/>
      <c r="D566" s="187"/>
      <c r="E566" s="391"/>
      <c r="F566" s="75"/>
      <c r="U566" s="75"/>
      <c r="V566" s="75"/>
      <c r="AA566" s="75"/>
    </row>
    <row r="567" spans="1:27" ht="12.75" customHeight="1">
      <c r="A567" s="186"/>
      <c r="B567" s="187"/>
      <c r="C567" s="187"/>
      <c r="D567" s="187"/>
      <c r="E567" s="391"/>
      <c r="F567" s="75"/>
      <c r="U567" s="75"/>
      <c r="V567" s="75"/>
      <c r="AA567" s="75"/>
    </row>
    <row r="568" spans="1:27" ht="12.75" customHeight="1">
      <c r="A568" s="186"/>
      <c r="B568" s="187"/>
      <c r="C568" s="187"/>
      <c r="D568" s="187"/>
      <c r="E568" s="391"/>
      <c r="F568" s="75"/>
      <c r="U568" s="75"/>
      <c r="V568" s="75"/>
      <c r="AA568" s="75"/>
    </row>
    <row r="569" spans="1:27" ht="12.75" customHeight="1">
      <c r="A569" s="186"/>
      <c r="B569" s="187"/>
      <c r="C569" s="187"/>
      <c r="D569" s="187"/>
      <c r="E569" s="391"/>
      <c r="F569" s="75"/>
      <c r="U569" s="75"/>
      <c r="V569" s="75"/>
      <c r="AA569" s="75"/>
    </row>
    <row r="570" spans="1:27" ht="12.75" customHeight="1">
      <c r="A570" s="186"/>
      <c r="B570" s="187"/>
      <c r="C570" s="187"/>
      <c r="D570" s="187"/>
      <c r="E570" s="391"/>
      <c r="F570" s="75"/>
      <c r="U570" s="75"/>
      <c r="V570" s="75"/>
      <c r="AA570" s="75"/>
    </row>
    <row r="571" spans="1:27" ht="12.75" customHeight="1">
      <c r="A571" s="186"/>
      <c r="B571" s="187"/>
      <c r="C571" s="187"/>
      <c r="D571" s="187"/>
      <c r="E571" s="391"/>
      <c r="F571" s="75"/>
      <c r="U571" s="75"/>
      <c r="V571" s="75"/>
      <c r="AA571" s="75"/>
    </row>
    <row r="572" spans="1:27" ht="12.75" customHeight="1">
      <c r="A572" s="186"/>
      <c r="B572" s="187"/>
      <c r="C572" s="187"/>
      <c r="D572" s="187"/>
      <c r="E572" s="391"/>
      <c r="F572" s="75"/>
      <c r="U572" s="75"/>
      <c r="V572" s="75"/>
      <c r="AA572" s="75"/>
    </row>
    <row r="573" spans="1:27" ht="12.75" customHeight="1">
      <c r="A573" s="186"/>
      <c r="B573" s="187"/>
      <c r="C573" s="187"/>
      <c r="D573" s="187"/>
      <c r="E573" s="391"/>
      <c r="F573" s="75"/>
      <c r="U573" s="75"/>
      <c r="V573" s="75"/>
      <c r="AA573" s="75"/>
    </row>
    <row r="574" spans="1:27" ht="12.75" customHeight="1">
      <c r="A574" s="186"/>
      <c r="B574" s="187"/>
      <c r="C574" s="187"/>
      <c r="D574" s="187"/>
      <c r="E574" s="391"/>
      <c r="F574" s="75"/>
      <c r="U574" s="75"/>
      <c r="V574" s="75"/>
      <c r="AA574" s="75"/>
    </row>
    <row r="575" spans="1:27" ht="12.75" customHeight="1">
      <c r="A575" s="186"/>
      <c r="B575" s="187"/>
      <c r="C575" s="187"/>
      <c r="D575" s="187"/>
      <c r="E575" s="391"/>
      <c r="F575" s="75"/>
      <c r="U575" s="75"/>
      <c r="V575" s="75"/>
      <c r="AA575" s="75"/>
    </row>
    <row r="576" spans="1:27" ht="12.75" customHeight="1">
      <c r="A576" s="186"/>
      <c r="B576" s="187"/>
      <c r="C576" s="187"/>
      <c r="D576" s="187"/>
      <c r="E576" s="391"/>
      <c r="F576" s="75"/>
      <c r="U576" s="75"/>
      <c r="V576" s="75"/>
      <c r="AA576" s="75"/>
    </row>
    <row r="577" spans="1:27" ht="12.75" customHeight="1">
      <c r="A577" s="186"/>
      <c r="B577" s="187"/>
      <c r="C577" s="187"/>
      <c r="D577" s="187"/>
      <c r="E577" s="391"/>
      <c r="F577" s="75"/>
      <c r="U577" s="75"/>
      <c r="V577" s="75"/>
      <c r="AA577" s="75"/>
    </row>
    <row r="578" spans="1:27" ht="12.75" customHeight="1">
      <c r="A578" s="186"/>
      <c r="B578" s="187"/>
      <c r="C578" s="187"/>
      <c r="D578" s="187"/>
      <c r="E578" s="391"/>
      <c r="F578" s="75"/>
      <c r="U578" s="75"/>
      <c r="V578" s="75"/>
      <c r="AA578" s="75"/>
    </row>
    <row r="579" spans="1:27" ht="12.75" customHeight="1">
      <c r="A579" s="186"/>
      <c r="B579" s="187"/>
      <c r="C579" s="187"/>
      <c r="D579" s="187"/>
      <c r="E579" s="391"/>
      <c r="F579" s="75"/>
      <c r="U579" s="75"/>
      <c r="V579" s="75"/>
      <c r="AA579" s="75"/>
    </row>
    <row r="580" spans="1:27" ht="12.75" customHeight="1">
      <c r="A580" s="186"/>
      <c r="B580" s="187"/>
      <c r="C580" s="187"/>
      <c r="D580" s="187"/>
      <c r="E580" s="391"/>
      <c r="F580" s="75"/>
      <c r="U580" s="75"/>
      <c r="V580" s="75"/>
      <c r="AA580" s="75"/>
    </row>
    <row r="581" spans="1:27" ht="12.75" customHeight="1">
      <c r="A581" s="186"/>
      <c r="B581" s="187"/>
      <c r="C581" s="187"/>
      <c r="D581" s="187"/>
      <c r="E581" s="391"/>
      <c r="F581" s="75"/>
      <c r="U581" s="75"/>
      <c r="V581" s="75"/>
      <c r="AA581" s="75"/>
    </row>
    <row r="582" spans="1:27" ht="12.75" customHeight="1">
      <c r="A582" s="186"/>
      <c r="B582" s="187"/>
      <c r="C582" s="187"/>
      <c r="D582" s="187"/>
      <c r="E582" s="391"/>
      <c r="F582" s="75"/>
      <c r="U582" s="75"/>
      <c r="V582" s="75"/>
      <c r="AA582" s="75"/>
    </row>
    <row r="583" spans="1:27" ht="12.75" customHeight="1">
      <c r="A583" s="186"/>
      <c r="B583" s="187"/>
      <c r="C583" s="187"/>
      <c r="D583" s="187"/>
      <c r="E583" s="391"/>
      <c r="F583" s="75"/>
      <c r="U583" s="75"/>
      <c r="V583" s="75"/>
      <c r="AA583" s="75"/>
    </row>
    <row r="584" spans="1:27" ht="12.75" customHeight="1">
      <c r="A584" s="186"/>
      <c r="B584" s="187"/>
      <c r="C584" s="187"/>
      <c r="D584" s="187"/>
      <c r="E584" s="391"/>
      <c r="F584" s="75"/>
      <c r="U584" s="75"/>
      <c r="V584" s="75"/>
      <c r="AA584" s="75"/>
    </row>
    <row r="585" spans="1:27" ht="12.75" customHeight="1">
      <c r="A585" s="186"/>
      <c r="B585" s="187"/>
      <c r="C585" s="187"/>
      <c r="D585" s="187"/>
      <c r="E585" s="391"/>
      <c r="F585" s="75"/>
      <c r="U585" s="75"/>
      <c r="V585" s="75"/>
      <c r="AA585" s="75"/>
    </row>
    <row r="586" spans="1:27" ht="12.75" customHeight="1">
      <c r="A586" s="186"/>
      <c r="B586" s="187"/>
      <c r="C586" s="187"/>
      <c r="D586" s="187"/>
      <c r="E586" s="391"/>
      <c r="F586" s="75"/>
      <c r="U586" s="75"/>
      <c r="V586" s="75"/>
      <c r="AA586" s="75"/>
    </row>
    <row r="587" spans="1:27" ht="12.75" customHeight="1">
      <c r="A587" s="186"/>
      <c r="B587" s="187"/>
      <c r="C587" s="187"/>
      <c r="D587" s="187"/>
      <c r="E587" s="391"/>
      <c r="F587" s="75"/>
      <c r="U587" s="75"/>
      <c r="V587" s="75"/>
      <c r="AA587" s="75"/>
    </row>
    <row r="588" spans="1:27" ht="12.75" customHeight="1">
      <c r="A588" s="186"/>
      <c r="B588" s="187"/>
      <c r="C588" s="187"/>
      <c r="D588" s="187"/>
      <c r="E588" s="391"/>
      <c r="F588" s="75"/>
      <c r="U588" s="75"/>
      <c r="V588" s="75"/>
      <c r="AA588" s="75"/>
    </row>
    <row r="589" spans="1:27" ht="12.75" customHeight="1">
      <c r="A589" s="186"/>
      <c r="B589" s="187"/>
      <c r="C589" s="187"/>
      <c r="D589" s="187"/>
      <c r="E589" s="391"/>
      <c r="F589" s="75"/>
      <c r="U589" s="75"/>
      <c r="V589" s="75"/>
      <c r="AA589" s="75"/>
    </row>
    <row r="590" spans="1:27" ht="12.75" customHeight="1">
      <c r="A590" s="186"/>
      <c r="B590" s="187"/>
      <c r="C590" s="187"/>
      <c r="D590" s="187"/>
      <c r="E590" s="391"/>
      <c r="F590" s="75"/>
      <c r="U590" s="75"/>
      <c r="V590" s="75"/>
      <c r="AA590" s="75"/>
    </row>
    <row r="591" spans="1:27" ht="12.75" customHeight="1">
      <c r="A591" s="186"/>
      <c r="B591" s="187"/>
      <c r="C591" s="187"/>
      <c r="D591" s="187"/>
      <c r="E591" s="391"/>
      <c r="F591" s="75"/>
      <c r="U591" s="75"/>
      <c r="V591" s="75"/>
      <c r="AA591" s="75"/>
    </row>
    <row r="592" spans="1:27" ht="12.75" customHeight="1">
      <c r="A592" s="186"/>
      <c r="B592" s="187"/>
      <c r="C592" s="187"/>
      <c r="D592" s="187"/>
      <c r="E592" s="391"/>
      <c r="F592" s="75"/>
      <c r="U592" s="75"/>
      <c r="V592" s="75"/>
      <c r="AA592" s="75"/>
    </row>
    <row r="593" spans="1:27" ht="12.75" customHeight="1">
      <c r="A593" s="186"/>
      <c r="B593" s="187"/>
      <c r="C593" s="187"/>
      <c r="D593" s="187"/>
      <c r="E593" s="391"/>
      <c r="F593" s="75"/>
      <c r="U593" s="75"/>
      <c r="V593" s="75"/>
      <c r="AA593" s="75"/>
    </row>
    <row r="594" spans="1:27" ht="12.75" customHeight="1">
      <c r="A594" s="186"/>
      <c r="B594" s="187"/>
      <c r="C594" s="187"/>
      <c r="D594" s="187"/>
      <c r="E594" s="391"/>
      <c r="F594" s="75"/>
      <c r="U594" s="75"/>
      <c r="V594" s="75"/>
      <c r="AA594" s="75"/>
    </row>
    <row r="595" spans="1:27" ht="12.75" customHeight="1">
      <c r="A595" s="186"/>
      <c r="B595" s="187"/>
      <c r="C595" s="187"/>
      <c r="D595" s="187"/>
      <c r="E595" s="391"/>
      <c r="F595" s="75"/>
      <c r="U595" s="75"/>
      <c r="V595" s="75"/>
      <c r="AA595" s="75"/>
    </row>
    <row r="596" spans="1:27" ht="12.75" customHeight="1">
      <c r="A596" s="186"/>
      <c r="B596" s="187"/>
      <c r="C596" s="187"/>
      <c r="D596" s="187"/>
      <c r="E596" s="391"/>
      <c r="F596" s="75"/>
      <c r="U596" s="75"/>
      <c r="V596" s="75"/>
      <c r="AA596" s="75"/>
    </row>
    <row r="597" spans="1:27" ht="12.75" customHeight="1">
      <c r="A597" s="186"/>
      <c r="B597" s="187"/>
      <c r="C597" s="187"/>
      <c r="D597" s="187"/>
      <c r="E597" s="391"/>
      <c r="F597" s="75"/>
      <c r="U597" s="75"/>
      <c r="V597" s="75"/>
      <c r="AA597" s="75"/>
    </row>
    <row r="598" spans="1:27" ht="12.75" customHeight="1">
      <c r="A598" s="186"/>
      <c r="B598" s="187"/>
      <c r="C598" s="187"/>
      <c r="D598" s="187"/>
      <c r="E598" s="391"/>
      <c r="F598" s="75"/>
      <c r="U598" s="75"/>
      <c r="V598" s="75"/>
      <c r="AA598" s="75"/>
    </row>
    <row r="599" spans="1:27" ht="12.75" customHeight="1">
      <c r="A599" s="186"/>
      <c r="B599" s="187"/>
      <c r="C599" s="187"/>
      <c r="D599" s="187"/>
      <c r="E599" s="391"/>
      <c r="F599" s="75"/>
      <c r="U599" s="75"/>
      <c r="V599" s="75"/>
      <c r="AA599" s="75"/>
    </row>
    <row r="600" spans="1:27" ht="12.75" customHeight="1">
      <c r="A600" s="186"/>
      <c r="B600" s="187"/>
      <c r="C600" s="187"/>
      <c r="D600" s="187"/>
      <c r="E600" s="391"/>
      <c r="F600" s="75"/>
      <c r="U600" s="75"/>
      <c r="V600" s="75"/>
      <c r="AA600" s="75"/>
    </row>
    <row r="601" spans="1:27" ht="12.75" customHeight="1">
      <c r="A601" s="186"/>
      <c r="B601" s="187"/>
      <c r="C601" s="187"/>
      <c r="D601" s="187"/>
      <c r="E601" s="391"/>
      <c r="F601" s="75"/>
      <c r="U601" s="75"/>
      <c r="V601" s="75"/>
      <c r="AA601" s="75"/>
    </row>
    <row r="602" spans="1:27" ht="12.75" customHeight="1">
      <c r="A602" s="186"/>
      <c r="B602" s="187"/>
      <c r="C602" s="187"/>
      <c r="D602" s="187"/>
      <c r="E602" s="391"/>
      <c r="F602" s="75"/>
      <c r="U602" s="75"/>
      <c r="V602" s="75"/>
      <c r="AA602" s="75"/>
    </row>
    <row r="603" spans="1:27" ht="12.75" customHeight="1">
      <c r="A603" s="186"/>
      <c r="B603" s="187"/>
      <c r="C603" s="187"/>
      <c r="D603" s="187"/>
      <c r="E603" s="391"/>
      <c r="F603" s="75"/>
      <c r="U603" s="75"/>
      <c r="V603" s="75"/>
      <c r="AA603" s="75"/>
    </row>
    <row r="604" spans="1:27" ht="12.75" customHeight="1">
      <c r="A604" s="186"/>
      <c r="B604" s="187"/>
      <c r="C604" s="187"/>
      <c r="D604" s="187"/>
      <c r="E604" s="391"/>
      <c r="F604" s="75"/>
      <c r="U604" s="75"/>
      <c r="V604" s="75"/>
      <c r="AA604" s="75"/>
    </row>
    <row r="605" spans="1:27" ht="12.75" customHeight="1">
      <c r="A605" s="186"/>
      <c r="B605" s="187"/>
      <c r="C605" s="187"/>
      <c r="D605" s="187"/>
      <c r="E605" s="391"/>
      <c r="F605" s="75"/>
      <c r="U605" s="75"/>
      <c r="V605" s="75"/>
      <c r="AA605" s="75"/>
    </row>
    <row r="606" spans="1:27" ht="12.75" customHeight="1">
      <c r="A606" s="186"/>
      <c r="B606" s="187"/>
      <c r="C606" s="187"/>
      <c r="D606" s="187"/>
      <c r="E606" s="391"/>
      <c r="F606" s="75"/>
      <c r="U606" s="75"/>
      <c r="V606" s="75"/>
      <c r="AA606" s="75"/>
    </row>
    <row r="607" spans="1:27" ht="12.75" customHeight="1">
      <c r="A607" s="186"/>
      <c r="B607" s="187"/>
      <c r="C607" s="187"/>
      <c r="D607" s="187"/>
      <c r="E607" s="391"/>
      <c r="F607" s="75"/>
      <c r="U607" s="75"/>
      <c r="V607" s="75"/>
      <c r="AA607" s="75"/>
    </row>
    <row r="608" spans="1:27" ht="12.75" customHeight="1">
      <c r="A608" s="186"/>
      <c r="B608" s="187"/>
      <c r="C608" s="187"/>
      <c r="D608" s="187"/>
      <c r="E608" s="391"/>
      <c r="F608" s="75"/>
      <c r="U608" s="75"/>
      <c r="V608" s="75"/>
      <c r="AA608" s="75"/>
    </row>
    <row r="609" spans="1:27" ht="12.75" customHeight="1">
      <c r="A609" s="186"/>
      <c r="B609" s="187"/>
      <c r="C609" s="187"/>
      <c r="D609" s="187"/>
      <c r="E609" s="391"/>
      <c r="F609" s="75"/>
      <c r="U609" s="75"/>
      <c r="V609" s="75"/>
      <c r="AA609" s="75"/>
    </row>
    <row r="610" spans="1:27" ht="12.75" customHeight="1">
      <c r="A610" s="186"/>
      <c r="B610" s="187"/>
      <c r="C610" s="187"/>
      <c r="D610" s="187"/>
      <c r="E610" s="391"/>
      <c r="F610" s="75"/>
      <c r="U610" s="75"/>
      <c r="V610" s="75"/>
      <c r="AA610" s="75"/>
    </row>
    <row r="611" spans="1:27" ht="12.75" customHeight="1">
      <c r="A611" s="186"/>
      <c r="B611" s="187"/>
      <c r="C611" s="187"/>
      <c r="D611" s="187"/>
      <c r="E611" s="391"/>
      <c r="F611" s="75"/>
      <c r="U611" s="75"/>
      <c r="V611" s="75"/>
      <c r="AA611" s="75"/>
    </row>
    <row r="612" spans="1:27" ht="12.75" customHeight="1">
      <c r="A612" s="186"/>
      <c r="B612" s="187"/>
      <c r="C612" s="187"/>
      <c r="D612" s="187"/>
      <c r="E612" s="391"/>
      <c r="F612" s="75"/>
      <c r="U612" s="75"/>
      <c r="V612" s="75"/>
      <c r="AA612" s="75"/>
    </row>
    <row r="613" spans="1:27" ht="12.75" customHeight="1">
      <c r="A613" s="186"/>
      <c r="B613" s="187"/>
      <c r="C613" s="187"/>
      <c r="D613" s="187"/>
      <c r="E613" s="391"/>
      <c r="F613" s="75"/>
      <c r="U613" s="75"/>
      <c r="V613" s="75"/>
      <c r="AA613" s="75"/>
    </row>
    <row r="614" spans="1:27" ht="12.75" customHeight="1">
      <c r="A614" s="186"/>
      <c r="B614" s="187"/>
      <c r="C614" s="187"/>
      <c r="D614" s="187"/>
      <c r="E614" s="391"/>
      <c r="F614" s="75"/>
      <c r="U614" s="75"/>
      <c r="V614" s="75"/>
      <c r="AA614" s="75"/>
    </row>
    <row r="615" spans="1:27" ht="12.75" customHeight="1">
      <c r="A615" s="186"/>
      <c r="B615" s="187"/>
      <c r="C615" s="187"/>
      <c r="D615" s="187"/>
      <c r="E615" s="391"/>
      <c r="F615" s="75"/>
      <c r="U615" s="75"/>
      <c r="V615" s="75"/>
      <c r="AA615" s="75"/>
    </row>
    <row r="616" spans="1:27" ht="12.75" customHeight="1">
      <c r="A616" s="186"/>
      <c r="B616" s="187"/>
      <c r="C616" s="187"/>
      <c r="D616" s="187"/>
      <c r="E616" s="391"/>
      <c r="F616" s="75"/>
      <c r="U616" s="75"/>
      <c r="V616" s="75"/>
      <c r="AA616" s="75"/>
    </row>
    <row r="617" spans="1:27" ht="12.75" customHeight="1">
      <c r="A617" s="186"/>
      <c r="B617" s="187"/>
      <c r="C617" s="187"/>
      <c r="D617" s="187"/>
      <c r="E617" s="391"/>
      <c r="F617" s="75"/>
      <c r="U617" s="75"/>
      <c r="V617" s="75"/>
      <c r="AA617" s="75"/>
    </row>
    <row r="618" spans="1:27" ht="12.75" customHeight="1">
      <c r="A618" s="186"/>
      <c r="B618" s="187"/>
      <c r="C618" s="187"/>
      <c r="D618" s="187"/>
      <c r="E618" s="391"/>
      <c r="F618" s="75"/>
      <c r="U618" s="75"/>
      <c r="V618" s="75"/>
      <c r="AA618" s="75"/>
    </row>
    <row r="619" spans="1:27" ht="12.75" customHeight="1">
      <c r="A619" s="186"/>
      <c r="B619" s="187"/>
      <c r="C619" s="187"/>
      <c r="D619" s="187"/>
      <c r="E619" s="391"/>
      <c r="F619" s="75"/>
      <c r="U619" s="75"/>
      <c r="V619" s="75"/>
      <c r="AA619" s="75"/>
    </row>
    <row r="620" spans="1:27" ht="12.75" customHeight="1">
      <c r="A620" s="186"/>
      <c r="B620" s="187"/>
      <c r="C620" s="187"/>
      <c r="D620" s="187"/>
      <c r="E620" s="391"/>
      <c r="F620" s="75"/>
      <c r="U620" s="75"/>
      <c r="V620" s="75"/>
      <c r="AA620" s="75"/>
    </row>
    <row r="621" spans="1:27" ht="12.75" customHeight="1">
      <c r="A621" s="186"/>
      <c r="B621" s="187"/>
      <c r="C621" s="187"/>
      <c r="D621" s="187"/>
      <c r="E621" s="391"/>
      <c r="F621" s="75"/>
      <c r="U621" s="75"/>
      <c r="V621" s="75"/>
      <c r="AA621" s="75"/>
    </row>
    <row r="622" spans="1:27" ht="12.75" customHeight="1">
      <c r="A622" s="186"/>
      <c r="B622" s="187"/>
      <c r="C622" s="187"/>
      <c r="D622" s="187"/>
      <c r="E622" s="391"/>
      <c r="F622" s="75"/>
      <c r="U622" s="75"/>
      <c r="V622" s="75"/>
      <c r="AA622" s="75"/>
    </row>
    <row r="623" spans="1:27" ht="12.75" customHeight="1">
      <c r="A623" s="186"/>
      <c r="B623" s="187"/>
      <c r="C623" s="187"/>
      <c r="D623" s="187"/>
      <c r="E623" s="391"/>
      <c r="F623" s="75"/>
      <c r="U623" s="75"/>
      <c r="V623" s="75"/>
      <c r="AA623" s="75"/>
    </row>
    <row r="624" spans="1:27" ht="12.75" customHeight="1">
      <c r="A624" s="186"/>
      <c r="B624" s="187"/>
      <c r="C624" s="187"/>
      <c r="D624" s="187"/>
      <c r="E624" s="391"/>
      <c r="F624" s="75"/>
      <c r="U624" s="75"/>
      <c r="V624" s="75"/>
      <c r="AA624" s="75"/>
    </row>
    <row r="625" spans="1:27" ht="12.75" customHeight="1">
      <c r="A625" s="186"/>
      <c r="B625" s="187"/>
      <c r="C625" s="187"/>
      <c r="D625" s="187"/>
      <c r="E625" s="391"/>
      <c r="F625" s="75"/>
      <c r="U625" s="75"/>
      <c r="V625" s="75"/>
      <c r="AA625" s="75"/>
    </row>
    <row r="626" spans="1:27" ht="12.75" customHeight="1">
      <c r="A626" s="186"/>
      <c r="B626" s="187"/>
      <c r="C626" s="187"/>
      <c r="D626" s="187"/>
      <c r="E626" s="391"/>
      <c r="F626" s="75"/>
      <c r="U626" s="75"/>
      <c r="V626" s="75"/>
      <c r="AA626" s="75"/>
    </row>
    <row r="627" spans="1:27" ht="12.75" customHeight="1">
      <c r="A627" s="186"/>
      <c r="B627" s="187"/>
      <c r="C627" s="187"/>
      <c r="D627" s="187"/>
      <c r="E627" s="391"/>
      <c r="F627" s="75"/>
      <c r="U627" s="75"/>
      <c r="V627" s="75"/>
      <c r="AA627" s="75"/>
    </row>
    <row r="628" spans="1:27" ht="12.75" customHeight="1">
      <c r="A628" s="186"/>
      <c r="B628" s="187"/>
      <c r="C628" s="187"/>
      <c r="D628" s="187"/>
      <c r="E628" s="391"/>
      <c r="F628" s="75"/>
      <c r="U628" s="75"/>
      <c r="V628" s="75"/>
      <c r="AA628" s="75"/>
    </row>
    <row r="629" spans="1:27" ht="12.75" customHeight="1">
      <c r="A629" s="186"/>
      <c r="B629" s="187"/>
      <c r="C629" s="187"/>
      <c r="D629" s="187"/>
      <c r="E629" s="391"/>
      <c r="F629" s="75"/>
      <c r="U629" s="75"/>
      <c r="V629" s="75"/>
      <c r="AA629" s="75"/>
    </row>
    <row r="630" spans="1:27" ht="12.75" customHeight="1">
      <c r="A630" s="186"/>
      <c r="B630" s="187"/>
      <c r="C630" s="187"/>
      <c r="D630" s="187"/>
      <c r="E630" s="391"/>
      <c r="F630" s="75"/>
      <c r="U630" s="75"/>
      <c r="V630" s="75"/>
      <c r="AA630" s="75"/>
    </row>
    <row r="631" spans="1:27" ht="12.75" customHeight="1">
      <c r="A631" s="186"/>
      <c r="B631" s="187"/>
      <c r="C631" s="187"/>
      <c r="D631" s="187"/>
      <c r="E631" s="391"/>
      <c r="F631" s="75"/>
      <c r="U631" s="75"/>
      <c r="V631" s="75"/>
      <c r="AA631" s="75"/>
    </row>
    <row r="632" spans="1:27" ht="12.75" customHeight="1">
      <c r="A632" s="186"/>
      <c r="B632" s="187"/>
      <c r="C632" s="187"/>
      <c r="D632" s="187"/>
      <c r="E632" s="391"/>
      <c r="F632" s="75"/>
      <c r="U632" s="75"/>
      <c r="V632" s="75"/>
      <c r="AA632" s="75"/>
    </row>
    <row r="633" spans="1:27" ht="12.75" customHeight="1">
      <c r="A633" s="186"/>
      <c r="B633" s="187"/>
      <c r="C633" s="187"/>
      <c r="D633" s="187"/>
      <c r="E633" s="391"/>
      <c r="F633" s="75"/>
      <c r="U633" s="75"/>
      <c r="V633" s="75"/>
      <c r="AA633" s="75"/>
    </row>
    <row r="634" spans="1:27" ht="12.75" customHeight="1">
      <c r="A634" s="186"/>
      <c r="B634" s="187"/>
      <c r="C634" s="187"/>
      <c r="D634" s="187"/>
      <c r="E634" s="391"/>
      <c r="F634" s="75"/>
      <c r="U634" s="75"/>
      <c r="V634" s="75"/>
      <c r="AA634" s="75"/>
    </row>
    <row r="635" spans="1:27" ht="12.75" customHeight="1">
      <c r="A635" s="186"/>
      <c r="B635" s="187"/>
      <c r="C635" s="187"/>
      <c r="D635" s="187"/>
      <c r="E635" s="391"/>
      <c r="F635" s="75"/>
      <c r="U635" s="75"/>
      <c r="V635" s="75"/>
      <c r="AA635" s="75"/>
    </row>
    <row r="636" spans="1:27" ht="12.75" customHeight="1">
      <c r="A636" s="186"/>
      <c r="B636" s="187"/>
      <c r="C636" s="187"/>
      <c r="D636" s="187"/>
      <c r="E636" s="391"/>
      <c r="F636" s="75"/>
      <c r="U636" s="75"/>
      <c r="V636" s="75"/>
      <c r="AA636" s="75"/>
    </row>
    <row r="637" spans="1:27" ht="12.75" customHeight="1">
      <c r="A637" s="186"/>
      <c r="B637" s="187"/>
      <c r="C637" s="187"/>
      <c r="D637" s="187"/>
      <c r="E637" s="391"/>
      <c r="F637" s="75"/>
      <c r="U637" s="75"/>
      <c r="V637" s="75"/>
      <c r="AA637" s="75"/>
    </row>
    <row r="638" spans="1:27" ht="12.75" customHeight="1">
      <c r="A638" s="186"/>
      <c r="B638" s="187"/>
      <c r="C638" s="187"/>
      <c r="D638" s="187"/>
      <c r="E638" s="391"/>
      <c r="F638" s="75"/>
      <c r="U638" s="75"/>
      <c r="V638" s="75"/>
      <c r="AA638" s="75"/>
    </row>
    <row r="639" spans="1:27" ht="12.75" customHeight="1">
      <c r="A639" s="186"/>
      <c r="B639" s="187"/>
      <c r="C639" s="187"/>
      <c r="D639" s="187"/>
      <c r="E639" s="391"/>
      <c r="F639" s="75"/>
      <c r="U639" s="75"/>
      <c r="V639" s="75"/>
      <c r="AA639" s="75"/>
    </row>
    <row r="640" spans="1:27" ht="12.75" customHeight="1">
      <c r="A640" s="186"/>
      <c r="B640" s="187"/>
      <c r="C640" s="187"/>
      <c r="D640" s="187"/>
      <c r="E640" s="391"/>
      <c r="F640" s="75"/>
      <c r="U640" s="75"/>
      <c r="V640" s="75"/>
      <c r="AA640" s="75"/>
    </row>
    <row r="641" spans="1:27" ht="12.75" customHeight="1">
      <c r="A641" s="186"/>
      <c r="B641" s="187"/>
      <c r="C641" s="187"/>
      <c r="D641" s="187"/>
      <c r="E641" s="391"/>
      <c r="F641" s="75"/>
      <c r="U641" s="75"/>
      <c r="V641" s="75"/>
      <c r="AA641" s="75"/>
    </row>
    <row r="642" spans="1:27" ht="12.75" customHeight="1">
      <c r="A642" s="186"/>
      <c r="B642" s="187"/>
      <c r="C642" s="187"/>
      <c r="D642" s="187"/>
      <c r="E642" s="391"/>
      <c r="F642" s="75"/>
      <c r="U642" s="75"/>
      <c r="V642" s="75"/>
      <c r="AA642" s="75"/>
    </row>
    <row r="643" spans="1:27" ht="12.75" customHeight="1">
      <c r="A643" s="186"/>
      <c r="B643" s="187"/>
      <c r="C643" s="187"/>
      <c r="D643" s="187"/>
      <c r="E643" s="391"/>
      <c r="F643" s="75"/>
      <c r="U643" s="75"/>
      <c r="V643" s="75"/>
      <c r="AA643" s="75"/>
    </row>
    <row r="644" spans="1:27" ht="12.75" customHeight="1">
      <c r="A644" s="186"/>
      <c r="B644" s="187"/>
      <c r="C644" s="187"/>
      <c r="D644" s="187"/>
      <c r="E644" s="391"/>
      <c r="F644" s="75"/>
      <c r="U644" s="75"/>
      <c r="V644" s="75"/>
      <c r="AA644" s="75"/>
    </row>
    <row r="645" spans="1:27" ht="12.75" customHeight="1">
      <c r="A645" s="186"/>
      <c r="B645" s="187"/>
      <c r="C645" s="187"/>
      <c r="D645" s="187"/>
      <c r="E645" s="391"/>
      <c r="F645" s="75"/>
      <c r="U645" s="75"/>
      <c r="V645" s="75"/>
      <c r="AA645" s="75"/>
    </row>
    <row r="646" spans="1:27" ht="12.75" customHeight="1">
      <c r="A646" s="186"/>
      <c r="B646" s="187"/>
      <c r="C646" s="187"/>
      <c r="D646" s="187"/>
      <c r="E646" s="391"/>
      <c r="F646" s="75"/>
      <c r="U646" s="75"/>
      <c r="V646" s="75"/>
      <c r="AA646" s="75"/>
    </row>
    <row r="647" spans="1:27" ht="12.75" customHeight="1">
      <c r="A647" s="186"/>
      <c r="B647" s="187"/>
      <c r="C647" s="187"/>
      <c r="D647" s="187"/>
      <c r="E647" s="391"/>
      <c r="F647" s="75"/>
      <c r="U647" s="75"/>
      <c r="V647" s="75"/>
      <c r="AA647" s="75"/>
    </row>
    <row r="648" spans="1:27" ht="12.75" customHeight="1">
      <c r="A648" s="186"/>
      <c r="B648" s="187"/>
      <c r="C648" s="187"/>
      <c r="D648" s="187"/>
      <c r="E648" s="391"/>
      <c r="F648" s="75"/>
      <c r="U648" s="75"/>
      <c r="V648" s="75"/>
      <c r="AA648" s="75"/>
    </row>
    <row r="649" spans="1:27" ht="12.75" customHeight="1">
      <c r="A649" s="186"/>
      <c r="B649" s="187"/>
      <c r="C649" s="187"/>
      <c r="D649" s="187"/>
      <c r="E649" s="391"/>
      <c r="F649" s="75"/>
      <c r="U649" s="75"/>
      <c r="V649" s="75"/>
      <c r="AA649" s="75"/>
    </row>
    <row r="650" spans="1:27" ht="12.75" customHeight="1">
      <c r="A650" s="186"/>
      <c r="B650" s="187"/>
      <c r="C650" s="187"/>
      <c r="D650" s="187"/>
      <c r="E650" s="391"/>
      <c r="F650" s="75"/>
      <c r="U650" s="75"/>
      <c r="V650" s="75"/>
      <c r="AA650" s="75"/>
    </row>
    <row r="651" spans="1:27" ht="12.75" customHeight="1">
      <c r="A651" s="186"/>
      <c r="B651" s="187"/>
      <c r="C651" s="187"/>
      <c r="D651" s="187"/>
      <c r="E651" s="391"/>
      <c r="F651" s="75"/>
      <c r="U651" s="75"/>
      <c r="V651" s="75"/>
      <c r="AA651" s="75"/>
    </row>
    <row r="652" spans="1:27" ht="12.75" customHeight="1">
      <c r="A652" s="186"/>
      <c r="B652" s="187"/>
      <c r="C652" s="187"/>
      <c r="D652" s="187"/>
      <c r="E652" s="391"/>
      <c r="F652" s="75"/>
      <c r="U652" s="75"/>
      <c r="V652" s="75"/>
      <c r="AA652" s="75"/>
    </row>
    <row r="653" spans="1:27" ht="12.75" customHeight="1">
      <c r="A653" s="186"/>
      <c r="B653" s="187"/>
      <c r="C653" s="187"/>
      <c r="D653" s="187"/>
      <c r="E653" s="391"/>
      <c r="F653" s="75"/>
      <c r="U653" s="75"/>
      <c r="V653" s="75"/>
      <c r="AA653" s="75"/>
    </row>
    <row r="654" spans="1:27" ht="12.75" customHeight="1">
      <c r="A654" s="186"/>
      <c r="B654" s="187"/>
      <c r="C654" s="187"/>
      <c r="D654" s="187"/>
      <c r="E654" s="391"/>
      <c r="F654" s="75"/>
      <c r="U654" s="75"/>
      <c r="V654" s="75"/>
      <c r="AA654" s="75"/>
    </row>
    <row r="655" spans="1:27" ht="12.75" customHeight="1">
      <c r="A655" s="186"/>
      <c r="B655" s="187"/>
      <c r="C655" s="187"/>
      <c r="D655" s="187"/>
      <c r="E655" s="391"/>
      <c r="F655" s="75"/>
      <c r="U655" s="75"/>
      <c r="V655" s="75"/>
      <c r="AA655" s="75"/>
    </row>
    <row r="656" spans="1:27" ht="12.75" customHeight="1">
      <c r="A656" s="186"/>
      <c r="B656" s="187"/>
      <c r="C656" s="187"/>
      <c r="D656" s="187"/>
      <c r="E656" s="391"/>
      <c r="F656" s="75"/>
      <c r="U656" s="75"/>
      <c r="V656" s="75"/>
      <c r="AA656" s="75"/>
    </row>
    <row r="657" spans="1:27" ht="12.75" customHeight="1">
      <c r="A657" s="186"/>
      <c r="B657" s="187"/>
      <c r="C657" s="187"/>
      <c r="D657" s="187"/>
      <c r="E657" s="391"/>
      <c r="F657" s="75"/>
      <c r="U657" s="75"/>
      <c r="V657" s="75"/>
      <c r="AA657" s="75"/>
    </row>
    <row r="658" spans="1:27" ht="12.75" customHeight="1">
      <c r="A658" s="186"/>
      <c r="B658" s="187"/>
      <c r="C658" s="187"/>
      <c r="D658" s="187"/>
      <c r="E658" s="391"/>
      <c r="F658" s="75"/>
      <c r="U658" s="75"/>
      <c r="V658" s="75"/>
      <c r="AA658" s="75"/>
    </row>
    <row r="659" spans="1:27" ht="12.75" customHeight="1">
      <c r="A659" s="186"/>
      <c r="B659" s="187"/>
      <c r="C659" s="187"/>
      <c r="D659" s="187"/>
      <c r="E659" s="391"/>
      <c r="F659" s="75"/>
      <c r="U659" s="75"/>
      <c r="V659" s="75"/>
      <c r="AA659" s="75"/>
    </row>
    <row r="660" spans="1:27" ht="12.75" customHeight="1">
      <c r="A660" s="186"/>
      <c r="B660" s="187"/>
      <c r="C660" s="187"/>
      <c r="D660" s="187"/>
      <c r="E660" s="391"/>
      <c r="F660" s="75"/>
      <c r="U660" s="75"/>
      <c r="V660" s="75"/>
      <c r="AA660" s="75"/>
    </row>
    <row r="661" spans="1:27" ht="12.75" customHeight="1">
      <c r="A661" s="186"/>
      <c r="B661" s="187"/>
      <c r="C661" s="187"/>
      <c r="D661" s="187"/>
      <c r="E661" s="391"/>
      <c r="F661" s="75"/>
      <c r="U661" s="75"/>
      <c r="V661" s="75"/>
      <c r="AA661" s="75"/>
    </row>
    <row r="662" spans="1:27" ht="12.75" customHeight="1">
      <c r="A662" s="186"/>
      <c r="B662" s="187"/>
      <c r="C662" s="187"/>
      <c r="D662" s="187"/>
      <c r="E662" s="391"/>
      <c r="F662" s="75"/>
      <c r="U662" s="75"/>
      <c r="V662" s="75"/>
      <c r="AA662" s="75"/>
    </row>
    <row r="663" spans="1:27" ht="12.75" customHeight="1">
      <c r="A663" s="186"/>
      <c r="B663" s="187"/>
      <c r="C663" s="187"/>
      <c r="D663" s="187"/>
      <c r="E663" s="391"/>
      <c r="F663" s="75"/>
      <c r="U663" s="75"/>
      <c r="V663" s="75"/>
      <c r="AA663" s="75"/>
    </row>
    <row r="664" spans="1:27" ht="12.75" customHeight="1">
      <c r="A664" s="186"/>
      <c r="B664" s="187"/>
      <c r="C664" s="187"/>
      <c r="D664" s="187"/>
      <c r="E664" s="391"/>
      <c r="F664" s="75"/>
      <c r="U664" s="75"/>
      <c r="V664" s="75"/>
      <c r="AA664" s="75"/>
    </row>
    <row r="665" spans="1:27" ht="12.75" customHeight="1">
      <c r="A665" s="186"/>
      <c r="B665" s="187"/>
      <c r="C665" s="187"/>
      <c r="D665" s="187"/>
      <c r="E665" s="391"/>
      <c r="F665" s="75"/>
      <c r="U665" s="75"/>
      <c r="V665" s="75"/>
      <c r="AA665" s="75"/>
    </row>
    <row r="666" spans="1:27" ht="12.75" customHeight="1">
      <c r="A666" s="186"/>
      <c r="B666" s="187"/>
      <c r="C666" s="187"/>
      <c r="D666" s="187"/>
      <c r="E666" s="391"/>
      <c r="F666" s="75"/>
      <c r="U666" s="75"/>
      <c r="V666" s="75"/>
      <c r="AA666" s="75"/>
    </row>
    <row r="667" spans="1:27" ht="12.75" customHeight="1">
      <c r="A667" s="186"/>
      <c r="B667" s="187"/>
      <c r="C667" s="187"/>
      <c r="D667" s="187"/>
      <c r="E667" s="391"/>
      <c r="F667" s="75"/>
      <c r="U667" s="75"/>
      <c r="V667" s="75"/>
      <c r="AA667" s="75"/>
    </row>
    <row r="668" spans="1:27" ht="12.75" customHeight="1">
      <c r="A668" s="186"/>
      <c r="B668" s="187"/>
      <c r="C668" s="187"/>
      <c r="D668" s="187"/>
      <c r="E668" s="391"/>
      <c r="F668" s="75"/>
      <c r="U668" s="75"/>
      <c r="V668" s="75"/>
      <c r="AA668" s="75"/>
    </row>
    <row r="669" spans="1:27" ht="12.75" customHeight="1">
      <c r="A669" s="186"/>
      <c r="B669" s="187"/>
      <c r="C669" s="187"/>
      <c r="D669" s="187"/>
      <c r="E669" s="391"/>
      <c r="F669" s="75"/>
      <c r="U669" s="75"/>
      <c r="V669" s="75"/>
      <c r="AA669" s="75"/>
    </row>
    <row r="670" spans="1:27" ht="12.75" customHeight="1">
      <c r="A670" s="186"/>
      <c r="B670" s="187"/>
      <c r="C670" s="187"/>
      <c r="D670" s="187"/>
      <c r="E670" s="391"/>
      <c r="F670" s="75"/>
      <c r="U670" s="75"/>
      <c r="V670" s="75"/>
      <c r="AA670" s="75"/>
    </row>
    <row r="671" spans="1:27" ht="12.75" customHeight="1">
      <c r="A671" s="186"/>
      <c r="B671" s="187"/>
      <c r="C671" s="187"/>
      <c r="D671" s="187"/>
      <c r="E671" s="391"/>
      <c r="F671" s="75"/>
      <c r="U671" s="75"/>
      <c r="V671" s="75"/>
      <c r="AA671" s="75"/>
    </row>
    <row r="672" spans="1:27" ht="12.75" customHeight="1">
      <c r="A672" s="186"/>
      <c r="B672" s="187"/>
      <c r="C672" s="187"/>
      <c r="D672" s="187"/>
      <c r="E672" s="391"/>
      <c r="F672" s="75"/>
      <c r="U672" s="75"/>
      <c r="V672" s="75"/>
      <c r="AA672" s="75"/>
    </row>
    <row r="673" spans="1:27" ht="12.75" customHeight="1">
      <c r="A673" s="186"/>
      <c r="B673" s="187"/>
      <c r="C673" s="187"/>
      <c r="D673" s="187"/>
      <c r="E673" s="391"/>
      <c r="F673" s="75"/>
      <c r="U673" s="75"/>
      <c r="V673" s="75"/>
      <c r="AA673" s="75"/>
    </row>
    <row r="674" spans="1:27" ht="12.75" customHeight="1">
      <c r="A674" s="186"/>
      <c r="B674" s="187"/>
      <c r="C674" s="187"/>
      <c r="D674" s="187"/>
      <c r="E674" s="391"/>
      <c r="F674" s="75"/>
      <c r="U674" s="75"/>
      <c r="V674" s="75"/>
      <c r="AA674" s="75"/>
    </row>
    <row r="675" spans="1:27" ht="12.75" customHeight="1">
      <c r="A675" s="186"/>
      <c r="B675" s="187"/>
      <c r="C675" s="187"/>
      <c r="D675" s="187"/>
      <c r="E675" s="391"/>
      <c r="F675" s="75"/>
      <c r="U675" s="75"/>
      <c r="V675" s="75"/>
      <c r="AA675" s="75"/>
    </row>
    <row r="676" spans="1:27" ht="12.75" customHeight="1">
      <c r="A676" s="186"/>
      <c r="B676" s="187"/>
      <c r="C676" s="187"/>
      <c r="D676" s="187"/>
      <c r="E676" s="391"/>
      <c r="F676" s="75"/>
      <c r="U676" s="75"/>
      <c r="V676" s="75"/>
      <c r="AA676" s="75"/>
    </row>
    <row r="677" spans="1:27" ht="12.75" customHeight="1">
      <c r="A677" s="186"/>
      <c r="B677" s="187"/>
      <c r="C677" s="187"/>
      <c r="D677" s="187"/>
      <c r="E677" s="391"/>
      <c r="F677" s="75"/>
      <c r="U677" s="75"/>
      <c r="V677" s="75"/>
      <c r="AA677" s="75"/>
    </row>
    <row r="678" spans="1:27" ht="12.75" customHeight="1">
      <c r="A678" s="186"/>
      <c r="B678" s="187"/>
      <c r="C678" s="187"/>
      <c r="D678" s="187"/>
      <c r="E678" s="391"/>
      <c r="F678" s="75"/>
      <c r="U678" s="75"/>
      <c r="V678" s="75"/>
      <c r="AA678" s="75"/>
    </row>
    <row r="679" spans="1:27" ht="12.75" customHeight="1">
      <c r="A679" s="186"/>
      <c r="B679" s="187"/>
      <c r="C679" s="187"/>
      <c r="D679" s="187"/>
      <c r="E679" s="391"/>
      <c r="F679" s="75"/>
      <c r="U679" s="75"/>
      <c r="V679" s="75"/>
      <c r="AA679" s="75"/>
    </row>
    <row r="680" spans="1:27" ht="12.75" customHeight="1">
      <c r="A680" s="186"/>
      <c r="B680" s="187"/>
      <c r="C680" s="187"/>
      <c r="D680" s="187"/>
      <c r="E680" s="391"/>
      <c r="F680" s="75"/>
      <c r="U680" s="75"/>
      <c r="V680" s="75"/>
      <c r="AA680" s="75"/>
    </row>
    <row r="681" spans="1:27" ht="12.75" customHeight="1">
      <c r="A681" s="186"/>
      <c r="B681" s="187"/>
      <c r="C681" s="187"/>
      <c r="D681" s="187"/>
      <c r="E681" s="391"/>
      <c r="F681" s="75"/>
      <c r="U681" s="75"/>
      <c r="V681" s="75"/>
      <c r="AA681" s="75"/>
    </row>
    <row r="682" spans="1:27" ht="12.75" customHeight="1">
      <c r="A682" s="186"/>
      <c r="B682" s="187"/>
      <c r="C682" s="187"/>
      <c r="D682" s="187"/>
      <c r="E682" s="391"/>
      <c r="F682" s="75"/>
      <c r="U682" s="75"/>
      <c r="V682" s="75"/>
      <c r="AA682" s="75"/>
    </row>
    <row r="683" spans="1:27" ht="12.75" customHeight="1">
      <c r="A683" s="186"/>
      <c r="B683" s="187"/>
      <c r="C683" s="187"/>
      <c r="D683" s="187"/>
      <c r="E683" s="391"/>
      <c r="F683" s="75"/>
      <c r="U683" s="75"/>
      <c r="V683" s="75"/>
      <c r="AA683" s="75"/>
    </row>
    <row r="684" spans="1:27" ht="12.75" customHeight="1">
      <c r="A684" s="186"/>
      <c r="B684" s="187"/>
      <c r="C684" s="187"/>
      <c r="D684" s="187"/>
      <c r="E684" s="391"/>
      <c r="F684" s="75"/>
      <c r="U684" s="75"/>
      <c r="V684" s="75"/>
      <c r="AA684" s="75"/>
    </row>
    <row r="685" spans="1:27" ht="12.75" customHeight="1">
      <c r="A685" s="186"/>
      <c r="B685" s="187"/>
      <c r="C685" s="187"/>
      <c r="D685" s="187"/>
      <c r="E685" s="391"/>
      <c r="F685" s="75"/>
      <c r="U685" s="75"/>
      <c r="V685" s="75"/>
      <c r="AA685" s="75"/>
    </row>
    <row r="686" spans="1:27" ht="12.75" customHeight="1">
      <c r="A686" s="186"/>
      <c r="B686" s="187"/>
      <c r="C686" s="187"/>
      <c r="D686" s="187"/>
      <c r="E686" s="391"/>
      <c r="F686" s="75"/>
      <c r="U686" s="75"/>
      <c r="V686" s="75"/>
      <c r="AA686" s="75"/>
    </row>
    <row r="687" spans="1:27" ht="12.75" customHeight="1">
      <c r="A687" s="186"/>
      <c r="B687" s="187"/>
      <c r="C687" s="187"/>
      <c r="D687" s="187"/>
      <c r="E687" s="391"/>
      <c r="F687" s="75"/>
      <c r="U687" s="75"/>
      <c r="V687" s="75"/>
      <c r="AA687" s="75"/>
    </row>
    <row r="688" spans="1:27" ht="12.75" customHeight="1">
      <c r="A688" s="186"/>
      <c r="B688" s="187"/>
      <c r="C688" s="187"/>
      <c r="D688" s="187"/>
      <c r="E688" s="391"/>
      <c r="F688" s="75"/>
      <c r="U688" s="75"/>
      <c r="V688" s="75"/>
      <c r="AA688" s="75"/>
    </row>
    <row r="689" spans="1:27" ht="12.75" customHeight="1">
      <c r="A689" s="186"/>
      <c r="B689" s="187"/>
      <c r="C689" s="187"/>
      <c r="D689" s="187"/>
      <c r="E689" s="391"/>
      <c r="F689" s="75"/>
      <c r="U689" s="75"/>
      <c r="V689" s="75"/>
      <c r="AA689" s="75"/>
    </row>
    <row r="690" spans="1:27" ht="12.75" customHeight="1">
      <c r="A690" s="186"/>
      <c r="B690" s="187"/>
      <c r="C690" s="187"/>
      <c r="D690" s="187"/>
      <c r="E690" s="391"/>
      <c r="F690" s="75"/>
      <c r="U690" s="75"/>
      <c r="V690" s="75"/>
      <c r="AA690" s="75"/>
    </row>
    <row r="691" spans="1:27" ht="12.75" customHeight="1">
      <c r="A691" s="186"/>
      <c r="B691" s="187"/>
      <c r="C691" s="187"/>
      <c r="D691" s="187"/>
      <c r="E691" s="391"/>
      <c r="F691" s="75"/>
      <c r="U691" s="75"/>
      <c r="V691" s="75"/>
      <c r="AA691" s="75"/>
    </row>
    <row r="692" spans="1:27" ht="12.75" customHeight="1">
      <c r="A692" s="186"/>
      <c r="B692" s="187"/>
      <c r="C692" s="187"/>
      <c r="D692" s="187"/>
      <c r="E692" s="391"/>
      <c r="F692" s="75"/>
      <c r="U692" s="75"/>
      <c r="V692" s="75"/>
      <c r="AA692" s="75"/>
    </row>
    <row r="693" spans="1:27" ht="12.75" customHeight="1">
      <c r="A693" s="186"/>
      <c r="B693" s="187"/>
      <c r="C693" s="187"/>
      <c r="D693" s="187"/>
      <c r="E693" s="391"/>
      <c r="F693" s="75"/>
      <c r="U693" s="75"/>
      <c r="V693" s="75"/>
      <c r="AA693" s="75"/>
    </row>
    <row r="694" spans="1:27" ht="12.75" customHeight="1">
      <c r="A694" s="186"/>
      <c r="B694" s="187"/>
      <c r="C694" s="187"/>
      <c r="D694" s="187"/>
      <c r="E694" s="391"/>
      <c r="F694" s="75"/>
      <c r="U694" s="75"/>
      <c r="V694" s="75"/>
      <c r="AA694" s="75"/>
    </row>
    <row r="695" spans="1:27" ht="12.75" customHeight="1">
      <c r="A695" s="186"/>
      <c r="B695" s="187"/>
      <c r="C695" s="187"/>
      <c r="D695" s="187"/>
      <c r="E695" s="391"/>
      <c r="F695" s="75"/>
      <c r="U695" s="75"/>
      <c r="V695" s="75"/>
      <c r="AA695" s="75"/>
    </row>
    <row r="696" spans="1:27" ht="12.75" customHeight="1">
      <c r="A696" s="186"/>
      <c r="B696" s="187"/>
      <c r="C696" s="187"/>
      <c r="D696" s="187"/>
      <c r="E696" s="391"/>
      <c r="F696" s="75"/>
      <c r="U696" s="75"/>
      <c r="V696" s="75"/>
      <c r="AA696" s="75"/>
    </row>
    <row r="697" spans="1:27" ht="12.75" customHeight="1">
      <c r="A697" s="186"/>
      <c r="B697" s="187"/>
      <c r="C697" s="187"/>
      <c r="D697" s="187"/>
      <c r="E697" s="391"/>
      <c r="F697" s="75"/>
      <c r="U697" s="75"/>
      <c r="V697" s="75"/>
      <c r="AA697" s="75"/>
    </row>
    <row r="698" spans="1:27" ht="12.75" customHeight="1">
      <c r="A698" s="186"/>
      <c r="B698" s="187"/>
      <c r="C698" s="187"/>
      <c r="D698" s="187"/>
      <c r="E698" s="391"/>
      <c r="F698" s="75"/>
      <c r="U698" s="75"/>
      <c r="V698" s="75"/>
      <c r="AA698" s="75"/>
    </row>
    <row r="699" spans="1:27" ht="12.75" customHeight="1">
      <c r="A699" s="186"/>
      <c r="B699" s="187"/>
      <c r="C699" s="187"/>
      <c r="D699" s="187"/>
      <c r="E699" s="391"/>
      <c r="F699" s="75"/>
      <c r="U699" s="75"/>
      <c r="V699" s="75"/>
      <c r="AA699" s="75"/>
    </row>
    <row r="700" spans="1:27" ht="12.75" customHeight="1">
      <c r="A700" s="186"/>
      <c r="B700" s="187"/>
      <c r="C700" s="187"/>
      <c r="D700" s="187"/>
      <c r="E700" s="391"/>
      <c r="F700" s="75"/>
      <c r="U700" s="75"/>
      <c r="V700" s="75"/>
      <c r="AA700" s="75"/>
    </row>
    <row r="701" spans="1:27" ht="12.75" customHeight="1">
      <c r="A701" s="186"/>
      <c r="B701" s="187"/>
      <c r="C701" s="187"/>
      <c r="D701" s="187"/>
      <c r="E701" s="391"/>
      <c r="F701" s="75"/>
      <c r="U701" s="75"/>
      <c r="V701" s="75"/>
      <c r="AA701" s="75"/>
    </row>
    <row r="702" spans="1:27" ht="12.75" customHeight="1">
      <c r="A702" s="186"/>
      <c r="B702" s="187"/>
      <c r="C702" s="187"/>
      <c r="D702" s="187"/>
      <c r="E702" s="391"/>
      <c r="F702" s="75"/>
      <c r="U702" s="75"/>
      <c r="V702" s="75"/>
      <c r="AA702" s="75"/>
    </row>
    <row r="703" spans="1:27" ht="12.75" customHeight="1">
      <c r="A703" s="186"/>
      <c r="B703" s="187"/>
      <c r="C703" s="187"/>
      <c r="D703" s="187"/>
      <c r="E703" s="391"/>
      <c r="F703" s="75"/>
      <c r="U703" s="75"/>
      <c r="V703" s="75"/>
      <c r="AA703" s="75"/>
    </row>
    <row r="704" spans="1:27" ht="12.75" customHeight="1">
      <c r="A704" s="186"/>
      <c r="B704" s="187"/>
      <c r="C704" s="187"/>
      <c r="D704" s="187"/>
      <c r="E704" s="391"/>
      <c r="F704" s="75"/>
      <c r="U704" s="75"/>
      <c r="V704" s="75"/>
      <c r="AA704" s="75"/>
    </row>
    <row r="705" spans="1:27" ht="12.75" customHeight="1">
      <c r="A705" s="186"/>
      <c r="B705" s="187"/>
      <c r="C705" s="187"/>
      <c r="D705" s="187"/>
      <c r="E705" s="391"/>
      <c r="F705" s="75"/>
      <c r="U705" s="75"/>
      <c r="V705" s="75"/>
      <c r="AA705" s="75"/>
    </row>
    <row r="706" spans="1:27" ht="12.75" customHeight="1">
      <c r="A706" s="186"/>
      <c r="B706" s="187"/>
      <c r="C706" s="187"/>
      <c r="D706" s="187"/>
      <c r="E706" s="391"/>
      <c r="F706" s="75"/>
      <c r="U706" s="75"/>
      <c r="V706" s="75"/>
      <c r="AA706" s="75"/>
    </row>
    <row r="707" spans="1:27" ht="12.75" customHeight="1">
      <c r="A707" s="186"/>
      <c r="B707" s="187"/>
      <c r="C707" s="187"/>
      <c r="D707" s="187"/>
      <c r="E707" s="391"/>
      <c r="F707" s="75"/>
      <c r="U707" s="75"/>
      <c r="V707" s="75"/>
      <c r="AA707" s="75"/>
    </row>
    <row r="708" spans="1:27" ht="12.75" customHeight="1">
      <c r="A708" s="186"/>
      <c r="B708" s="187"/>
      <c r="C708" s="187"/>
      <c r="D708" s="187"/>
      <c r="E708" s="391"/>
      <c r="F708" s="75"/>
      <c r="U708" s="75"/>
      <c r="V708" s="75"/>
      <c r="AA708" s="75"/>
    </row>
    <row r="709" spans="1:27" ht="12.75" customHeight="1">
      <c r="A709" s="186"/>
      <c r="B709" s="187"/>
      <c r="C709" s="187"/>
      <c r="D709" s="187"/>
      <c r="E709" s="391"/>
      <c r="F709" s="75"/>
      <c r="U709" s="75"/>
      <c r="V709" s="75"/>
      <c r="AA709" s="75"/>
    </row>
    <row r="710" spans="1:27" ht="12.75" customHeight="1">
      <c r="A710" s="186"/>
      <c r="B710" s="187"/>
      <c r="C710" s="187"/>
      <c r="D710" s="187"/>
      <c r="E710" s="391"/>
      <c r="F710" s="75"/>
      <c r="U710" s="75"/>
      <c r="V710" s="75"/>
      <c r="AA710" s="75"/>
    </row>
    <row r="711" spans="1:27" ht="12.75" customHeight="1">
      <c r="A711" s="186"/>
      <c r="B711" s="187"/>
      <c r="C711" s="187"/>
      <c r="D711" s="187"/>
      <c r="E711" s="391"/>
      <c r="F711" s="75"/>
      <c r="U711" s="75"/>
      <c r="V711" s="75"/>
      <c r="AA711" s="75"/>
    </row>
    <row r="712" spans="1:27" ht="12.75" customHeight="1">
      <c r="A712" s="186"/>
      <c r="B712" s="187"/>
      <c r="C712" s="187"/>
      <c r="D712" s="187"/>
      <c r="E712" s="391"/>
      <c r="F712" s="75"/>
      <c r="U712" s="75"/>
      <c r="V712" s="75"/>
      <c r="AA712" s="75"/>
    </row>
    <row r="713" spans="1:27" ht="12.75" customHeight="1">
      <c r="A713" s="186"/>
      <c r="B713" s="187"/>
      <c r="C713" s="187"/>
      <c r="D713" s="187"/>
      <c r="E713" s="391"/>
      <c r="F713" s="75"/>
      <c r="U713" s="75"/>
      <c r="V713" s="75"/>
      <c r="AA713" s="75"/>
    </row>
    <row r="714" spans="1:27" ht="12.75" customHeight="1">
      <c r="A714" s="186"/>
      <c r="B714" s="187"/>
      <c r="C714" s="187"/>
      <c r="D714" s="187"/>
      <c r="E714" s="391"/>
      <c r="F714" s="75"/>
      <c r="U714" s="75"/>
      <c r="V714" s="75"/>
      <c r="AA714" s="75"/>
    </row>
    <row r="715" spans="1:27" ht="12.75" customHeight="1">
      <c r="A715" s="186"/>
      <c r="B715" s="187"/>
      <c r="C715" s="187"/>
      <c r="D715" s="187"/>
      <c r="E715" s="391"/>
      <c r="F715" s="75"/>
      <c r="U715" s="75"/>
      <c r="V715" s="75"/>
      <c r="AA715" s="75"/>
    </row>
    <row r="716" spans="1:27" ht="12.75" customHeight="1">
      <c r="A716" s="186"/>
      <c r="B716" s="187"/>
      <c r="C716" s="187"/>
      <c r="D716" s="187"/>
      <c r="E716" s="391"/>
      <c r="F716" s="75"/>
      <c r="U716" s="75"/>
      <c r="V716" s="75"/>
      <c r="AA716" s="75"/>
    </row>
    <row r="717" spans="1:27" ht="12.75" customHeight="1">
      <c r="A717" s="186"/>
      <c r="B717" s="187"/>
      <c r="C717" s="187"/>
      <c r="D717" s="187"/>
      <c r="E717" s="391"/>
      <c r="F717" s="75"/>
      <c r="U717" s="75"/>
      <c r="V717" s="75"/>
      <c r="AA717" s="75"/>
    </row>
    <row r="718" spans="1:27" ht="12.75" customHeight="1">
      <c r="A718" s="186"/>
      <c r="B718" s="187"/>
      <c r="C718" s="187"/>
      <c r="D718" s="187"/>
      <c r="E718" s="391"/>
      <c r="F718" s="75"/>
      <c r="U718" s="75"/>
      <c r="V718" s="75"/>
      <c r="AA718" s="75"/>
    </row>
    <row r="719" spans="1:27" ht="12.75" customHeight="1">
      <c r="A719" s="186"/>
      <c r="B719" s="187"/>
      <c r="C719" s="187"/>
      <c r="D719" s="187"/>
      <c r="E719" s="391"/>
      <c r="F719" s="75"/>
      <c r="U719" s="75"/>
      <c r="V719" s="75"/>
      <c r="AA719" s="75"/>
    </row>
    <row r="720" spans="1:27" ht="12.75" customHeight="1">
      <c r="A720" s="186"/>
      <c r="B720" s="187"/>
      <c r="C720" s="187"/>
      <c r="D720" s="187"/>
      <c r="E720" s="391"/>
      <c r="F720" s="75"/>
      <c r="U720" s="75"/>
      <c r="V720" s="75"/>
      <c r="AA720" s="75"/>
    </row>
    <row r="721" spans="1:27" ht="12.75" customHeight="1">
      <c r="A721" s="186"/>
      <c r="B721" s="187"/>
      <c r="C721" s="187"/>
      <c r="D721" s="187"/>
      <c r="E721" s="391"/>
      <c r="F721" s="75"/>
      <c r="U721" s="75"/>
      <c r="V721" s="75"/>
      <c r="AA721" s="75"/>
    </row>
    <row r="722" spans="1:27" ht="12.75" customHeight="1">
      <c r="A722" s="186"/>
      <c r="B722" s="187"/>
      <c r="C722" s="187"/>
      <c r="D722" s="187"/>
      <c r="E722" s="391"/>
      <c r="F722" s="75"/>
      <c r="U722" s="75"/>
      <c r="V722" s="75"/>
      <c r="AA722" s="75"/>
    </row>
    <row r="723" spans="1:27" ht="12.75" customHeight="1">
      <c r="A723" s="186"/>
      <c r="B723" s="187"/>
      <c r="C723" s="187"/>
      <c r="D723" s="187"/>
      <c r="E723" s="391"/>
      <c r="F723" s="75"/>
      <c r="U723" s="75"/>
      <c r="V723" s="75"/>
      <c r="AA723" s="75"/>
    </row>
    <row r="724" spans="1:27" ht="12.75" customHeight="1">
      <c r="A724" s="186"/>
      <c r="B724" s="187"/>
      <c r="C724" s="187"/>
      <c r="D724" s="187"/>
      <c r="E724" s="391"/>
      <c r="F724" s="75"/>
      <c r="U724" s="75"/>
      <c r="V724" s="75"/>
      <c r="AA724" s="75"/>
    </row>
    <row r="725" spans="1:27" ht="12.75" customHeight="1">
      <c r="A725" s="186"/>
      <c r="B725" s="187"/>
      <c r="C725" s="187"/>
      <c r="D725" s="187"/>
      <c r="E725" s="391"/>
      <c r="F725" s="75"/>
      <c r="U725" s="75"/>
      <c r="V725" s="75"/>
      <c r="AA725" s="75"/>
    </row>
    <row r="726" spans="1:27" ht="12.75" customHeight="1">
      <c r="A726" s="186"/>
      <c r="B726" s="187"/>
      <c r="C726" s="187"/>
      <c r="D726" s="187"/>
      <c r="E726" s="391"/>
      <c r="F726" s="75"/>
      <c r="U726" s="75"/>
      <c r="V726" s="75"/>
      <c r="AA726" s="75"/>
    </row>
    <row r="727" spans="1:27" ht="12.75" customHeight="1">
      <c r="A727" s="186"/>
      <c r="B727" s="187"/>
      <c r="C727" s="187"/>
      <c r="D727" s="187"/>
      <c r="E727" s="391"/>
      <c r="F727" s="75"/>
      <c r="U727" s="75"/>
      <c r="V727" s="75"/>
      <c r="AA727" s="75"/>
    </row>
    <row r="728" spans="1:27" ht="12.75" customHeight="1">
      <c r="A728" s="186"/>
      <c r="B728" s="187"/>
      <c r="C728" s="187"/>
      <c r="D728" s="187"/>
      <c r="E728" s="391"/>
      <c r="F728" s="75"/>
      <c r="U728" s="75"/>
      <c r="V728" s="75"/>
      <c r="AA728" s="75"/>
    </row>
    <row r="729" spans="1:27" ht="12.75" customHeight="1">
      <c r="A729" s="186"/>
      <c r="B729" s="187"/>
      <c r="C729" s="187"/>
      <c r="D729" s="187"/>
      <c r="E729" s="391"/>
      <c r="F729" s="75"/>
      <c r="U729" s="75"/>
      <c r="V729" s="75"/>
      <c r="AA729" s="75"/>
    </row>
    <row r="730" spans="1:27" ht="12.75" customHeight="1">
      <c r="A730" s="186"/>
      <c r="B730" s="187"/>
      <c r="C730" s="187"/>
      <c r="D730" s="187"/>
      <c r="E730" s="391"/>
      <c r="F730" s="75"/>
      <c r="U730" s="75"/>
      <c r="V730" s="75"/>
      <c r="AA730" s="75"/>
    </row>
    <row r="731" spans="1:27" ht="12.75" customHeight="1">
      <c r="A731" s="186"/>
      <c r="B731" s="187"/>
      <c r="C731" s="187"/>
      <c r="D731" s="187"/>
      <c r="E731" s="391"/>
      <c r="F731" s="75"/>
      <c r="U731" s="75"/>
      <c r="V731" s="75"/>
      <c r="AA731" s="75"/>
    </row>
    <row r="732" spans="1:27" ht="12.75" customHeight="1">
      <c r="A732" s="186"/>
      <c r="B732" s="187"/>
      <c r="C732" s="187"/>
      <c r="D732" s="187"/>
      <c r="E732" s="391"/>
      <c r="F732" s="75"/>
      <c r="U732" s="75"/>
      <c r="V732" s="75"/>
      <c r="AA732" s="75"/>
    </row>
    <row r="733" spans="1:27" ht="12.75" customHeight="1">
      <c r="A733" s="186"/>
      <c r="B733" s="187"/>
      <c r="C733" s="187"/>
      <c r="D733" s="187"/>
      <c r="E733" s="391"/>
      <c r="F733" s="75"/>
      <c r="U733" s="75"/>
      <c r="V733" s="75"/>
      <c r="AA733" s="75"/>
    </row>
    <row r="734" spans="1:27" ht="12.75" customHeight="1">
      <c r="A734" s="186"/>
      <c r="B734" s="187"/>
      <c r="C734" s="187"/>
      <c r="D734" s="187"/>
      <c r="E734" s="391"/>
      <c r="F734" s="75"/>
      <c r="U734" s="75"/>
      <c r="V734" s="75"/>
      <c r="AA734" s="75"/>
    </row>
    <row r="735" spans="1:27" ht="12.75" customHeight="1">
      <c r="A735" s="186"/>
      <c r="B735" s="187"/>
      <c r="C735" s="187"/>
      <c r="D735" s="187"/>
      <c r="E735" s="391"/>
      <c r="F735" s="75"/>
      <c r="U735" s="75"/>
      <c r="V735" s="75"/>
      <c r="AA735" s="75"/>
    </row>
    <row r="736" spans="1:27" ht="12.75" customHeight="1">
      <c r="A736" s="186"/>
      <c r="B736" s="187"/>
      <c r="C736" s="187"/>
      <c r="D736" s="187"/>
      <c r="E736" s="391"/>
      <c r="F736" s="75"/>
      <c r="U736" s="75"/>
      <c r="V736" s="75"/>
      <c r="AA736" s="75"/>
    </row>
    <row r="737" spans="1:27" ht="12.75" customHeight="1">
      <c r="A737" s="186"/>
      <c r="B737" s="187"/>
      <c r="C737" s="187"/>
      <c r="D737" s="187"/>
      <c r="E737" s="391"/>
      <c r="F737" s="75"/>
      <c r="U737" s="75"/>
      <c r="V737" s="75"/>
      <c r="AA737" s="75"/>
    </row>
    <row r="738" spans="1:27" ht="12.75" customHeight="1">
      <c r="A738" s="186"/>
      <c r="B738" s="187"/>
      <c r="C738" s="187"/>
      <c r="D738" s="187"/>
      <c r="E738" s="391"/>
      <c r="F738" s="75"/>
      <c r="U738" s="75"/>
      <c r="V738" s="75"/>
      <c r="AA738" s="75"/>
    </row>
    <row r="739" spans="1:27" ht="12.75" customHeight="1">
      <c r="A739" s="186"/>
      <c r="B739" s="187"/>
      <c r="C739" s="187"/>
      <c r="D739" s="187"/>
      <c r="E739" s="391"/>
      <c r="F739" s="75"/>
      <c r="U739" s="75"/>
      <c r="V739" s="75"/>
      <c r="AA739" s="75"/>
    </row>
    <row r="740" spans="1:27" ht="12.75" customHeight="1">
      <c r="A740" s="186"/>
      <c r="B740" s="187"/>
      <c r="C740" s="187"/>
      <c r="D740" s="187"/>
      <c r="E740" s="391"/>
      <c r="F740" s="75"/>
      <c r="U740" s="75"/>
      <c r="V740" s="75"/>
      <c r="AA740" s="75"/>
    </row>
    <row r="741" spans="1:27" ht="12.75" customHeight="1">
      <c r="A741" s="186"/>
      <c r="B741" s="187"/>
      <c r="C741" s="187"/>
      <c r="D741" s="187"/>
      <c r="E741" s="391"/>
      <c r="F741" s="75"/>
      <c r="U741" s="75"/>
      <c r="V741" s="75"/>
      <c r="AA741" s="75"/>
    </row>
    <row r="742" spans="1:27" ht="12.75" customHeight="1">
      <c r="A742" s="186"/>
      <c r="B742" s="187"/>
      <c r="C742" s="187"/>
      <c r="D742" s="187"/>
      <c r="E742" s="391"/>
      <c r="F742" s="75"/>
      <c r="U742" s="75"/>
      <c r="V742" s="75"/>
      <c r="AA742" s="75"/>
    </row>
    <row r="743" spans="1:27" ht="12.75" customHeight="1">
      <c r="A743" s="186"/>
      <c r="B743" s="187"/>
      <c r="C743" s="187"/>
      <c r="D743" s="187"/>
      <c r="E743" s="391"/>
      <c r="F743" s="75"/>
      <c r="U743" s="75"/>
      <c r="V743" s="75"/>
      <c r="AA743" s="75"/>
    </row>
    <row r="744" spans="1:27" ht="12.75" customHeight="1">
      <c r="A744" s="186"/>
      <c r="B744" s="187"/>
      <c r="C744" s="187"/>
      <c r="D744" s="187"/>
      <c r="E744" s="391"/>
      <c r="F744" s="75"/>
      <c r="U744" s="75"/>
      <c r="V744" s="75"/>
      <c r="AA744" s="75"/>
    </row>
    <row r="745" spans="1:27" ht="12.75" customHeight="1">
      <c r="A745" s="186"/>
      <c r="B745" s="187"/>
      <c r="C745" s="187"/>
      <c r="D745" s="187"/>
      <c r="E745" s="391"/>
      <c r="F745" s="75"/>
      <c r="U745" s="75"/>
      <c r="V745" s="75"/>
      <c r="AA745" s="75"/>
    </row>
    <row r="746" spans="1:27" ht="12.75" customHeight="1">
      <c r="A746" s="186"/>
      <c r="B746" s="187"/>
      <c r="C746" s="187"/>
      <c r="D746" s="187"/>
      <c r="E746" s="391"/>
      <c r="F746" s="75"/>
      <c r="U746" s="75"/>
      <c r="V746" s="75"/>
      <c r="AA746" s="75"/>
    </row>
    <row r="747" spans="1:27" ht="12.75" customHeight="1">
      <c r="A747" s="186"/>
      <c r="B747" s="187"/>
      <c r="C747" s="187"/>
      <c r="D747" s="187"/>
      <c r="E747" s="391"/>
      <c r="F747" s="75"/>
      <c r="U747" s="75"/>
      <c r="V747" s="75"/>
      <c r="AA747" s="75"/>
    </row>
    <row r="748" spans="1:27" ht="12.75" customHeight="1">
      <c r="A748" s="186"/>
      <c r="B748" s="187"/>
      <c r="C748" s="187"/>
      <c r="D748" s="187"/>
      <c r="E748" s="391"/>
      <c r="F748" s="75"/>
      <c r="U748" s="75"/>
      <c r="V748" s="75"/>
      <c r="AA748" s="75"/>
    </row>
    <row r="749" spans="1:27" ht="12.75" customHeight="1">
      <c r="A749" s="186"/>
      <c r="B749" s="187"/>
      <c r="C749" s="187"/>
      <c r="D749" s="187"/>
      <c r="E749" s="391"/>
      <c r="F749" s="75"/>
      <c r="U749" s="75"/>
      <c r="V749" s="75"/>
      <c r="AA749" s="75"/>
    </row>
    <row r="750" spans="1:27" ht="12.75" customHeight="1">
      <c r="A750" s="186"/>
      <c r="B750" s="187"/>
      <c r="C750" s="187"/>
      <c r="D750" s="187"/>
      <c r="E750" s="391"/>
      <c r="F750" s="75"/>
      <c r="U750" s="75"/>
      <c r="V750" s="75"/>
      <c r="AA750" s="75"/>
    </row>
    <row r="751" spans="1:27" ht="12.75" customHeight="1">
      <c r="A751" s="186"/>
      <c r="B751" s="187"/>
      <c r="C751" s="187"/>
      <c r="D751" s="187"/>
      <c r="E751" s="391"/>
      <c r="F751" s="75"/>
      <c r="U751" s="75"/>
      <c r="V751" s="75"/>
      <c r="AA751" s="75"/>
    </row>
    <row r="752" spans="1:27" ht="12.75" customHeight="1">
      <c r="A752" s="186"/>
      <c r="B752" s="187"/>
      <c r="C752" s="187"/>
      <c r="D752" s="187"/>
      <c r="E752" s="391"/>
      <c r="F752" s="75"/>
      <c r="U752" s="75"/>
      <c r="V752" s="75"/>
      <c r="AA752" s="75"/>
    </row>
    <row r="753" spans="1:27" ht="12.75" customHeight="1">
      <c r="A753" s="186"/>
      <c r="B753" s="187"/>
      <c r="C753" s="187"/>
      <c r="D753" s="187"/>
      <c r="E753" s="391"/>
      <c r="F753" s="75"/>
      <c r="U753" s="75"/>
      <c r="V753" s="75"/>
      <c r="AA753" s="75"/>
    </row>
    <row r="754" spans="1:27" ht="12.75" customHeight="1">
      <c r="A754" s="186"/>
      <c r="B754" s="187"/>
      <c r="C754" s="187"/>
      <c r="D754" s="187"/>
      <c r="E754" s="391"/>
      <c r="F754" s="75"/>
      <c r="U754" s="75"/>
      <c r="V754" s="75"/>
      <c r="AA754" s="75"/>
    </row>
    <row r="755" spans="1:27" ht="12.75" customHeight="1">
      <c r="A755" s="186"/>
      <c r="B755" s="187"/>
      <c r="C755" s="187"/>
      <c r="D755" s="187"/>
      <c r="E755" s="391"/>
      <c r="F755" s="75"/>
      <c r="U755" s="75"/>
      <c r="V755" s="75"/>
      <c r="AA755" s="75"/>
    </row>
    <row r="756" spans="1:27" ht="12.75" customHeight="1">
      <c r="A756" s="186"/>
      <c r="B756" s="187"/>
      <c r="C756" s="187"/>
      <c r="D756" s="187"/>
      <c r="E756" s="391"/>
      <c r="F756" s="75"/>
      <c r="U756" s="75"/>
      <c r="V756" s="75"/>
      <c r="AA756" s="75"/>
    </row>
    <row r="757" spans="1:27" ht="12.75" customHeight="1">
      <c r="A757" s="186"/>
      <c r="B757" s="187"/>
      <c r="C757" s="187"/>
      <c r="D757" s="187"/>
      <c r="E757" s="391"/>
      <c r="F757" s="75"/>
      <c r="U757" s="75"/>
      <c r="V757" s="75"/>
      <c r="AA757" s="75"/>
    </row>
    <row r="758" spans="1:27" ht="12.75" customHeight="1">
      <c r="A758" s="186"/>
      <c r="B758" s="187"/>
      <c r="C758" s="187"/>
      <c r="D758" s="187"/>
      <c r="E758" s="391"/>
      <c r="F758" s="75"/>
      <c r="U758" s="75"/>
      <c r="V758" s="75"/>
      <c r="AA758" s="75"/>
    </row>
    <row r="759" spans="1:27" ht="12.75" customHeight="1">
      <c r="A759" s="186"/>
      <c r="B759" s="187"/>
      <c r="C759" s="187"/>
      <c r="D759" s="187"/>
      <c r="E759" s="391"/>
      <c r="F759" s="75"/>
      <c r="U759" s="75"/>
      <c r="V759" s="75"/>
      <c r="AA759" s="75"/>
    </row>
    <row r="760" spans="1:27" ht="12.75" customHeight="1">
      <c r="A760" s="186"/>
      <c r="B760" s="187"/>
      <c r="C760" s="187"/>
      <c r="D760" s="187"/>
      <c r="E760" s="391"/>
      <c r="F760" s="75"/>
      <c r="U760" s="75"/>
      <c r="V760" s="75"/>
      <c r="AA760" s="75"/>
    </row>
    <row r="761" spans="1:27" ht="12.75" customHeight="1">
      <c r="A761" s="186"/>
      <c r="B761" s="187"/>
      <c r="C761" s="187"/>
      <c r="D761" s="187"/>
      <c r="E761" s="391"/>
      <c r="F761" s="75"/>
      <c r="U761" s="75"/>
      <c r="V761" s="75"/>
      <c r="AA761" s="75"/>
    </row>
    <row r="762" spans="1:27" ht="12.75" customHeight="1">
      <c r="A762" s="186"/>
      <c r="B762" s="187"/>
      <c r="C762" s="187"/>
      <c r="D762" s="187"/>
      <c r="E762" s="391"/>
      <c r="F762" s="75"/>
      <c r="U762" s="75"/>
      <c r="V762" s="75"/>
      <c r="AA762" s="75"/>
    </row>
    <row r="763" spans="1:27" ht="12.75" customHeight="1">
      <c r="A763" s="186"/>
      <c r="B763" s="187"/>
      <c r="C763" s="187"/>
      <c r="D763" s="187"/>
      <c r="E763" s="391"/>
      <c r="F763" s="75"/>
      <c r="U763" s="75"/>
      <c r="V763" s="75"/>
      <c r="AA763" s="75"/>
    </row>
    <row r="764" spans="1:27" ht="12.75" customHeight="1">
      <c r="A764" s="186"/>
      <c r="B764" s="187"/>
      <c r="C764" s="187"/>
      <c r="D764" s="187"/>
      <c r="E764" s="391"/>
      <c r="F764" s="75"/>
      <c r="U764" s="75"/>
      <c r="V764" s="75"/>
      <c r="AA764" s="75"/>
    </row>
    <row r="765" spans="1:27" ht="12.75" customHeight="1">
      <c r="A765" s="186"/>
      <c r="B765" s="187"/>
      <c r="C765" s="187"/>
      <c r="D765" s="187"/>
      <c r="E765" s="391"/>
      <c r="F765" s="75"/>
      <c r="U765" s="75"/>
      <c r="V765" s="75"/>
      <c r="AA765" s="75"/>
    </row>
    <row r="766" spans="1:27" ht="12.75" customHeight="1">
      <c r="A766" s="186"/>
      <c r="B766" s="187"/>
      <c r="C766" s="187"/>
      <c r="D766" s="187"/>
      <c r="E766" s="391"/>
      <c r="F766" s="75"/>
      <c r="U766" s="75"/>
      <c r="V766" s="75"/>
      <c r="AA766" s="75"/>
    </row>
    <row r="767" spans="1:27" ht="12.75" customHeight="1">
      <c r="A767" s="186"/>
      <c r="B767" s="187"/>
      <c r="C767" s="187"/>
      <c r="D767" s="187"/>
      <c r="E767" s="391"/>
      <c r="F767" s="75"/>
      <c r="U767" s="75"/>
      <c r="V767" s="75"/>
      <c r="AA767" s="75"/>
    </row>
    <row r="768" spans="1:27" ht="12.75" customHeight="1">
      <c r="A768" s="186"/>
      <c r="B768" s="187"/>
      <c r="C768" s="187"/>
      <c r="D768" s="187"/>
      <c r="E768" s="391"/>
      <c r="F768" s="75"/>
      <c r="U768" s="75"/>
      <c r="V768" s="75"/>
      <c r="AA768" s="75"/>
    </row>
    <row r="769" spans="1:27" ht="12.75" customHeight="1">
      <c r="A769" s="186"/>
      <c r="B769" s="187"/>
      <c r="C769" s="187"/>
      <c r="D769" s="187"/>
      <c r="E769" s="391"/>
      <c r="F769" s="75"/>
      <c r="U769" s="75"/>
      <c r="V769" s="75"/>
      <c r="AA769" s="75"/>
    </row>
    <row r="770" spans="1:27" ht="12.75" customHeight="1">
      <c r="A770" s="186"/>
      <c r="B770" s="187"/>
      <c r="C770" s="187"/>
      <c r="D770" s="187"/>
      <c r="E770" s="391"/>
      <c r="F770" s="75"/>
      <c r="U770" s="75"/>
      <c r="V770" s="75"/>
      <c r="AA770" s="75"/>
    </row>
    <row r="771" spans="1:27" ht="12.75" customHeight="1">
      <c r="A771" s="186"/>
      <c r="B771" s="187"/>
      <c r="C771" s="187"/>
      <c r="D771" s="187"/>
      <c r="E771" s="391"/>
      <c r="F771" s="75"/>
      <c r="U771" s="75"/>
      <c r="V771" s="75"/>
      <c r="AA771" s="75"/>
    </row>
    <row r="772" spans="1:27" ht="12.75" customHeight="1">
      <c r="A772" s="186"/>
      <c r="B772" s="187"/>
      <c r="C772" s="187"/>
      <c r="D772" s="187"/>
      <c r="E772" s="391"/>
      <c r="F772" s="75"/>
      <c r="U772" s="75"/>
      <c r="V772" s="75"/>
      <c r="AA772" s="75"/>
    </row>
    <row r="773" spans="1:27" ht="12.75" customHeight="1">
      <c r="A773" s="186"/>
      <c r="B773" s="187"/>
      <c r="C773" s="187"/>
      <c r="D773" s="187"/>
      <c r="E773" s="391"/>
      <c r="F773" s="75"/>
      <c r="U773" s="75"/>
      <c r="V773" s="75"/>
      <c r="AA773" s="75"/>
    </row>
    <row r="774" spans="1:27" ht="12.75" customHeight="1">
      <c r="A774" s="186"/>
      <c r="B774" s="187"/>
      <c r="C774" s="187"/>
      <c r="D774" s="187"/>
      <c r="E774" s="391"/>
      <c r="F774" s="75"/>
      <c r="U774" s="75"/>
      <c r="V774" s="75"/>
      <c r="AA774" s="75"/>
    </row>
    <row r="775" spans="1:27" ht="12.75" customHeight="1">
      <c r="A775" s="186"/>
      <c r="B775" s="187"/>
      <c r="C775" s="187"/>
      <c r="D775" s="187"/>
      <c r="E775" s="391"/>
      <c r="F775" s="75"/>
      <c r="U775" s="75"/>
      <c r="V775" s="75"/>
      <c r="AA775" s="75"/>
    </row>
    <row r="776" spans="1:27" ht="12.75" customHeight="1">
      <c r="A776" s="186"/>
      <c r="B776" s="187"/>
      <c r="C776" s="187"/>
      <c r="D776" s="187"/>
      <c r="E776" s="391"/>
      <c r="F776" s="75"/>
      <c r="U776" s="75"/>
      <c r="V776" s="75"/>
      <c r="AA776" s="75"/>
    </row>
    <row r="777" spans="1:27" ht="12.75" customHeight="1">
      <c r="A777" s="186"/>
      <c r="B777" s="187"/>
      <c r="C777" s="187"/>
      <c r="D777" s="187"/>
      <c r="E777" s="391"/>
      <c r="F777" s="75"/>
      <c r="U777" s="75"/>
      <c r="V777" s="75"/>
      <c r="AA777" s="75"/>
    </row>
    <row r="778" spans="1:27" ht="12.75" customHeight="1">
      <c r="A778" s="186"/>
      <c r="B778" s="187"/>
      <c r="C778" s="187"/>
      <c r="D778" s="187"/>
      <c r="E778" s="391"/>
      <c r="F778" s="75"/>
      <c r="U778" s="75"/>
      <c r="V778" s="75"/>
      <c r="AA778" s="75"/>
    </row>
    <row r="779" spans="1:27" ht="12.75" customHeight="1">
      <c r="A779" s="186"/>
      <c r="B779" s="187"/>
      <c r="C779" s="187"/>
      <c r="D779" s="187"/>
      <c r="E779" s="391"/>
      <c r="F779" s="75"/>
      <c r="U779" s="75"/>
      <c r="V779" s="75"/>
      <c r="AA779" s="75"/>
    </row>
    <row r="780" spans="1:27" ht="12.75" customHeight="1">
      <c r="A780" s="186"/>
      <c r="B780" s="187"/>
      <c r="C780" s="187"/>
      <c r="D780" s="187"/>
      <c r="E780" s="391"/>
      <c r="F780" s="75"/>
      <c r="U780" s="75"/>
      <c r="V780" s="75"/>
      <c r="AA780" s="75"/>
    </row>
    <row r="781" spans="1:27" ht="12.75" customHeight="1">
      <c r="A781" s="186"/>
      <c r="B781" s="187"/>
      <c r="C781" s="187"/>
      <c r="D781" s="187"/>
      <c r="E781" s="391"/>
      <c r="F781" s="75"/>
      <c r="U781" s="75"/>
      <c r="V781" s="75"/>
      <c r="AA781" s="75"/>
    </row>
    <row r="782" spans="1:27" ht="12.75" customHeight="1">
      <c r="A782" s="186"/>
      <c r="B782" s="187"/>
      <c r="C782" s="187"/>
      <c r="D782" s="187"/>
      <c r="E782" s="391"/>
      <c r="F782" s="75"/>
      <c r="U782" s="75"/>
      <c r="V782" s="75"/>
      <c r="AA782" s="75"/>
    </row>
    <row r="783" spans="1:27" ht="12.75" customHeight="1">
      <c r="A783" s="186"/>
      <c r="B783" s="187"/>
      <c r="C783" s="187"/>
      <c r="D783" s="187"/>
      <c r="E783" s="391"/>
      <c r="F783" s="75"/>
      <c r="U783" s="75"/>
      <c r="V783" s="75"/>
      <c r="AA783" s="75"/>
    </row>
    <row r="784" spans="1:27" ht="12.75" customHeight="1">
      <c r="A784" s="186"/>
      <c r="B784" s="187"/>
      <c r="C784" s="187"/>
      <c r="D784" s="187"/>
      <c r="E784" s="391"/>
      <c r="F784" s="75"/>
      <c r="U784" s="75"/>
      <c r="V784" s="75"/>
      <c r="AA784" s="75"/>
    </row>
    <row r="785" spans="1:27" ht="12.75" customHeight="1">
      <c r="A785" s="186"/>
      <c r="B785" s="187"/>
      <c r="C785" s="187"/>
      <c r="D785" s="187"/>
      <c r="E785" s="391"/>
      <c r="F785" s="75"/>
      <c r="U785" s="75"/>
      <c r="V785" s="75"/>
      <c r="AA785" s="75"/>
    </row>
    <row r="786" spans="1:27" ht="12.75" customHeight="1">
      <c r="A786" s="186"/>
      <c r="B786" s="187"/>
      <c r="C786" s="187"/>
      <c r="D786" s="187"/>
      <c r="E786" s="391"/>
      <c r="F786" s="75"/>
      <c r="U786" s="75"/>
      <c r="V786" s="75"/>
      <c r="AA786" s="75"/>
    </row>
    <row r="787" spans="1:27" ht="12.75" customHeight="1">
      <c r="A787" s="186"/>
      <c r="B787" s="187"/>
      <c r="C787" s="187"/>
      <c r="D787" s="187"/>
      <c r="E787" s="391"/>
      <c r="F787" s="75"/>
      <c r="U787" s="75"/>
      <c r="V787" s="75"/>
      <c r="AA787" s="75"/>
    </row>
    <row r="788" spans="1:27" ht="12.75" customHeight="1">
      <c r="A788" s="186"/>
      <c r="B788" s="187"/>
      <c r="C788" s="187"/>
      <c r="D788" s="187"/>
      <c r="E788" s="391"/>
      <c r="F788" s="75"/>
      <c r="U788" s="75"/>
      <c r="V788" s="75"/>
      <c r="AA788" s="75"/>
    </row>
    <row r="789" spans="1:27" ht="12.75" customHeight="1">
      <c r="A789" s="186"/>
      <c r="B789" s="187"/>
      <c r="C789" s="187"/>
      <c r="D789" s="187"/>
      <c r="E789" s="391"/>
      <c r="F789" s="75"/>
      <c r="U789" s="75"/>
      <c r="V789" s="75"/>
      <c r="AA789" s="75"/>
    </row>
    <row r="790" spans="1:27" ht="12.75" customHeight="1">
      <c r="A790" s="186"/>
      <c r="B790" s="187"/>
      <c r="C790" s="187"/>
      <c r="D790" s="187"/>
      <c r="E790" s="391"/>
      <c r="F790" s="75"/>
      <c r="U790" s="75"/>
      <c r="V790" s="75"/>
      <c r="AA790" s="75"/>
    </row>
    <row r="791" spans="1:27" ht="12.75" customHeight="1">
      <c r="A791" s="186"/>
      <c r="B791" s="187"/>
      <c r="C791" s="187"/>
      <c r="D791" s="187"/>
      <c r="E791" s="391"/>
      <c r="F791" s="75"/>
      <c r="U791" s="75"/>
      <c r="V791" s="75"/>
      <c r="AA791" s="75"/>
    </row>
    <row r="792" spans="1:27" ht="12.75" customHeight="1">
      <c r="A792" s="186"/>
      <c r="B792" s="187"/>
      <c r="C792" s="187"/>
      <c r="D792" s="187"/>
      <c r="E792" s="391"/>
      <c r="F792" s="75"/>
      <c r="U792" s="75"/>
      <c r="V792" s="75"/>
      <c r="AA792" s="75"/>
    </row>
    <row r="793" spans="1:27" ht="12.75" customHeight="1">
      <c r="A793" s="186"/>
      <c r="B793" s="187"/>
      <c r="C793" s="187"/>
      <c r="D793" s="187"/>
      <c r="E793" s="391"/>
      <c r="F793" s="75"/>
      <c r="U793" s="75"/>
      <c r="V793" s="75"/>
      <c r="AA793" s="75"/>
    </row>
    <row r="794" spans="1:27" ht="12.75" customHeight="1">
      <c r="A794" s="186"/>
      <c r="B794" s="187"/>
      <c r="C794" s="187"/>
      <c r="D794" s="187"/>
      <c r="E794" s="391"/>
      <c r="F794" s="75"/>
      <c r="U794" s="75"/>
      <c r="V794" s="75"/>
      <c r="AA794" s="75"/>
    </row>
    <row r="795" spans="1:27" ht="12.75" customHeight="1">
      <c r="A795" s="186"/>
      <c r="B795" s="187"/>
      <c r="C795" s="187"/>
      <c r="D795" s="187"/>
      <c r="E795" s="391"/>
      <c r="F795" s="75"/>
      <c r="U795" s="75"/>
      <c r="V795" s="75"/>
      <c r="AA795" s="75"/>
    </row>
    <row r="796" spans="1:27" ht="12.75" customHeight="1">
      <c r="A796" s="186"/>
      <c r="B796" s="187"/>
      <c r="C796" s="187"/>
      <c r="D796" s="187"/>
      <c r="E796" s="391"/>
      <c r="F796" s="75"/>
      <c r="U796" s="75"/>
      <c r="V796" s="75"/>
      <c r="AA796" s="75"/>
    </row>
    <row r="797" spans="1:27" ht="12.75" customHeight="1">
      <c r="A797" s="186"/>
      <c r="B797" s="187"/>
      <c r="C797" s="187"/>
      <c r="D797" s="187"/>
      <c r="E797" s="391"/>
      <c r="F797" s="75"/>
      <c r="U797" s="75"/>
      <c r="V797" s="75"/>
      <c r="AA797" s="75"/>
    </row>
    <row r="798" spans="1:27" ht="12.75" customHeight="1">
      <c r="A798" s="186"/>
      <c r="B798" s="187"/>
      <c r="C798" s="187"/>
      <c r="D798" s="187"/>
      <c r="E798" s="391"/>
      <c r="F798" s="75"/>
      <c r="U798" s="75"/>
      <c r="V798" s="75"/>
      <c r="AA798" s="75"/>
    </row>
    <row r="799" spans="1:27" ht="12.75" customHeight="1">
      <c r="A799" s="186"/>
      <c r="B799" s="187"/>
      <c r="C799" s="187"/>
      <c r="D799" s="187"/>
      <c r="E799" s="391"/>
      <c r="F799" s="75"/>
      <c r="U799" s="75"/>
      <c r="V799" s="75"/>
      <c r="AA799" s="75"/>
    </row>
    <row r="800" spans="1:27" ht="12.75" customHeight="1">
      <c r="A800" s="186"/>
      <c r="B800" s="187"/>
      <c r="C800" s="187"/>
      <c r="D800" s="187"/>
      <c r="E800" s="391"/>
      <c r="F800" s="75"/>
      <c r="U800" s="75"/>
      <c r="V800" s="75"/>
      <c r="AA800" s="75"/>
    </row>
    <row r="801" spans="1:27" ht="12.75" customHeight="1">
      <c r="A801" s="186"/>
      <c r="B801" s="187"/>
      <c r="C801" s="187"/>
      <c r="D801" s="187"/>
      <c r="E801" s="391"/>
      <c r="F801" s="75"/>
      <c r="U801" s="75"/>
      <c r="V801" s="75"/>
      <c r="AA801" s="75"/>
    </row>
    <row r="802" spans="1:27" ht="12.75" customHeight="1">
      <c r="A802" s="186"/>
      <c r="B802" s="187"/>
      <c r="C802" s="187"/>
      <c r="D802" s="187"/>
      <c r="E802" s="391"/>
      <c r="F802" s="75"/>
      <c r="U802" s="75"/>
      <c r="V802" s="75"/>
      <c r="AA802" s="75"/>
    </row>
    <row r="803" spans="1:27" ht="12.75" customHeight="1">
      <c r="A803" s="186"/>
      <c r="B803" s="187"/>
      <c r="C803" s="187"/>
      <c r="D803" s="187"/>
      <c r="E803" s="391"/>
      <c r="F803" s="75"/>
      <c r="U803" s="75"/>
      <c r="V803" s="75"/>
      <c r="AA803" s="75"/>
    </row>
    <row r="804" spans="1:27" ht="12.75" customHeight="1">
      <c r="A804" s="186"/>
      <c r="B804" s="187"/>
      <c r="C804" s="187"/>
      <c r="D804" s="187"/>
      <c r="E804" s="391"/>
      <c r="F804" s="75"/>
      <c r="U804" s="75"/>
      <c r="V804" s="75"/>
      <c r="AA804" s="75"/>
    </row>
    <row r="805" spans="1:27" ht="12.75" customHeight="1">
      <c r="A805" s="186"/>
      <c r="B805" s="187"/>
      <c r="C805" s="187"/>
      <c r="D805" s="187"/>
      <c r="E805" s="391"/>
      <c r="F805" s="75"/>
      <c r="U805" s="75"/>
      <c r="V805" s="75"/>
      <c r="AA805" s="75"/>
    </row>
    <row r="806" spans="1:27" ht="12.75" customHeight="1">
      <c r="A806" s="186"/>
      <c r="B806" s="187"/>
      <c r="C806" s="187"/>
      <c r="D806" s="187"/>
      <c r="E806" s="391"/>
      <c r="F806" s="75"/>
      <c r="U806" s="75"/>
      <c r="V806" s="75"/>
      <c r="AA806" s="75"/>
    </row>
    <row r="807" spans="1:27" ht="12.75" customHeight="1">
      <c r="A807" s="186"/>
      <c r="B807" s="187"/>
      <c r="C807" s="187"/>
      <c r="D807" s="187"/>
      <c r="E807" s="391"/>
      <c r="F807" s="75"/>
      <c r="U807" s="75"/>
      <c r="V807" s="75"/>
      <c r="AA807" s="75"/>
    </row>
    <row r="808" spans="1:27" ht="12.75" customHeight="1">
      <c r="A808" s="186"/>
      <c r="B808" s="187"/>
      <c r="C808" s="187"/>
      <c r="D808" s="187"/>
      <c r="E808" s="391"/>
      <c r="F808" s="75"/>
      <c r="U808" s="75"/>
      <c r="V808" s="75"/>
      <c r="AA808" s="75"/>
    </row>
    <row r="809" spans="1:27" ht="12.75" customHeight="1">
      <c r="A809" s="186"/>
      <c r="B809" s="187"/>
      <c r="C809" s="187"/>
      <c r="D809" s="187"/>
      <c r="E809" s="391"/>
      <c r="F809" s="75"/>
      <c r="U809" s="75"/>
      <c r="V809" s="75"/>
      <c r="AA809" s="75"/>
    </row>
    <row r="810" spans="1:27" ht="12.75" customHeight="1">
      <c r="A810" s="186"/>
      <c r="B810" s="187"/>
      <c r="C810" s="187"/>
      <c r="D810" s="187"/>
      <c r="E810" s="391"/>
      <c r="F810" s="75"/>
      <c r="U810" s="75"/>
      <c r="V810" s="75"/>
      <c r="AA810" s="75"/>
    </row>
    <row r="811" spans="1:27" ht="12.75" customHeight="1">
      <c r="A811" s="186"/>
      <c r="B811" s="187"/>
      <c r="C811" s="187"/>
      <c r="D811" s="187"/>
      <c r="E811" s="391"/>
      <c r="F811" s="75"/>
      <c r="U811" s="75"/>
      <c r="V811" s="75"/>
      <c r="AA811" s="75"/>
    </row>
    <row r="812" spans="1:27" ht="12.75" customHeight="1">
      <c r="A812" s="186"/>
      <c r="B812" s="187"/>
      <c r="C812" s="187"/>
      <c r="D812" s="187"/>
      <c r="E812" s="391"/>
      <c r="F812" s="75"/>
      <c r="U812" s="75"/>
      <c r="V812" s="75"/>
      <c r="AA812" s="75"/>
    </row>
    <row r="813" spans="1:27" ht="12.75" customHeight="1">
      <c r="A813" s="186"/>
      <c r="B813" s="187"/>
      <c r="C813" s="187"/>
      <c r="D813" s="187"/>
      <c r="E813" s="391"/>
      <c r="F813" s="75"/>
      <c r="U813" s="75"/>
      <c r="V813" s="75"/>
      <c r="AA813" s="75"/>
    </row>
    <row r="814" spans="1:27" ht="12.75" customHeight="1">
      <c r="A814" s="186"/>
      <c r="B814" s="187"/>
      <c r="C814" s="187"/>
      <c r="D814" s="187"/>
      <c r="E814" s="391"/>
      <c r="F814" s="75"/>
      <c r="U814" s="75"/>
      <c r="V814" s="75"/>
      <c r="AA814" s="75"/>
    </row>
    <row r="815" spans="1:27" ht="12.75" customHeight="1">
      <c r="A815" s="186"/>
      <c r="B815" s="187"/>
      <c r="C815" s="187"/>
      <c r="D815" s="187"/>
      <c r="E815" s="391"/>
      <c r="F815" s="75"/>
      <c r="U815" s="75"/>
      <c r="V815" s="75"/>
      <c r="AA815" s="75"/>
    </row>
    <row r="816" spans="1:27" ht="12.75" customHeight="1">
      <c r="A816" s="186"/>
      <c r="B816" s="187"/>
      <c r="C816" s="187"/>
      <c r="D816" s="187"/>
      <c r="E816" s="391"/>
      <c r="F816" s="75"/>
      <c r="U816" s="75"/>
      <c r="V816" s="75"/>
      <c r="AA816" s="75"/>
    </row>
    <row r="817" spans="1:27" ht="12.75" customHeight="1">
      <c r="A817" s="186"/>
      <c r="B817" s="187"/>
      <c r="C817" s="187"/>
      <c r="D817" s="187"/>
      <c r="E817" s="391"/>
      <c r="F817" s="75"/>
      <c r="U817" s="75"/>
      <c r="V817" s="75"/>
      <c r="AA817" s="75"/>
    </row>
    <row r="818" spans="1:27" ht="12.75" customHeight="1">
      <c r="A818" s="186"/>
      <c r="B818" s="187"/>
      <c r="C818" s="187"/>
      <c r="D818" s="187"/>
      <c r="E818" s="391"/>
      <c r="F818" s="75"/>
      <c r="U818" s="75"/>
      <c r="V818" s="75"/>
      <c r="AA818" s="75"/>
    </row>
    <row r="819" spans="1:27" ht="12.75" customHeight="1">
      <c r="A819" s="186"/>
      <c r="B819" s="187"/>
      <c r="C819" s="187"/>
      <c r="D819" s="187"/>
      <c r="E819" s="391"/>
      <c r="F819" s="75"/>
      <c r="U819" s="75"/>
      <c r="V819" s="75"/>
      <c r="AA819" s="75"/>
    </row>
    <row r="820" spans="1:27" ht="12.75" customHeight="1">
      <c r="A820" s="186"/>
      <c r="B820" s="187"/>
      <c r="C820" s="187"/>
      <c r="D820" s="187"/>
      <c r="E820" s="391"/>
      <c r="F820" s="75"/>
      <c r="U820" s="75"/>
      <c r="V820" s="75"/>
      <c r="AA820" s="75"/>
    </row>
    <row r="821" spans="1:27" ht="12.75" customHeight="1">
      <c r="A821" s="186"/>
      <c r="B821" s="187"/>
      <c r="C821" s="187"/>
      <c r="D821" s="187"/>
      <c r="E821" s="391"/>
      <c r="F821" s="75"/>
      <c r="U821" s="75"/>
      <c r="V821" s="75"/>
      <c r="AA821" s="75"/>
    </row>
    <row r="822" spans="1:27" ht="12.75" customHeight="1">
      <c r="A822" s="186"/>
      <c r="B822" s="187"/>
      <c r="C822" s="187"/>
      <c r="D822" s="187"/>
      <c r="E822" s="391"/>
      <c r="F822" s="75"/>
      <c r="U822" s="75"/>
      <c r="V822" s="75"/>
      <c r="AA822" s="75"/>
    </row>
    <row r="823" spans="1:27" ht="12.75" customHeight="1">
      <c r="A823" s="186"/>
      <c r="B823" s="187"/>
      <c r="C823" s="187"/>
      <c r="D823" s="187"/>
      <c r="E823" s="391"/>
      <c r="F823" s="75"/>
      <c r="U823" s="75"/>
      <c r="V823" s="75"/>
      <c r="AA823" s="75"/>
    </row>
    <row r="824" spans="1:27" ht="12.75" customHeight="1">
      <c r="A824" s="186"/>
      <c r="B824" s="187"/>
      <c r="C824" s="187"/>
      <c r="D824" s="187"/>
      <c r="E824" s="391"/>
      <c r="F824" s="75"/>
      <c r="U824" s="75"/>
      <c r="V824" s="75"/>
      <c r="AA824" s="75"/>
    </row>
    <row r="825" spans="1:27" ht="12.75" customHeight="1">
      <c r="A825" s="186"/>
      <c r="B825" s="187"/>
      <c r="C825" s="187"/>
      <c r="D825" s="187"/>
      <c r="E825" s="391"/>
      <c r="F825" s="75"/>
      <c r="U825" s="75"/>
      <c r="V825" s="75"/>
      <c r="AA825" s="75"/>
    </row>
    <row r="826" spans="1:27" ht="12.75" customHeight="1">
      <c r="A826" s="186"/>
      <c r="B826" s="187"/>
      <c r="C826" s="187"/>
      <c r="D826" s="187"/>
      <c r="E826" s="391"/>
      <c r="F826" s="75"/>
      <c r="U826" s="75"/>
      <c r="V826" s="75"/>
      <c r="AA826" s="75"/>
    </row>
    <row r="827" spans="1:27" ht="12.75" customHeight="1">
      <c r="A827" s="186"/>
      <c r="B827" s="187"/>
      <c r="C827" s="187"/>
      <c r="D827" s="187"/>
      <c r="E827" s="391"/>
      <c r="F827" s="75"/>
      <c r="U827" s="75"/>
      <c r="V827" s="75"/>
      <c r="AA827" s="75"/>
    </row>
    <row r="828" spans="1:27" ht="12.75" customHeight="1">
      <c r="A828" s="186"/>
      <c r="B828" s="187"/>
      <c r="C828" s="187"/>
      <c r="D828" s="187"/>
      <c r="E828" s="391"/>
      <c r="F828" s="75"/>
      <c r="U828" s="75"/>
      <c r="V828" s="75"/>
      <c r="AA828" s="75"/>
    </row>
    <row r="829" spans="1:27" ht="12.75" customHeight="1">
      <c r="A829" s="186"/>
      <c r="B829" s="187"/>
      <c r="C829" s="187"/>
      <c r="D829" s="187"/>
      <c r="E829" s="391"/>
      <c r="F829" s="75"/>
      <c r="U829" s="75"/>
      <c r="V829" s="75"/>
      <c r="AA829" s="75"/>
    </row>
    <row r="830" spans="1:27" ht="12.75" customHeight="1">
      <c r="A830" s="186"/>
      <c r="B830" s="187"/>
      <c r="C830" s="187"/>
      <c r="D830" s="187"/>
      <c r="E830" s="391"/>
      <c r="F830" s="75"/>
      <c r="U830" s="75"/>
      <c r="V830" s="75"/>
      <c r="AA830" s="75"/>
    </row>
    <row r="831" spans="1:27" ht="12.75" customHeight="1">
      <c r="A831" s="186"/>
      <c r="B831" s="187"/>
      <c r="C831" s="187"/>
      <c r="D831" s="187"/>
      <c r="E831" s="391"/>
      <c r="F831" s="75"/>
      <c r="U831" s="75"/>
      <c r="V831" s="75"/>
      <c r="AA831" s="75"/>
    </row>
    <row r="832" spans="1:27" ht="12.75" customHeight="1">
      <c r="A832" s="186"/>
      <c r="B832" s="187"/>
      <c r="C832" s="187"/>
      <c r="D832" s="187"/>
      <c r="E832" s="391"/>
      <c r="F832" s="75"/>
      <c r="U832" s="75"/>
      <c r="V832" s="75"/>
      <c r="AA832" s="75"/>
    </row>
    <row r="833" spans="1:27" ht="12.75" customHeight="1">
      <c r="A833" s="186"/>
      <c r="B833" s="187"/>
      <c r="C833" s="187"/>
      <c r="D833" s="187"/>
      <c r="E833" s="391"/>
      <c r="F833" s="75"/>
      <c r="U833" s="75"/>
      <c r="V833" s="75"/>
      <c r="AA833" s="75"/>
    </row>
    <row r="834" spans="1:27" ht="12.75" customHeight="1">
      <c r="A834" s="186"/>
      <c r="B834" s="187"/>
      <c r="C834" s="187"/>
      <c r="D834" s="187"/>
      <c r="E834" s="391"/>
      <c r="F834" s="75"/>
      <c r="U834" s="75"/>
      <c r="V834" s="75"/>
      <c r="AA834" s="75"/>
    </row>
    <row r="835" spans="1:27" ht="12.75" customHeight="1">
      <c r="A835" s="186"/>
      <c r="B835" s="187"/>
      <c r="C835" s="187"/>
      <c r="D835" s="187"/>
      <c r="E835" s="391"/>
      <c r="F835" s="75"/>
      <c r="U835" s="75"/>
      <c r="V835" s="75"/>
      <c r="AA835" s="75"/>
    </row>
    <row r="836" spans="1:27" ht="12.75" customHeight="1">
      <c r="A836" s="186"/>
      <c r="B836" s="187"/>
      <c r="C836" s="187"/>
      <c r="D836" s="187"/>
      <c r="E836" s="391"/>
      <c r="F836" s="75"/>
      <c r="U836" s="75"/>
      <c r="V836" s="75"/>
      <c r="AA836" s="75"/>
    </row>
    <row r="837" spans="1:27" ht="12.75" customHeight="1">
      <c r="A837" s="186"/>
      <c r="B837" s="187"/>
      <c r="C837" s="187"/>
      <c r="D837" s="187"/>
      <c r="E837" s="391"/>
      <c r="F837" s="75"/>
      <c r="U837" s="75"/>
      <c r="V837" s="75"/>
      <c r="AA837" s="75"/>
    </row>
    <row r="838" spans="1:27" ht="12.75" customHeight="1">
      <c r="A838" s="186"/>
      <c r="B838" s="187"/>
      <c r="C838" s="187"/>
      <c r="D838" s="187"/>
      <c r="E838" s="391"/>
      <c r="F838" s="75"/>
      <c r="U838" s="75"/>
      <c r="V838" s="75"/>
      <c r="AA838" s="75"/>
    </row>
    <row r="839" spans="1:27" ht="12.75" customHeight="1">
      <c r="A839" s="186"/>
      <c r="B839" s="187"/>
      <c r="C839" s="187"/>
      <c r="D839" s="187"/>
      <c r="E839" s="391"/>
      <c r="F839" s="75"/>
      <c r="U839" s="75"/>
      <c r="V839" s="75"/>
      <c r="AA839" s="75"/>
    </row>
    <row r="840" spans="1:27" ht="12.75" customHeight="1">
      <c r="A840" s="186"/>
      <c r="B840" s="187"/>
      <c r="C840" s="187"/>
      <c r="D840" s="187"/>
      <c r="E840" s="391"/>
      <c r="F840" s="75"/>
      <c r="U840" s="75"/>
      <c r="V840" s="75"/>
      <c r="AA840" s="75"/>
    </row>
    <row r="841" spans="1:27" ht="12.75" customHeight="1">
      <c r="A841" s="186"/>
      <c r="B841" s="187"/>
      <c r="C841" s="187"/>
      <c r="D841" s="187"/>
      <c r="E841" s="391"/>
      <c r="F841" s="75"/>
      <c r="U841" s="75"/>
      <c r="V841" s="75"/>
      <c r="AA841" s="75"/>
    </row>
    <row r="842" spans="1:27" ht="12.75" customHeight="1">
      <c r="A842" s="186"/>
      <c r="B842" s="187"/>
      <c r="C842" s="187"/>
      <c r="D842" s="187"/>
      <c r="E842" s="391"/>
      <c r="F842" s="75"/>
      <c r="U842" s="75"/>
      <c r="V842" s="75"/>
      <c r="AA842" s="75"/>
    </row>
    <row r="843" spans="1:27" ht="12.75" customHeight="1">
      <c r="A843" s="186"/>
      <c r="B843" s="187"/>
      <c r="C843" s="187"/>
      <c r="D843" s="187"/>
      <c r="E843" s="391"/>
      <c r="F843" s="75"/>
      <c r="U843" s="75"/>
      <c r="V843" s="75"/>
      <c r="AA843" s="75"/>
    </row>
    <row r="844" spans="1:27" ht="12.75" customHeight="1">
      <c r="A844" s="186"/>
      <c r="B844" s="187"/>
      <c r="C844" s="187"/>
      <c r="D844" s="187"/>
      <c r="E844" s="391"/>
      <c r="F844" s="75"/>
      <c r="U844" s="75"/>
      <c r="V844" s="75"/>
      <c r="AA844" s="75"/>
    </row>
    <row r="845" spans="1:27" ht="12.75" customHeight="1">
      <c r="A845" s="186"/>
      <c r="B845" s="187"/>
      <c r="C845" s="187"/>
      <c r="D845" s="187"/>
      <c r="E845" s="391"/>
      <c r="F845" s="75"/>
      <c r="U845" s="75"/>
      <c r="V845" s="75"/>
      <c r="AA845" s="75"/>
    </row>
    <row r="846" spans="1:27" ht="12.75" customHeight="1">
      <c r="A846" s="186"/>
      <c r="B846" s="187"/>
      <c r="C846" s="187"/>
      <c r="D846" s="187"/>
      <c r="E846" s="391"/>
      <c r="F846" s="75"/>
      <c r="U846" s="75"/>
      <c r="V846" s="75"/>
      <c r="AA846" s="75"/>
    </row>
    <row r="847" spans="1:27" ht="12.75" customHeight="1">
      <c r="A847" s="186"/>
      <c r="B847" s="187"/>
      <c r="C847" s="187"/>
      <c r="D847" s="187"/>
      <c r="E847" s="391"/>
      <c r="F847" s="75"/>
      <c r="U847" s="75"/>
      <c r="V847" s="75"/>
      <c r="AA847" s="75"/>
    </row>
    <row r="848" spans="1:27" ht="12.75" customHeight="1">
      <c r="A848" s="186"/>
      <c r="B848" s="187"/>
      <c r="C848" s="187"/>
      <c r="D848" s="187"/>
      <c r="E848" s="391"/>
      <c r="F848" s="75"/>
      <c r="U848" s="75"/>
      <c r="V848" s="75"/>
      <c r="AA848" s="75"/>
    </row>
    <row r="849" spans="1:27" ht="12.75" customHeight="1">
      <c r="A849" s="186"/>
      <c r="B849" s="187"/>
      <c r="C849" s="187"/>
      <c r="D849" s="187"/>
      <c r="E849" s="391"/>
      <c r="F849" s="75"/>
      <c r="U849" s="75"/>
      <c r="V849" s="75"/>
      <c r="AA849" s="75"/>
    </row>
    <row r="850" spans="1:27" ht="12.75" customHeight="1">
      <c r="A850" s="186"/>
      <c r="B850" s="187"/>
      <c r="C850" s="187"/>
      <c r="D850" s="187"/>
      <c r="E850" s="391"/>
      <c r="F850" s="75"/>
      <c r="U850" s="75"/>
      <c r="V850" s="75"/>
      <c r="AA850" s="75"/>
    </row>
    <row r="851" spans="1:27" ht="12.75" customHeight="1">
      <c r="A851" s="186"/>
      <c r="B851" s="187"/>
      <c r="C851" s="187"/>
      <c r="D851" s="187"/>
      <c r="E851" s="391"/>
      <c r="F851" s="75"/>
      <c r="U851" s="75"/>
      <c r="V851" s="75"/>
      <c r="AA851" s="75"/>
    </row>
    <row r="852" spans="1:27" ht="12.75" customHeight="1">
      <c r="A852" s="186"/>
      <c r="B852" s="187"/>
      <c r="C852" s="187"/>
      <c r="D852" s="187"/>
      <c r="E852" s="391"/>
      <c r="F852" s="75"/>
      <c r="U852" s="75"/>
      <c r="V852" s="75"/>
      <c r="AA852" s="75"/>
    </row>
    <row r="853" spans="1:27" ht="12.75" customHeight="1">
      <c r="A853" s="186"/>
      <c r="B853" s="187"/>
      <c r="C853" s="187"/>
      <c r="D853" s="187"/>
      <c r="E853" s="391"/>
      <c r="F853" s="75"/>
      <c r="U853" s="75"/>
      <c r="V853" s="75"/>
      <c r="AA853" s="75"/>
    </row>
    <row r="854" spans="1:27" ht="12.75" customHeight="1">
      <c r="A854" s="186"/>
      <c r="B854" s="187"/>
      <c r="C854" s="187"/>
      <c r="D854" s="187"/>
      <c r="E854" s="391"/>
      <c r="F854" s="75"/>
      <c r="U854" s="75"/>
      <c r="V854" s="75"/>
      <c r="AA854" s="75"/>
    </row>
    <row r="855" spans="1:27" ht="12.75" customHeight="1">
      <c r="A855" s="186"/>
      <c r="B855" s="187"/>
      <c r="C855" s="187"/>
      <c r="D855" s="187"/>
      <c r="E855" s="391"/>
      <c r="F855" s="75"/>
      <c r="U855" s="75"/>
      <c r="V855" s="75"/>
      <c r="AA855" s="75"/>
    </row>
    <row r="856" spans="1:27" ht="12.75" customHeight="1">
      <c r="A856" s="186"/>
      <c r="B856" s="187"/>
      <c r="C856" s="187"/>
      <c r="D856" s="187"/>
      <c r="E856" s="391"/>
      <c r="F856" s="75"/>
      <c r="U856" s="75"/>
      <c r="V856" s="75"/>
      <c r="AA856" s="75"/>
    </row>
    <row r="857" spans="1:27" ht="12.75" customHeight="1">
      <c r="A857" s="186"/>
      <c r="B857" s="187"/>
      <c r="C857" s="187"/>
      <c r="D857" s="187"/>
      <c r="E857" s="391"/>
      <c r="F857" s="75"/>
      <c r="U857" s="75"/>
      <c r="V857" s="75"/>
      <c r="AA857" s="75"/>
    </row>
    <row r="858" spans="1:27" ht="12.75" customHeight="1">
      <c r="A858" s="186"/>
      <c r="B858" s="187"/>
      <c r="C858" s="187"/>
      <c r="D858" s="187"/>
      <c r="E858" s="391"/>
      <c r="F858" s="75"/>
      <c r="U858" s="75"/>
      <c r="V858" s="75"/>
      <c r="AA858" s="75"/>
    </row>
    <row r="859" spans="1:27" ht="12.75" customHeight="1">
      <c r="A859" s="186"/>
      <c r="B859" s="187"/>
      <c r="C859" s="187"/>
      <c r="D859" s="187"/>
      <c r="E859" s="391"/>
      <c r="F859" s="75"/>
      <c r="U859" s="75"/>
      <c r="V859" s="75"/>
      <c r="AA859" s="75"/>
    </row>
    <row r="860" spans="1:27" ht="12.75" customHeight="1">
      <c r="A860" s="186"/>
      <c r="B860" s="187"/>
      <c r="C860" s="187"/>
      <c r="D860" s="187"/>
      <c r="E860" s="391"/>
      <c r="F860" s="75"/>
      <c r="U860" s="75"/>
      <c r="V860" s="75"/>
      <c r="AA860" s="75"/>
    </row>
    <row r="861" spans="1:27" ht="12.75" customHeight="1">
      <c r="A861" s="186"/>
      <c r="B861" s="187"/>
      <c r="C861" s="187"/>
      <c r="D861" s="187"/>
      <c r="E861" s="391"/>
      <c r="F861" s="75"/>
      <c r="U861" s="75"/>
      <c r="V861" s="75"/>
      <c r="AA861" s="75"/>
    </row>
    <row r="862" spans="1:27" ht="12.75" customHeight="1">
      <c r="A862" s="186"/>
      <c r="B862" s="187"/>
      <c r="C862" s="187"/>
      <c r="D862" s="187"/>
      <c r="E862" s="391"/>
      <c r="F862" s="75"/>
      <c r="U862" s="75"/>
      <c r="V862" s="75"/>
      <c r="AA862" s="75"/>
    </row>
    <row r="863" spans="1:27" ht="12.75" customHeight="1">
      <c r="A863" s="186"/>
      <c r="B863" s="187"/>
      <c r="C863" s="187"/>
      <c r="D863" s="187"/>
      <c r="E863" s="391"/>
      <c r="F863" s="75"/>
      <c r="U863" s="75"/>
      <c r="V863" s="75"/>
      <c r="AA863" s="75"/>
    </row>
    <row r="864" spans="1:27" ht="12.75" customHeight="1">
      <c r="A864" s="186"/>
      <c r="B864" s="187"/>
      <c r="C864" s="187"/>
      <c r="D864" s="187"/>
      <c r="E864" s="391"/>
      <c r="F864" s="75"/>
      <c r="U864" s="75"/>
      <c r="V864" s="75"/>
      <c r="AA864" s="75"/>
    </row>
    <row r="865" spans="1:27" ht="12.75" customHeight="1">
      <c r="A865" s="186"/>
      <c r="B865" s="187"/>
      <c r="C865" s="187"/>
      <c r="D865" s="187"/>
      <c r="E865" s="391"/>
      <c r="F865" s="75"/>
      <c r="U865" s="75"/>
      <c r="V865" s="75"/>
      <c r="AA865" s="75"/>
    </row>
    <row r="866" spans="1:27" ht="12.75" customHeight="1">
      <c r="A866" s="186"/>
      <c r="B866" s="187"/>
      <c r="C866" s="187"/>
      <c r="D866" s="187"/>
      <c r="E866" s="391"/>
      <c r="F866" s="75"/>
      <c r="U866" s="75"/>
      <c r="V866" s="75"/>
      <c r="AA866" s="75"/>
    </row>
    <row r="867" spans="1:27" ht="12.75" customHeight="1">
      <c r="A867" s="186"/>
      <c r="B867" s="187"/>
      <c r="C867" s="187"/>
      <c r="D867" s="187"/>
      <c r="E867" s="391"/>
      <c r="F867" s="75"/>
      <c r="U867" s="75"/>
      <c r="V867" s="75"/>
      <c r="AA867" s="75"/>
    </row>
    <row r="868" spans="1:27" ht="12.75" customHeight="1">
      <c r="A868" s="186"/>
      <c r="B868" s="187"/>
      <c r="C868" s="187"/>
      <c r="D868" s="187"/>
      <c r="E868" s="391"/>
      <c r="F868" s="75"/>
      <c r="U868" s="75"/>
      <c r="V868" s="75"/>
      <c r="AA868" s="75"/>
    </row>
    <row r="869" spans="1:27" ht="12.75" customHeight="1">
      <c r="A869" s="186"/>
      <c r="B869" s="187"/>
      <c r="C869" s="187"/>
      <c r="D869" s="187"/>
      <c r="E869" s="391"/>
      <c r="F869" s="75"/>
      <c r="U869" s="75"/>
      <c r="V869" s="75"/>
      <c r="AA869" s="75"/>
    </row>
    <row r="870" spans="1:27" ht="12.75" customHeight="1">
      <c r="A870" s="186"/>
      <c r="B870" s="187"/>
      <c r="C870" s="187"/>
      <c r="D870" s="187"/>
      <c r="E870" s="391"/>
      <c r="F870" s="75"/>
      <c r="U870" s="75"/>
      <c r="V870" s="75"/>
      <c r="AA870" s="75"/>
    </row>
    <row r="871" spans="1:27" ht="12.75" customHeight="1">
      <c r="A871" s="186"/>
      <c r="B871" s="187"/>
      <c r="C871" s="187"/>
      <c r="D871" s="187"/>
      <c r="E871" s="391"/>
      <c r="F871" s="75"/>
      <c r="U871" s="75"/>
      <c r="V871" s="75"/>
      <c r="AA871" s="75"/>
    </row>
    <row r="872" spans="1:27" ht="12.75" customHeight="1">
      <c r="A872" s="186"/>
      <c r="B872" s="187"/>
      <c r="C872" s="187"/>
      <c r="D872" s="187"/>
      <c r="E872" s="391"/>
      <c r="F872" s="75"/>
      <c r="U872" s="75"/>
      <c r="V872" s="75"/>
      <c r="AA872" s="75"/>
    </row>
    <row r="873" spans="1:27" ht="12.75" customHeight="1">
      <c r="A873" s="186"/>
      <c r="B873" s="187"/>
      <c r="C873" s="187"/>
      <c r="D873" s="187"/>
      <c r="E873" s="391"/>
      <c r="F873" s="75"/>
      <c r="U873" s="75"/>
      <c r="V873" s="75"/>
      <c r="AA873" s="75"/>
    </row>
    <row r="874" spans="1:27" ht="12.75" customHeight="1">
      <c r="A874" s="186"/>
      <c r="B874" s="187"/>
      <c r="C874" s="187"/>
      <c r="D874" s="187"/>
      <c r="E874" s="391"/>
      <c r="F874" s="75"/>
      <c r="U874" s="75"/>
      <c r="V874" s="75"/>
      <c r="AA874" s="75"/>
    </row>
    <row r="875" spans="1:27" ht="12.75" customHeight="1">
      <c r="A875" s="186"/>
      <c r="B875" s="187"/>
      <c r="C875" s="187"/>
      <c r="D875" s="187"/>
      <c r="E875" s="391"/>
      <c r="F875" s="75"/>
      <c r="U875" s="75"/>
      <c r="V875" s="75"/>
      <c r="AA875" s="75"/>
    </row>
    <row r="876" spans="1:27" ht="12.75" customHeight="1">
      <c r="A876" s="186"/>
      <c r="B876" s="187"/>
      <c r="C876" s="187"/>
      <c r="D876" s="187"/>
      <c r="E876" s="391"/>
      <c r="F876" s="75"/>
      <c r="U876" s="75"/>
      <c r="V876" s="75"/>
      <c r="AA876" s="75"/>
    </row>
    <row r="877" spans="1:27" ht="12.75" customHeight="1">
      <c r="A877" s="186"/>
      <c r="B877" s="187"/>
      <c r="C877" s="187"/>
      <c r="D877" s="187"/>
      <c r="E877" s="391"/>
      <c r="F877" s="75"/>
      <c r="U877" s="75"/>
      <c r="V877" s="75"/>
      <c r="AA877" s="75"/>
    </row>
    <row r="878" spans="1:27" ht="12.75" customHeight="1">
      <c r="A878" s="186"/>
      <c r="B878" s="187"/>
      <c r="C878" s="187"/>
      <c r="D878" s="187"/>
      <c r="E878" s="391"/>
      <c r="F878" s="75"/>
      <c r="U878" s="75"/>
      <c r="V878" s="75"/>
      <c r="AA878" s="75"/>
    </row>
    <row r="879" spans="1:27" ht="12.75" customHeight="1">
      <c r="A879" s="186"/>
      <c r="B879" s="187"/>
      <c r="C879" s="187"/>
      <c r="D879" s="187"/>
      <c r="E879" s="391"/>
      <c r="F879" s="75"/>
      <c r="U879" s="75"/>
      <c r="V879" s="75"/>
      <c r="AA879" s="75"/>
    </row>
    <row r="880" spans="1:27" ht="12.75" customHeight="1">
      <c r="A880" s="186"/>
      <c r="B880" s="187"/>
      <c r="C880" s="187"/>
      <c r="D880" s="187"/>
      <c r="E880" s="391"/>
      <c r="F880" s="75"/>
      <c r="U880" s="75"/>
      <c r="V880" s="75"/>
      <c r="AA880" s="75"/>
    </row>
    <row r="881" spans="1:27" ht="12.75" customHeight="1">
      <c r="A881" s="186"/>
      <c r="B881" s="187"/>
      <c r="C881" s="187"/>
      <c r="D881" s="187"/>
      <c r="E881" s="391"/>
      <c r="F881" s="75"/>
      <c r="U881" s="75"/>
      <c r="V881" s="75"/>
      <c r="AA881" s="75"/>
    </row>
    <row r="882" spans="1:27" ht="12.75" customHeight="1">
      <c r="A882" s="186"/>
      <c r="B882" s="187"/>
      <c r="C882" s="187"/>
      <c r="D882" s="187"/>
      <c r="E882" s="391"/>
      <c r="F882" s="75"/>
      <c r="U882" s="75"/>
      <c r="V882" s="75"/>
      <c r="AA882" s="75"/>
    </row>
    <row r="883" spans="1:27" ht="12.75" customHeight="1">
      <c r="A883" s="186"/>
      <c r="B883" s="187"/>
      <c r="C883" s="187"/>
      <c r="D883" s="187"/>
      <c r="E883" s="391"/>
      <c r="F883" s="75"/>
      <c r="U883" s="75"/>
      <c r="V883" s="75"/>
      <c r="AA883" s="75"/>
    </row>
    <row r="884" spans="1:27" ht="12.75" customHeight="1">
      <c r="A884" s="186"/>
      <c r="B884" s="187"/>
      <c r="C884" s="187"/>
      <c r="D884" s="187"/>
      <c r="E884" s="391"/>
      <c r="F884" s="75"/>
      <c r="U884" s="75"/>
      <c r="V884" s="75"/>
      <c r="AA884" s="75"/>
    </row>
    <row r="885" spans="1:27" ht="12.75" customHeight="1">
      <c r="A885" s="186"/>
      <c r="B885" s="187"/>
      <c r="C885" s="187"/>
      <c r="D885" s="187"/>
      <c r="E885" s="391"/>
      <c r="F885" s="75"/>
      <c r="U885" s="75"/>
      <c r="V885" s="75"/>
      <c r="AA885" s="75"/>
    </row>
    <row r="886" spans="1:27" ht="12.75" customHeight="1">
      <c r="A886" s="186"/>
      <c r="B886" s="187"/>
      <c r="C886" s="187"/>
      <c r="D886" s="187"/>
      <c r="E886" s="391"/>
      <c r="F886" s="75"/>
      <c r="U886" s="75"/>
      <c r="V886" s="75"/>
      <c r="AA886" s="75"/>
    </row>
    <row r="887" spans="1:27" ht="12.75" customHeight="1">
      <c r="A887" s="186"/>
      <c r="B887" s="187"/>
      <c r="C887" s="187"/>
      <c r="D887" s="187"/>
      <c r="E887" s="391"/>
      <c r="F887" s="75"/>
      <c r="U887" s="75"/>
      <c r="V887" s="75"/>
      <c r="AA887" s="75"/>
    </row>
    <row r="888" spans="1:27" ht="12.75" customHeight="1">
      <c r="A888" s="186"/>
      <c r="B888" s="187"/>
      <c r="C888" s="187"/>
      <c r="D888" s="187"/>
      <c r="E888" s="391"/>
      <c r="F888" s="75"/>
      <c r="U888" s="75"/>
      <c r="V888" s="75"/>
      <c r="AA888" s="75"/>
    </row>
    <row r="889" spans="1:27" ht="12.75" customHeight="1">
      <c r="A889" s="186"/>
      <c r="B889" s="187"/>
      <c r="C889" s="187"/>
      <c r="D889" s="187"/>
      <c r="E889" s="391"/>
      <c r="F889" s="75"/>
      <c r="U889" s="75"/>
      <c r="V889" s="75"/>
      <c r="AA889" s="75"/>
    </row>
    <row r="890" spans="1:27" ht="12.75" customHeight="1">
      <c r="A890" s="186"/>
      <c r="B890" s="187"/>
      <c r="C890" s="187"/>
      <c r="D890" s="187"/>
      <c r="E890" s="391"/>
      <c r="F890" s="75"/>
      <c r="U890" s="75"/>
      <c r="V890" s="75"/>
      <c r="AA890" s="75"/>
    </row>
    <row r="891" spans="1:27" ht="12.75" customHeight="1">
      <c r="A891" s="186"/>
      <c r="B891" s="187"/>
      <c r="C891" s="187"/>
      <c r="D891" s="187"/>
      <c r="E891" s="391"/>
      <c r="F891" s="75"/>
      <c r="U891" s="75"/>
      <c r="V891" s="75"/>
      <c r="AA891" s="75"/>
    </row>
    <row r="892" spans="1:27" ht="12.75" customHeight="1">
      <c r="A892" s="186"/>
      <c r="B892" s="187"/>
      <c r="C892" s="187"/>
      <c r="D892" s="187"/>
      <c r="E892" s="391"/>
      <c r="F892" s="75"/>
      <c r="U892" s="75"/>
      <c r="V892" s="75"/>
      <c r="AA892" s="75"/>
    </row>
    <row r="893" spans="1:27" ht="12.75" customHeight="1">
      <c r="A893" s="186"/>
      <c r="B893" s="187"/>
      <c r="C893" s="187"/>
      <c r="D893" s="187"/>
      <c r="E893" s="391"/>
      <c r="F893" s="75"/>
      <c r="U893" s="75"/>
      <c r="V893" s="75"/>
      <c r="AA893" s="75"/>
    </row>
    <row r="894" spans="1:27" ht="12.75" customHeight="1">
      <c r="A894" s="186"/>
      <c r="B894" s="187"/>
      <c r="C894" s="187"/>
      <c r="D894" s="187"/>
      <c r="E894" s="391"/>
      <c r="F894" s="75"/>
      <c r="U894" s="75"/>
      <c r="V894" s="75"/>
      <c r="AA894" s="75"/>
    </row>
    <row r="895" spans="1:27" ht="12.75" customHeight="1">
      <c r="A895" s="186"/>
      <c r="B895" s="187"/>
      <c r="C895" s="187"/>
      <c r="D895" s="187"/>
      <c r="E895" s="391"/>
      <c r="F895" s="75"/>
      <c r="U895" s="75"/>
      <c r="V895" s="75"/>
      <c r="AA895" s="75"/>
    </row>
    <row r="896" spans="1:27" ht="12.75" customHeight="1">
      <c r="A896" s="186"/>
      <c r="B896" s="187"/>
      <c r="C896" s="187"/>
      <c r="D896" s="187"/>
      <c r="E896" s="391"/>
      <c r="F896" s="75"/>
      <c r="U896" s="75"/>
      <c r="V896" s="75"/>
      <c r="AA896" s="75"/>
    </row>
    <row r="897" spans="1:27" ht="12.75" customHeight="1">
      <c r="A897" s="186"/>
      <c r="B897" s="187"/>
      <c r="C897" s="187"/>
      <c r="D897" s="187"/>
      <c r="E897" s="391"/>
      <c r="F897" s="75"/>
      <c r="U897" s="75"/>
      <c r="V897" s="75"/>
      <c r="AA897" s="75"/>
    </row>
    <row r="898" spans="1:27" ht="12.75" customHeight="1">
      <c r="A898" s="186"/>
      <c r="B898" s="187"/>
      <c r="C898" s="187"/>
      <c r="D898" s="187"/>
      <c r="E898" s="391"/>
      <c r="F898" s="75"/>
      <c r="U898" s="75"/>
      <c r="V898" s="75"/>
      <c r="AA898" s="75"/>
    </row>
    <row r="899" spans="1:27" ht="12.75" customHeight="1">
      <c r="A899" s="186"/>
      <c r="B899" s="187"/>
      <c r="C899" s="187"/>
      <c r="D899" s="187"/>
      <c r="E899" s="391"/>
      <c r="F899" s="75"/>
      <c r="U899" s="75"/>
      <c r="V899" s="75"/>
      <c r="AA899" s="75"/>
    </row>
    <row r="900" spans="1:27" ht="12.75" customHeight="1">
      <c r="A900" s="186"/>
      <c r="B900" s="187"/>
      <c r="C900" s="187"/>
      <c r="D900" s="187"/>
      <c r="E900" s="391"/>
      <c r="F900" s="75"/>
      <c r="U900" s="75"/>
      <c r="V900" s="75"/>
      <c r="AA900" s="75"/>
    </row>
    <row r="901" spans="1:27" ht="12.75" customHeight="1">
      <c r="A901" s="186"/>
      <c r="B901" s="187"/>
      <c r="C901" s="187"/>
      <c r="D901" s="187"/>
      <c r="E901" s="391"/>
      <c r="F901" s="75"/>
      <c r="U901" s="75"/>
      <c r="V901" s="75"/>
      <c r="AA901" s="75"/>
    </row>
    <row r="902" spans="1:27" ht="12.75" customHeight="1">
      <c r="A902" s="186"/>
      <c r="B902" s="187"/>
      <c r="C902" s="187"/>
      <c r="D902" s="187"/>
      <c r="E902" s="391"/>
      <c r="F902" s="75"/>
      <c r="U902" s="75"/>
      <c r="V902" s="75"/>
      <c r="AA902" s="75"/>
    </row>
    <row r="903" spans="1:27" ht="12.75" customHeight="1">
      <c r="A903" s="186"/>
      <c r="B903" s="187"/>
      <c r="C903" s="187"/>
      <c r="D903" s="187"/>
      <c r="E903" s="391"/>
      <c r="F903" s="75"/>
      <c r="U903" s="75"/>
      <c r="V903" s="75"/>
      <c r="AA903" s="75"/>
    </row>
    <row r="904" spans="1:27" ht="12.75" customHeight="1">
      <c r="A904" s="186"/>
      <c r="B904" s="187"/>
      <c r="C904" s="187"/>
      <c r="D904" s="187"/>
      <c r="E904" s="391"/>
      <c r="F904" s="75"/>
      <c r="U904" s="75"/>
      <c r="V904" s="75"/>
      <c r="AA904" s="75"/>
    </row>
    <row r="905" spans="1:27" ht="12.75" customHeight="1">
      <c r="A905" s="186"/>
      <c r="B905" s="187"/>
      <c r="C905" s="187"/>
      <c r="D905" s="187"/>
      <c r="E905" s="391"/>
      <c r="F905" s="75"/>
      <c r="U905" s="75"/>
      <c r="V905" s="75"/>
      <c r="AA905" s="75"/>
    </row>
    <row r="906" spans="1:27" ht="12.75" customHeight="1">
      <c r="A906" s="186"/>
      <c r="B906" s="187"/>
      <c r="C906" s="187"/>
      <c r="D906" s="187"/>
      <c r="E906" s="391"/>
      <c r="F906" s="75"/>
      <c r="U906" s="75"/>
      <c r="V906" s="75"/>
      <c r="AA906" s="75"/>
    </row>
    <row r="907" spans="1:27" ht="12.75" customHeight="1">
      <c r="A907" s="186"/>
      <c r="B907" s="187"/>
      <c r="C907" s="187"/>
      <c r="D907" s="187"/>
      <c r="E907" s="391"/>
      <c r="F907" s="75"/>
      <c r="U907" s="75"/>
      <c r="V907" s="75"/>
      <c r="AA907" s="75"/>
    </row>
    <row r="908" spans="1:27" ht="12.75" customHeight="1">
      <c r="A908" s="186"/>
      <c r="B908" s="187"/>
      <c r="C908" s="187"/>
      <c r="D908" s="187"/>
      <c r="E908" s="391"/>
      <c r="F908" s="75"/>
      <c r="U908" s="75"/>
      <c r="V908" s="75"/>
      <c r="AA908" s="75"/>
    </row>
    <row r="909" spans="1:27" ht="12.75" customHeight="1">
      <c r="A909" s="186"/>
      <c r="B909" s="187"/>
      <c r="C909" s="187"/>
      <c r="D909" s="187"/>
      <c r="E909" s="391"/>
      <c r="F909" s="75"/>
      <c r="U909" s="75"/>
      <c r="V909" s="75"/>
      <c r="AA909" s="75"/>
    </row>
    <row r="910" spans="1:27" ht="12.75" customHeight="1">
      <c r="A910" s="186"/>
      <c r="B910" s="187"/>
      <c r="C910" s="187"/>
      <c r="D910" s="187"/>
      <c r="E910" s="391"/>
      <c r="F910" s="75"/>
      <c r="U910" s="75"/>
      <c r="V910" s="75"/>
      <c r="AA910" s="75"/>
    </row>
    <row r="911" spans="1:27" ht="12.75" customHeight="1">
      <c r="A911" s="186"/>
      <c r="B911" s="187"/>
      <c r="C911" s="187"/>
      <c r="D911" s="187"/>
      <c r="E911" s="391"/>
      <c r="F911" s="75"/>
      <c r="U911" s="75"/>
      <c r="V911" s="75"/>
      <c r="AA911" s="75"/>
    </row>
    <row r="912" spans="1:27" ht="12.75" customHeight="1">
      <c r="A912" s="186"/>
      <c r="B912" s="187"/>
      <c r="C912" s="187"/>
      <c r="D912" s="187"/>
      <c r="E912" s="391"/>
      <c r="F912" s="75"/>
      <c r="U912" s="75"/>
      <c r="V912" s="75"/>
      <c r="AA912" s="75"/>
    </row>
    <row r="913" spans="1:27" ht="12.75" customHeight="1">
      <c r="A913" s="186"/>
      <c r="B913" s="187"/>
      <c r="C913" s="187"/>
      <c r="D913" s="187"/>
      <c r="E913" s="391"/>
      <c r="F913" s="75"/>
      <c r="U913" s="75"/>
      <c r="V913" s="75"/>
      <c r="AA913" s="75"/>
    </row>
    <row r="914" spans="1:27" ht="12.75" customHeight="1">
      <c r="A914" s="186"/>
      <c r="B914" s="187"/>
      <c r="C914" s="187"/>
      <c r="D914" s="187"/>
      <c r="E914" s="391"/>
      <c r="F914" s="75"/>
      <c r="U914" s="75"/>
      <c r="V914" s="75"/>
      <c r="AA914" s="75"/>
    </row>
    <row r="915" spans="1:27" ht="12.75" customHeight="1">
      <c r="A915" s="186"/>
      <c r="B915" s="187"/>
      <c r="C915" s="187"/>
      <c r="D915" s="187"/>
      <c r="E915" s="391"/>
      <c r="F915" s="75"/>
      <c r="U915" s="75"/>
      <c r="V915" s="75"/>
      <c r="AA915" s="75"/>
    </row>
    <row r="916" spans="1:27" ht="12.75" customHeight="1">
      <c r="A916" s="186"/>
      <c r="B916" s="187"/>
      <c r="C916" s="187"/>
      <c r="D916" s="187"/>
      <c r="E916" s="391"/>
      <c r="F916" s="75"/>
      <c r="U916" s="75"/>
      <c r="V916" s="75"/>
      <c r="AA916" s="75"/>
    </row>
    <row r="917" spans="1:27" ht="12.75" customHeight="1">
      <c r="A917" s="186"/>
      <c r="B917" s="187"/>
      <c r="C917" s="187"/>
      <c r="D917" s="187"/>
      <c r="E917" s="391"/>
      <c r="F917" s="75"/>
      <c r="U917" s="75"/>
      <c r="V917" s="75"/>
      <c r="AA917" s="75"/>
    </row>
    <row r="918" spans="1:27" ht="12.75" customHeight="1">
      <c r="A918" s="186"/>
      <c r="B918" s="187"/>
      <c r="C918" s="187"/>
      <c r="D918" s="187"/>
      <c r="E918" s="391"/>
      <c r="F918" s="75"/>
      <c r="U918" s="75"/>
      <c r="V918" s="75"/>
      <c r="AA918" s="75"/>
    </row>
    <row r="919" spans="1:27" ht="12.75" customHeight="1">
      <c r="A919" s="186"/>
      <c r="B919" s="187"/>
      <c r="C919" s="187"/>
      <c r="D919" s="187"/>
      <c r="E919" s="391"/>
      <c r="F919" s="75"/>
      <c r="U919" s="75"/>
      <c r="V919" s="75"/>
      <c r="AA919" s="75"/>
    </row>
    <row r="920" spans="1:27" ht="12.75" customHeight="1">
      <c r="A920" s="186"/>
      <c r="B920" s="187"/>
      <c r="C920" s="187"/>
      <c r="D920" s="187"/>
      <c r="E920" s="391"/>
      <c r="F920" s="75"/>
      <c r="U920" s="75"/>
      <c r="V920" s="75"/>
      <c r="AA920" s="75"/>
    </row>
    <row r="921" spans="1:27" ht="12.75" customHeight="1">
      <c r="A921" s="186"/>
      <c r="B921" s="187"/>
      <c r="C921" s="187"/>
      <c r="D921" s="187"/>
      <c r="E921" s="391"/>
      <c r="F921" s="75"/>
      <c r="U921" s="75"/>
      <c r="V921" s="75"/>
      <c r="AA921" s="75"/>
    </row>
  </sheetData>
  <sheetProtection algorithmName="SHA-512" hashValue="y/7gHCfKPA4QDasffN4w8fCI8+PNYFvHed+o0S4y78TuA0EGn3CSwMWCmxtccPMCOO82k7EkO4FRzd1duH5TdQ==" saltValue="st1vAIjBXkm+4kQBlhOl1A==" spinCount="100000" sheet="1" objects="1" scenarios="1" selectLockedCells="1"/>
  <mergeCells count="27">
    <mergeCell ref="A61:A63"/>
    <mergeCell ref="A34:C34"/>
    <mergeCell ref="A56:C56"/>
    <mergeCell ref="W72:X72"/>
    <mergeCell ref="Y72:Z72"/>
    <mergeCell ref="A65:A68"/>
    <mergeCell ref="B70:E70"/>
    <mergeCell ref="B72:E72"/>
    <mergeCell ref="F72:J72"/>
    <mergeCell ref="L72:Q72"/>
    <mergeCell ref="R72:U72"/>
    <mergeCell ref="A35:A38"/>
    <mergeCell ref="A43:A46"/>
    <mergeCell ref="A48:Z51"/>
    <mergeCell ref="A52:A55"/>
    <mergeCell ref="A57:A60"/>
    <mergeCell ref="X1:Z1"/>
    <mergeCell ref="G1:U1"/>
    <mergeCell ref="A39:A41"/>
    <mergeCell ref="A21:A24"/>
    <mergeCell ref="A26:Z29"/>
    <mergeCell ref="A30:A33"/>
    <mergeCell ref="A4:Z7"/>
    <mergeCell ref="A8:A11"/>
    <mergeCell ref="A13:A16"/>
    <mergeCell ref="A12:C12"/>
    <mergeCell ref="B1:E2"/>
  </mergeCells>
  <dataValidations count="2">
    <dataValidation type="list" allowBlank="1" showErrorMessage="1" sqref="V52:V68 H52:T68 V30:V47 H30:T47 V8:V25 H8:T25" xr:uid="{00000000-0002-0000-0A00-000000000000}">
      <formula1>"0,1,2,3,4,5,6,6,7,8,9,10,11,12,13,14,15,16,17,18,19,20,21,22,23,24,25,26,27,28,29,30,31,32,33,34,35,36,37,38,39,40,41,42,43,44,45,46,47,48,49,50,51,52,53,54,55,56,57,58,59,60,61,62,63,64,65,66,67,68,69,70,71,72,73,74,75,76,77,78,79,80,81,82,83,84,85,86,87"</formula1>
    </dataValidation>
    <dataValidation type="list" allowBlank="1" showInputMessage="1" showErrorMessage="1" prompt=" - " sqref="G69:V69" xr:uid="{00000000-0002-0000-0A00-000001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s>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6FF00"/>
  </sheetPr>
  <dimension ref="A1:AR860"/>
  <sheetViews>
    <sheetView showGridLines="0" zoomScale="60" zoomScaleNormal="60" workbookViewId="0">
      <pane ySplit="3" topLeftCell="A5" activePane="bottomLeft" state="frozen"/>
      <selection pane="bottomLeft" activeCell="F7" sqref="F7:T7"/>
    </sheetView>
  </sheetViews>
  <sheetFormatPr defaultColWidth="12.6640625" defaultRowHeight="15" customHeight="1"/>
  <cols>
    <col min="1" max="1" width="51.77734375" customWidth="1"/>
    <col min="2" max="2" width="24.33203125" customWidth="1"/>
    <col min="3" max="3" width="16.88671875" customWidth="1"/>
    <col min="4" max="4" width="12" style="386" customWidth="1"/>
    <col min="5" max="5" width="1.44140625" customWidth="1"/>
    <col min="6" max="6" width="10" customWidth="1"/>
    <col min="7" max="7" width="9.6640625" customWidth="1"/>
    <col min="8" max="11" width="9.88671875" customWidth="1"/>
    <col min="12" max="13" width="10" customWidth="1"/>
    <col min="14" max="14" width="9.88671875" customWidth="1"/>
    <col min="15" max="15" width="9.6640625" customWidth="1"/>
    <col min="16" max="19" width="9.88671875" customWidth="1"/>
    <col min="20" max="20" width="9.21875" customWidth="1"/>
    <col min="21" max="21" width="1.44140625" customWidth="1"/>
    <col min="22" max="22" width="9.109375" customWidth="1"/>
    <col min="23" max="23" width="10.88671875" customWidth="1"/>
    <col min="24" max="24" width="23.109375" customWidth="1"/>
    <col min="25" max="25" width="8.21875" customWidth="1"/>
    <col min="26" max="26" width="12.6640625" customWidth="1"/>
    <col min="27" max="27" width="32.44140625" customWidth="1"/>
    <col min="28" max="28" width="44.77734375" customWidth="1"/>
    <col min="29" max="35" width="11.6640625" customWidth="1"/>
    <col min="36" max="44" width="14.77734375" customWidth="1"/>
  </cols>
  <sheetData>
    <row r="1" spans="1:44" ht="60" customHeight="1" thickBot="1">
      <c r="A1" s="880"/>
      <c r="B1" s="1547" t="s">
        <v>26</v>
      </c>
      <c r="C1" s="1547"/>
      <c r="D1" s="1547"/>
      <c r="E1" s="1547"/>
      <c r="F1" s="1568" t="s">
        <v>157</v>
      </c>
      <c r="G1" s="1569"/>
      <c r="H1" s="1569"/>
      <c r="I1" s="1569"/>
      <c r="J1" s="1569"/>
      <c r="K1" s="1569"/>
      <c r="L1" s="1569"/>
      <c r="M1" s="1569"/>
      <c r="N1" s="1569"/>
      <c r="O1" s="1569"/>
      <c r="P1" s="1569"/>
      <c r="Q1" s="1569"/>
      <c r="R1" s="1569"/>
      <c r="S1" s="1569"/>
      <c r="T1" s="1569"/>
      <c r="U1" s="896"/>
      <c r="V1" s="895"/>
      <c r="W1" s="1559"/>
      <c r="X1" s="1560"/>
      <c r="Y1" s="1561"/>
      <c r="Z1" s="598"/>
      <c r="AA1" s="3"/>
      <c r="AB1" s="3"/>
      <c r="AC1" s="3"/>
      <c r="AD1" s="3"/>
      <c r="AE1" s="3"/>
      <c r="AF1" s="3"/>
      <c r="AG1" s="3"/>
      <c r="AH1" s="3"/>
      <c r="AI1" s="3"/>
    </row>
    <row r="2" spans="1:44" ht="60" customHeight="1" thickBot="1">
      <c r="A2" s="588"/>
      <c r="B2" s="1548"/>
      <c r="C2" s="1548"/>
      <c r="D2" s="1548"/>
      <c r="E2" s="1548"/>
      <c r="F2" s="898" t="s">
        <v>13</v>
      </c>
      <c r="G2" s="899" t="s">
        <v>14</v>
      </c>
      <c r="H2" s="900" t="s">
        <v>15</v>
      </c>
      <c r="I2" s="901" t="s">
        <v>115</v>
      </c>
      <c r="J2" s="902" t="s">
        <v>114</v>
      </c>
      <c r="K2" s="903" t="s">
        <v>16</v>
      </c>
      <c r="L2" s="904" t="s">
        <v>17</v>
      </c>
      <c r="M2" s="905" t="s">
        <v>18</v>
      </c>
      <c r="N2" s="906" t="s">
        <v>19</v>
      </c>
      <c r="O2" s="907" t="s">
        <v>20</v>
      </c>
      <c r="P2" s="908" t="s">
        <v>21</v>
      </c>
      <c r="Q2" s="909" t="s">
        <v>22</v>
      </c>
      <c r="R2" s="910" t="s">
        <v>23</v>
      </c>
      <c r="S2" s="911" t="s">
        <v>24</v>
      </c>
      <c r="T2" s="912" t="s">
        <v>25</v>
      </c>
      <c r="U2" s="578"/>
      <c r="V2" s="68"/>
      <c r="W2" s="946" t="s">
        <v>150</v>
      </c>
      <c r="X2" s="947" t="s">
        <v>332</v>
      </c>
      <c r="Y2" s="946" t="s">
        <v>12</v>
      </c>
      <c r="Z2" s="678"/>
      <c r="AA2" s="3"/>
      <c r="AB2" s="3"/>
      <c r="AC2" s="3"/>
      <c r="AD2" s="3"/>
      <c r="AE2" s="3"/>
      <c r="AF2" s="3"/>
      <c r="AG2" s="3"/>
      <c r="AH2" s="3"/>
      <c r="AI2" s="3"/>
    </row>
    <row r="3" spans="1:44" ht="60" customHeight="1" thickBot="1">
      <c r="A3" s="964" t="s">
        <v>27</v>
      </c>
      <c r="B3" s="966" t="s">
        <v>28</v>
      </c>
      <c r="C3" s="944" t="s">
        <v>329</v>
      </c>
      <c r="D3" s="941" t="s">
        <v>30</v>
      </c>
      <c r="E3" s="942"/>
      <c r="F3" s="943">
        <f>F9</f>
        <v>0</v>
      </c>
      <c r="G3" s="943">
        <f t="shared" ref="G3:T3" si="0">G9</f>
        <v>0</v>
      </c>
      <c r="H3" s="943">
        <f t="shared" si="0"/>
        <v>0</v>
      </c>
      <c r="I3" s="943">
        <f t="shared" si="0"/>
        <v>0</v>
      </c>
      <c r="J3" s="943">
        <f t="shared" si="0"/>
        <v>0</v>
      </c>
      <c r="K3" s="943">
        <f t="shared" si="0"/>
        <v>0</v>
      </c>
      <c r="L3" s="943">
        <f t="shared" si="0"/>
        <v>0</v>
      </c>
      <c r="M3" s="943">
        <f t="shared" si="0"/>
        <v>0</v>
      </c>
      <c r="N3" s="943">
        <f t="shared" si="0"/>
        <v>0</v>
      </c>
      <c r="O3" s="943">
        <f t="shared" si="0"/>
        <v>0</v>
      </c>
      <c r="P3" s="943">
        <f t="shared" si="0"/>
        <v>0</v>
      </c>
      <c r="Q3" s="943">
        <f t="shared" si="0"/>
        <v>0</v>
      </c>
      <c r="R3" s="943">
        <f t="shared" si="0"/>
        <v>0</v>
      </c>
      <c r="S3" s="943">
        <f t="shared" si="0"/>
        <v>0</v>
      </c>
      <c r="T3" s="943">
        <f t="shared" si="0"/>
        <v>0</v>
      </c>
      <c r="U3" s="936"/>
      <c r="V3" s="948" t="s">
        <v>11</v>
      </c>
      <c r="W3" s="929">
        <f>W9</f>
        <v>0</v>
      </c>
      <c r="X3" s="930">
        <f>X9</f>
        <v>0</v>
      </c>
      <c r="Y3" s="924">
        <f>Y9</f>
        <v>0</v>
      </c>
      <c r="Z3" s="599"/>
      <c r="AA3" s="3"/>
      <c r="AB3" s="3"/>
      <c r="AC3" s="3"/>
      <c r="AD3" s="3"/>
      <c r="AE3" s="3"/>
      <c r="AF3" s="3"/>
      <c r="AG3" s="3"/>
      <c r="AH3" s="3"/>
      <c r="AI3" s="3"/>
    </row>
    <row r="4" spans="1:44" ht="252.6" customHeight="1" thickBot="1">
      <c r="A4" s="1714"/>
      <c r="B4" s="1590"/>
      <c r="C4" s="1590"/>
      <c r="D4" s="1590"/>
      <c r="E4" s="1590"/>
      <c r="F4" s="1590"/>
      <c r="G4" s="1590"/>
      <c r="H4" s="1590"/>
      <c r="I4" s="1590"/>
      <c r="J4" s="1590"/>
      <c r="K4" s="1590"/>
      <c r="L4" s="1590"/>
      <c r="M4" s="1590"/>
      <c r="N4" s="1590"/>
      <c r="O4" s="1590"/>
      <c r="P4" s="1590"/>
      <c r="Q4" s="1590"/>
      <c r="R4" s="1590"/>
      <c r="S4" s="1590"/>
      <c r="T4" s="1590"/>
      <c r="U4" s="1590"/>
      <c r="V4" s="1590"/>
      <c r="W4" s="1590"/>
      <c r="X4" s="1590"/>
      <c r="Y4" s="1715"/>
      <c r="Z4" s="619"/>
      <c r="AA4" s="269"/>
      <c r="AB4" s="269"/>
      <c r="AC4" s="269"/>
      <c r="AD4" s="269"/>
      <c r="AE4" s="269"/>
      <c r="AF4" s="269"/>
      <c r="AG4" s="269"/>
      <c r="AH4" s="269"/>
      <c r="AI4" s="269"/>
      <c r="AJ4" s="270"/>
      <c r="AK4" s="270"/>
      <c r="AL4" s="270"/>
      <c r="AM4" s="270"/>
      <c r="AN4" s="270"/>
      <c r="AO4" s="270"/>
      <c r="AP4" s="270"/>
      <c r="AQ4" s="270"/>
      <c r="AR4" s="270"/>
    </row>
    <row r="5" spans="1:44" s="268" customFormat="1" ht="363" customHeight="1" thickBot="1">
      <c r="A5" s="1024" t="s">
        <v>349</v>
      </c>
      <c r="B5" s="381" t="s">
        <v>330</v>
      </c>
      <c r="C5" s="863" t="s">
        <v>340</v>
      </c>
      <c r="D5" s="364">
        <v>620</v>
      </c>
      <c r="E5" s="238"/>
      <c r="F5" s="1844"/>
      <c r="G5" s="1845"/>
      <c r="H5" s="1846"/>
      <c r="I5" s="1847"/>
      <c r="J5" s="1848"/>
      <c r="K5" s="1849"/>
      <c r="L5" s="1850"/>
      <c r="M5" s="1851"/>
      <c r="N5" s="1852"/>
      <c r="O5" s="1853"/>
      <c r="P5" s="1854"/>
      <c r="Q5" s="1855"/>
      <c r="R5" s="1856"/>
      <c r="S5" s="1857"/>
      <c r="T5" s="1844"/>
      <c r="U5" s="345"/>
      <c r="V5" s="55">
        <v>83.8</v>
      </c>
      <c r="W5" s="56">
        <f>V5*Y5</f>
        <v>0</v>
      </c>
      <c r="X5" s="57">
        <f>D5*Y5</f>
        <v>0</v>
      </c>
      <c r="Y5" s="58">
        <f>SUM(F5:T5)</f>
        <v>0</v>
      </c>
      <c r="Z5" s="619"/>
      <c r="AA5" s="267"/>
      <c r="AB5" s="267"/>
      <c r="AC5" s="267"/>
      <c r="AD5" s="267"/>
      <c r="AE5" s="267"/>
      <c r="AF5" s="267"/>
      <c r="AG5" s="267"/>
      <c r="AH5" s="267"/>
      <c r="AI5" s="267"/>
    </row>
    <row r="6" spans="1:44" s="268" customFormat="1" ht="8.4" customHeight="1" thickBot="1">
      <c r="A6" s="796"/>
      <c r="B6" s="797"/>
      <c r="C6" s="965"/>
      <c r="D6" s="798"/>
      <c r="E6" s="799"/>
      <c r="F6" s="800"/>
      <c r="G6" s="801"/>
      <c r="H6" s="802"/>
      <c r="I6" s="803"/>
      <c r="J6" s="804"/>
      <c r="K6" s="805"/>
      <c r="L6" s="806"/>
      <c r="M6" s="807"/>
      <c r="N6" s="808"/>
      <c r="O6" s="809"/>
      <c r="P6" s="810"/>
      <c r="Q6" s="811"/>
      <c r="R6" s="812"/>
      <c r="S6" s="813"/>
      <c r="T6" s="800"/>
      <c r="U6" s="814"/>
      <c r="V6" s="815"/>
      <c r="W6" s="815"/>
      <c r="X6" s="816"/>
      <c r="Y6" s="817"/>
      <c r="Z6" s="619"/>
      <c r="AA6" s="267"/>
      <c r="AB6" s="267"/>
      <c r="AC6" s="267"/>
      <c r="AD6" s="267"/>
      <c r="AE6" s="267"/>
      <c r="AF6" s="267"/>
      <c r="AG6" s="267"/>
      <c r="AH6" s="267"/>
      <c r="AI6" s="267"/>
    </row>
    <row r="7" spans="1:44" s="268" customFormat="1" ht="230.4" customHeight="1" thickBot="1">
      <c r="A7" s="1024" t="s">
        <v>350</v>
      </c>
      <c r="B7" s="382" t="s">
        <v>331</v>
      </c>
      <c r="C7" s="868" t="s">
        <v>339</v>
      </c>
      <c r="D7" s="364">
        <v>190.8</v>
      </c>
      <c r="E7" s="238"/>
      <c r="F7" s="1844"/>
      <c r="G7" s="1845"/>
      <c r="H7" s="1846"/>
      <c r="I7" s="1847"/>
      <c r="J7" s="1848"/>
      <c r="K7" s="1849"/>
      <c r="L7" s="1850"/>
      <c r="M7" s="1851"/>
      <c r="N7" s="1852"/>
      <c r="O7" s="1853"/>
      <c r="P7" s="1854"/>
      <c r="Q7" s="1855"/>
      <c r="R7" s="1856"/>
      <c r="S7" s="1857"/>
      <c r="T7" s="1844"/>
      <c r="U7" s="239"/>
      <c r="V7" s="240">
        <v>13.2</v>
      </c>
      <c r="W7" s="56">
        <f>V7*Y7</f>
        <v>0</v>
      </c>
      <c r="X7" s="57">
        <f>D7*Y7</f>
        <v>0</v>
      </c>
      <c r="Y7" s="58">
        <f>SUM(F7:T7)</f>
        <v>0</v>
      </c>
      <c r="Z7" s="619"/>
      <c r="AA7" s="267"/>
      <c r="AB7" s="267"/>
      <c r="AC7" s="267"/>
      <c r="AD7" s="267"/>
      <c r="AE7" s="267"/>
      <c r="AF7" s="267"/>
      <c r="AG7" s="267"/>
      <c r="AH7" s="267"/>
      <c r="AI7" s="267"/>
    </row>
    <row r="8" spans="1:44" s="268" customFormat="1" ht="10.5" customHeight="1" thickBot="1">
      <c r="A8" s="68"/>
      <c r="B8" s="632"/>
      <c r="C8" s="632"/>
      <c r="D8" s="633"/>
      <c r="E8" s="634"/>
      <c r="F8" s="607"/>
      <c r="G8" s="607"/>
      <c r="H8" s="607"/>
      <c r="I8" s="607"/>
      <c r="J8" s="607"/>
      <c r="K8" s="607"/>
      <c r="L8" s="607"/>
      <c r="M8" s="607"/>
      <c r="N8" s="607"/>
      <c r="O8" s="607"/>
      <c r="P8" s="607"/>
      <c r="Q8" s="607"/>
      <c r="R8" s="607"/>
      <c r="S8" s="607"/>
      <c r="T8" s="607"/>
      <c r="U8" s="607"/>
      <c r="V8" s="608"/>
      <c r="W8" s="608"/>
      <c r="X8" s="635"/>
      <c r="Y8" s="634"/>
      <c r="Z8" s="676"/>
      <c r="AA8" s="271"/>
      <c r="AB8" s="271"/>
      <c r="AC8" s="272"/>
      <c r="AD8" s="272"/>
      <c r="AE8" s="272"/>
      <c r="AF8" s="272"/>
      <c r="AG8" s="272"/>
      <c r="AH8" s="272"/>
      <c r="AI8" s="272"/>
      <c r="AJ8" s="273"/>
      <c r="AK8" s="273"/>
      <c r="AL8" s="273"/>
      <c r="AM8" s="273"/>
      <c r="AN8" s="273"/>
      <c r="AO8" s="273"/>
      <c r="AP8" s="273"/>
      <c r="AQ8" s="273"/>
      <c r="AR8" s="273"/>
    </row>
    <row r="9" spans="1:44" s="268" customFormat="1" ht="55.5" customHeight="1" thickBot="1">
      <c r="A9" s="795"/>
      <c r="B9" s="1562" t="s">
        <v>112</v>
      </c>
      <c r="C9" s="1537"/>
      <c r="D9" s="1564"/>
      <c r="E9" s="249"/>
      <c r="F9" s="250">
        <f t="shared" ref="F9:T9" si="1">SUM(F5:F8)</f>
        <v>0</v>
      </c>
      <c r="G9" s="251">
        <f t="shared" si="1"/>
        <v>0</v>
      </c>
      <c r="H9" s="252">
        <f t="shared" si="1"/>
        <v>0</v>
      </c>
      <c r="I9" s="253">
        <f t="shared" si="1"/>
        <v>0</v>
      </c>
      <c r="J9" s="254">
        <f t="shared" si="1"/>
        <v>0</v>
      </c>
      <c r="K9" s="255">
        <f t="shared" si="1"/>
        <v>0</v>
      </c>
      <c r="L9" s="255">
        <f t="shared" si="1"/>
        <v>0</v>
      </c>
      <c r="M9" s="256">
        <f t="shared" si="1"/>
        <v>0</v>
      </c>
      <c r="N9" s="257">
        <f t="shared" si="1"/>
        <v>0</v>
      </c>
      <c r="O9" s="258">
        <f t="shared" si="1"/>
        <v>0</v>
      </c>
      <c r="P9" s="259">
        <f t="shared" si="1"/>
        <v>0</v>
      </c>
      <c r="Q9" s="260">
        <f t="shared" si="1"/>
        <v>0</v>
      </c>
      <c r="R9" s="261">
        <f t="shared" si="1"/>
        <v>0</v>
      </c>
      <c r="S9" s="262">
        <f t="shared" si="1"/>
        <v>0</v>
      </c>
      <c r="T9" s="263">
        <f t="shared" si="1"/>
        <v>0</v>
      </c>
      <c r="U9" s="621"/>
      <c r="V9" s="619"/>
      <c r="W9" s="264">
        <f>SUM(W5:W7)</f>
        <v>0</v>
      </c>
      <c r="X9" s="265">
        <f>SUM(X5:X7)</f>
        <v>0</v>
      </c>
      <c r="Y9" s="266">
        <f>SUM(Y5:Y7)</f>
        <v>0</v>
      </c>
      <c r="Z9" s="678"/>
      <c r="AA9" s="269"/>
      <c r="AB9" s="269"/>
      <c r="AC9" s="269"/>
      <c r="AD9" s="269"/>
      <c r="AE9" s="269"/>
      <c r="AF9" s="269"/>
      <c r="AG9" s="269"/>
      <c r="AH9" s="269"/>
      <c r="AI9" s="269"/>
      <c r="AJ9" s="270"/>
      <c r="AK9" s="270"/>
      <c r="AL9" s="270"/>
      <c r="AM9" s="270"/>
      <c r="AN9" s="270"/>
      <c r="AO9" s="270"/>
      <c r="AP9" s="270"/>
      <c r="AQ9" s="270"/>
      <c r="AR9" s="270"/>
    </row>
    <row r="10" spans="1:44" ht="12.75" customHeight="1" thickBot="1">
      <c r="A10" s="596"/>
      <c r="B10" s="611"/>
      <c r="C10" s="611"/>
      <c r="D10" s="612"/>
      <c r="E10" s="613"/>
      <c r="F10" s="596"/>
      <c r="G10" s="596"/>
      <c r="H10" s="596"/>
      <c r="I10" s="596"/>
      <c r="J10" s="596"/>
      <c r="K10" s="596"/>
      <c r="L10" s="596"/>
      <c r="M10" s="596"/>
      <c r="N10" s="596"/>
      <c r="O10" s="596"/>
      <c r="P10" s="596"/>
      <c r="Q10" s="596"/>
      <c r="R10" s="596"/>
      <c r="S10" s="596"/>
      <c r="T10" s="596"/>
      <c r="U10" s="596"/>
      <c r="V10" s="596"/>
      <c r="W10" s="614"/>
      <c r="X10" s="615"/>
      <c r="Y10" s="613"/>
      <c r="Z10" s="598"/>
      <c r="AA10" s="5"/>
      <c r="AB10" s="6"/>
      <c r="AC10" s="7"/>
      <c r="AD10" s="7"/>
      <c r="AE10" s="7"/>
      <c r="AF10" s="7"/>
      <c r="AG10" s="7"/>
      <c r="AH10" s="7"/>
      <c r="AI10" s="7"/>
      <c r="AJ10" s="8"/>
      <c r="AK10" s="8"/>
      <c r="AL10" s="8"/>
      <c r="AM10" s="8"/>
      <c r="AN10" s="8"/>
      <c r="AO10" s="8"/>
      <c r="AP10" s="8"/>
      <c r="AQ10" s="8"/>
      <c r="AR10" s="8"/>
    </row>
    <row r="11" spans="1:44" ht="75" customHeight="1" thickBot="1">
      <c r="A11" s="602"/>
      <c r="B11" s="1535" t="s">
        <v>300</v>
      </c>
      <c r="C11" s="1537"/>
      <c r="D11" s="1538"/>
      <c r="E11" s="1539">
        <f>X9</f>
        <v>0</v>
      </c>
      <c r="F11" s="1540"/>
      <c r="G11" s="1540"/>
      <c r="H11" s="1540"/>
      <c r="I11" s="1541"/>
      <c r="J11" s="611"/>
      <c r="K11" s="1542" t="s">
        <v>149</v>
      </c>
      <c r="L11" s="1537"/>
      <c r="M11" s="1537"/>
      <c r="N11" s="1537"/>
      <c r="O11" s="1537"/>
      <c r="P11" s="1538"/>
      <c r="Q11" s="1543">
        <f>Y9</f>
        <v>0</v>
      </c>
      <c r="R11" s="1531"/>
      <c r="S11" s="1531"/>
      <c r="T11" s="1531"/>
      <c r="U11" s="44"/>
      <c r="V11" s="1544" t="s">
        <v>151</v>
      </c>
      <c r="W11" s="1538"/>
      <c r="X11" s="1530">
        <f>W9</f>
        <v>0</v>
      </c>
      <c r="Y11" s="1531"/>
      <c r="Z11" s="598"/>
      <c r="AA11" s="5"/>
      <c r="AB11" s="6"/>
      <c r="AC11" s="7"/>
      <c r="AD11" s="7"/>
      <c r="AE11" s="7"/>
      <c r="AF11" s="7"/>
      <c r="AG11" s="7"/>
      <c r="AH11" s="7"/>
      <c r="AI11" s="7"/>
      <c r="AJ11" s="8"/>
      <c r="AK11" s="8"/>
      <c r="AL11" s="8"/>
      <c r="AM11" s="8"/>
      <c r="AN11" s="8"/>
      <c r="AO11" s="8"/>
      <c r="AP11" s="8"/>
      <c r="AQ11" s="8"/>
      <c r="AR11" s="8"/>
    </row>
    <row r="12" spans="1:44" ht="12.75" customHeight="1">
      <c r="A12" s="601"/>
      <c r="B12" s="616"/>
      <c r="C12" s="616"/>
      <c r="D12" s="617"/>
      <c r="E12" s="598"/>
      <c r="F12" s="598"/>
      <c r="G12" s="598"/>
      <c r="H12" s="598"/>
      <c r="I12" s="598"/>
      <c r="J12" s="598"/>
      <c r="K12" s="598"/>
      <c r="L12" s="598"/>
      <c r="M12" s="598"/>
      <c r="N12" s="598"/>
      <c r="O12" s="598"/>
      <c r="P12" s="598"/>
      <c r="Q12" s="598"/>
      <c r="R12" s="598"/>
      <c r="S12" s="598"/>
      <c r="T12" s="598"/>
      <c r="U12" s="598"/>
      <c r="V12" s="598"/>
      <c r="W12" s="598"/>
      <c r="X12" s="618"/>
      <c r="Y12" s="598"/>
      <c r="Z12" s="598"/>
      <c r="AA12" s="3"/>
      <c r="AB12" s="3"/>
      <c r="AC12" s="3"/>
      <c r="AD12" s="3"/>
      <c r="AE12" s="3"/>
      <c r="AF12" s="3"/>
      <c r="AG12" s="3"/>
      <c r="AH12" s="3"/>
      <c r="AI12" s="3"/>
    </row>
    <row r="13" spans="1:44" ht="12.75" customHeight="1">
      <c r="A13" s="598"/>
      <c r="B13" s="616"/>
      <c r="C13" s="616"/>
      <c r="D13" s="617"/>
      <c r="E13" s="598"/>
      <c r="F13" s="598"/>
      <c r="G13" s="598"/>
      <c r="H13" s="598"/>
      <c r="I13" s="598"/>
      <c r="J13" s="598"/>
      <c r="K13" s="598"/>
      <c r="L13" s="598"/>
      <c r="M13" s="598"/>
      <c r="N13" s="598"/>
      <c r="O13" s="598"/>
      <c r="P13" s="598"/>
      <c r="Q13" s="598"/>
      <c r="R13" s="598"/>
      <c r="S13" s="598"/>
      <c r="T13" s="598"/>
      <c r="U13" s="598"/>
      <c r="V13" s="598"/>
      <c r="W13" s="598"/>
      <c r="X13" s="618"/>
      <c r="Y13" s="598"/>
      <c r="Z13" s="598"/>
      <c r="AA13" s="3"/>
      <c r="AB13" s="3"/>
      <c r="AC13" s="3"/>
      <c r="AD13" s="3"/>
      <c r="AE13" s="3"/>
      <c r="AF13" s="3"/>
      <c r="AG13" s="3"/>
      <c r="AH13" s="3"/>
      <c r="AI13" s="3"/>
    </row>
    <row r="14" spans="1:44" ht="12.75" customHeight="1">
      <c r="A14" s="598"/>
      <c r="B14" s="616"/>
      <c r="C14" s="616"/>
      <c r="D14" s="617"/>
      <c r="E14" s="598"/>
      <c r="F14" s="598"/>
      <c r="G14" s="598"/>
      <c r="H14" s="598"/>
      <c r="I14" s="598"/>
      <c r="J14" s="598"/>
      <c r="K14" s="598"/>
      <c r="L14" s="598"/>
      <c r="M14" s="598"/>
      <c r="N14" s="598"/>
      <c r="O14" s="598"/>
      <c r="P14" s="598"/>
      <c r="Q14" s="598"/>
      <c r="R14" s="598"/>
      <c r="S14" s="598"/>
      <c r="T14" s="598"/>
      <c r="U14" s="598"/>
      <c r="V14" s="598"/>
      <c r="W14" s="598"/>
      <c r="X14" s="618"/>
      <c r="Y14" s="598"/>
      <c r="Z14" s="598"/>
      <c r="AA14" s="3"/>
      <c r="AB14" s="3"/>
      <c r="AC14" s="3"/>
      <c r="AD14" s="3"/>
      <c r="AE14" s="3"/>
      <c r="AF14" s="3"/>
      <c r="AG14" s="3"/>
      <c r="AH14" s="3"/>
      <c r="AI14" s="3"/>
    </row>
    <row r="15" spans="1:44" ht="12.75" customHeight="1">
      <c r="A15" s="598"/>
      <c r="B15" s="616"/>
      <c r="C15" s="616"/>
      <c r="D15" s="617"/>
      <c r="E15" s="598"/>
      <c r="F15" s="598"/>
      <c r="G15" s="598"/>
      <c r="H15" s="598"/>
      <c r="I15" s="598"/>
      <c r="J15" s="598"/>
      <c r="K15" s="598"/>
      <c r="L15" s="598"/>
      <c r="M15" s="598"/>
      <c r="N15" s="598"/>
      <c r="O15" s="598"/>
      <c r="P15" s="598"/>
      <c r="Q15" s="598"/>
      <c r="R15" s="598"/>
      <c r="S15" s="598"/>
      <c r="T15" s="598"/>
      <c r="U15" s="598"/>
      <c r="V15" s="598"/>
      <c r="W15" s="598"/>
      <c r="X15" s="618"/>
      <c r="Y15" s="598"/>
      <c r="Z15" s="598"/>
      <c r="AA15" s="3"/>
      <c r="AB15" s="3"/>
      <c r="AC15" s="3"/>
      <c r="AD15" s="3"/>
      <c r="AE15" s="3"/>
      <c r="AF15" s="3"/>
      <c r="AG15" s="3"/>
      <c r="AH15" s="3"/>
      <c r="AI15" s="3"/>
    </row>
    <row r="16" spans="1:44" ht="12.75" customHeight="1">
      <c r="A16" s="1243">
        <f>Q11</f>
        <v>0</v>
      </c>
      <c r="B16" s="616"/>
      <c r="C16" s="616"/>
      <c r="D16" s="617"/>
      <c r="E16" s="598"/>
      <c r="F16" s="598"/>
      <c r="G16" s="598"/>
      <c r="H16" s="598"/>
      <c r="I16" s="598"/>
      <c r="J16" s="598"/>
      <c r="K16" s="598"/>
      <c r="L16" s="598"/>
      <c r="M16" s="598"/>
      <c r="N16" s="598"/>
      <c r="O16" s="598"/>
      <c r="P16" s="598"/>
      <c r="Q16" s="598"/>
      <c r="R16" s="598"/>
      <c r="S16" s="598"/>
      <c r="T16" s="598"/>
      <c r="U16" s="598"/>
      <c r="V16" s="598"/>
      <c r="W16" s="598"/>
      <c r="X16" s="618"/>
      <c r="Y16" s="598"/>
      <c r="Z16" s="598"/>
      <c r="AA16" s="3"/>
      <c r="AB16" s="3"/>
      <c r="AC16" s="3"/>
      <c r="AD16" s="3"/>
      <c r="AE16" s="3"/>
      <c r="AF16" s="3"/>
      <c r="AG16" s="3"/>
      <c r="AH16" s="3"/>
      <c r="AI16" s="3"/>
    </row>
    <row r="17" spans="1:35" ht="12.75" customHeight="1">
      <c r="A17" s="3"/>
      <c r="B17" s="2"/>
      <c r="C17" s="2"/>
      <c r="D17" s="384"/>
      <c r="E17" s="45"/>
      <c r="F17" s="3"/>
      <c r="G17" s="3"/>
      <c r="H17" s="3"/>
      <c r="I17" s="3"/>
      <c r="J17" s="3"/>
      <c r="K17" s="3"/>
      <c r="L17" s="3"/>
      <c r="M17" s="3"/>
      <c r="N17" s="3"/>
      <c r="O17" s="3"/>
      <c r="P17" s="3"/>
      <c r="Q17" s="3"/>
      <c r="R17" s="3"/>
      <c r="S17" s="3"/>
      <c r="T17" s="3"/>
      <c r="U17" s="7"/>
      <c r="V17" s="3"/>
      <c r="W17" s="3"/>
      <c r="X17" s="46"/>
      <c r="Y17" s="47"/>
      <c r="Z17" s="7"/>
      <c r="AA17" s="3"/>
      <c r="AB17" s="3"/>
      <c r="AC17" s="3"/>
      <c r="AD17" s="3"/>
      <c r="AE17" s="3"/>
      <c r="AF17" s="3"/>
      <c r="AG17" s="3"/>
      <c r="AH17" s="3"/>
      <c r="AI17" s="3"/>
    </row>
    <row r="18" spans="1:35" ht="12.75" customHeight="1">
      <c r="A18" s="3"/>
      <c r="B18" s="2"/>
      <c r="C18" s="2"/>
      <c r="D18" s="384"/>
      <c r="E18" s="45"/>
      <c r="F18" s="3"/>
      <c r="G18" s="3"/>
      <c r="H18" s="3"/>
      <c r="I18" s="3"/>
      <c r="J18" s="3"/>
      <c r="K18" s="3"/>
      <c r="L18" s="3"/>
      <c r="M18" s="3"/>
      <c r="N18" s="3"/>
      <c r="O18" s="3"/>
      <c r="P18" s="3"/>
      <c r="Q18" s="3"/>
      <c r="R18" s="3"/>
      <c r="S18" s="3"/>
      <c r="T18" s="3"/>
      <c r="U18" s="7"/>
      <c r="V18" s="3"/>
      <c r="W18" s="3"/>
      <c r="X18" s="46"/>
      <c r="Y18" s="47"/>
      <c r="Z18" s="7"/>
      <c r="AA18" s="3"/>
      <c r="AB18" s="3"/>
      <c r="AC18" s="3"/>
      <c r="AD18" s="3"/>
      <c r="AE18" s="3"/>
      <c r="AF18" s="3"/>
      <c r="AG18" s="3"/>
      <c r="AH18" s="3"/>
      <c r="AI18" s="3"/>
    </row>
    <row r="19" spans="1:35" ht="12.75" customHeight="1">
      <c r="A19" s="3"/>
      <c r="B19" s="2"/>
      <c r="C19" s="2"/>
      <c r="D19" s="384"/>
      <c r="E19" s="45"/>
      <c r="F19" s="3"/>
      <c r="G19" s="3"/>
      <c r="H19" s="3"/>
      <c r="I19" s="3"/>
      <c r="J19" s="3"/>
      <c r="K19" s="3"/>
      <c r="L19" s="3"/>
      <c r="M19" s="3"/>
      <c r="N19" s="3"/>
      <c r="O19" s="3"/>
      <c r="P19" s="3"/>
      <c r="Q19" s="3"/>
      <c r="R19" s="3"/>
      <c r="S19" s="3"/>
      <c r="T19" s="3"/>
      <c r="U19" s="7"/>
      <c r="V19" s="3"/>
      <c r="W19" s="3"/>
      <c r="X19" s="46"/>
      <c r="Y19" s="47"/>
      <c r="Z19" s="7"/>
      <c r="AA19" s="3"/>
      <c r="AB19" s="3"/>
      <c r="AC19" s="3"/>
      <c r="AD19" s="3"/>
      <c r="AE19" s="3"/>
      <c r="AF19" s="3"/>
      <c r="AG19" s="3"/>
      <c r="AH19" s="3"/>
      <c r="AI19" s="3"/>
    </row>
    <row r="20" spans="1:35" ht="12.75" customHeight="1">
      <c r="A20" s="3"/>
      <c r="B20" s="2"/>
      <c r="C20" s="2"/>
      <c r="D20" s="384"/>
      <c r="E20" s="45"/>
      <c r="F20" s="3"/>
      <c r="G20" s="3"/>
      <c r="H20" s="3"/>
      <c r="I20" s="3"/>
      <c r="J20" s="3"/>
      <c r="K20" s="3"/>
      <c r="L20" s="3"/>
      <c r="M20" s="3"/>
      <c r="N20" s="3"/>
      <c r="O20" s="3"/>
      <c r="P20" s="3"/>
      <c r="Q20" s="3"/>
      <c r="R20" s="3"/>
      <c r="S20" s="3"/>
      <c r="T20" s="3"/>
      <c r="U20" s="7"/>
      <c r="V20" s="3"/>
      <c r="W20" s="3"/>
      <c r="X20" s="46"/>
      <c r="Y20" s="47"/>
      <c r="Z20" s="7"/>
      <c r="AA20" s="3"/>
      <c r="AB20" s="3"/>
      <c r="AC20" s="3"/>
      <c r="AD20" s="3"/>
      <c r="AE20" s="3"/>
      <c r="AF20" s="3"/>
      <c r="AG20" s="3"/>
      <c r="AH20" s="3"/>
      <c r="AI20" s="3"/>
    </row>
    <row r="21" spans="1:35" ht="12.75" customHeight="1">
      <c r="A21" s="3"/>
      <c r="B21" s="2"/>
      <c r="C21" s="2"/>
      <c r="D21" s="384"/>
      <c r="E21" s="45"/>
      <c r="F21" s="3"/>
      <c r="G21" s="3"/>
      <c r="H21" s="3"/>
      <c r="I21" s="3"/>
      <c r="J21" s="3"/>
      <c r="K21" s="3"/>
      <c r="L21" s="3"/>
      <c r="M21" s="3"/>
      <c r="N21" s="3"/>
      <c r="O21" s="3"/>
      <c r="P21" s="3"/>
      <c r="Q21" s="3"/>
      <c r="R21" s="3"/>
      <c r="S21" s="3"/>
      <c r="T21" s="3"/>
      <c r="U21" s="7"/>
      <c r="V21" s="3"/>
      <c r="W21" s="3"/>
      <c r="X21" s="46"/>
      <c r="Y21" s="47"/>
      <c r="Z21" s="7"/>
      <c r="AA21" s="3"/>
      <c r="AB21" s="3"/>
      <c r="AC21" s="3"/>
      <c r="AD21" s="3"/>
      <c r="AE21" s="3"/>
      <c r="AF21" s="3"/>
      <c r="AG21" s="3"/>
      <c r="AH21" s="3"/>
      <c r="AI21" s="3"/>
    </row>
    <row r="22" spans="1:35" ht="12.75" customHeight="1">
      <c r="A22" s="3"/>
      <c r="B22" s="2"/>
      <c r="C22" s="2"/>
      <c r="D22" s="384"/>
      <c r="E22" s="45"/>
      <c r="F22" s="3"/>
      <c r="G22" s="3"/>
      <c r="H22" s="3"/>
      <c r="I22" s="3"/>
      <c r="J22" s="3"/>
      <c r="K22" s="3"/>
      <c r="L22" s="3"/>
      <c r="M22" s="3"/>
      <c r="N22" s="3"/>
      <c r="O22" s="3"/>
      <c r="P22" s="3"/>
      <c r="Q22" s="3"/>
      <c r="R22" s="3"/>
      <c r="S22" s="3"/>
      <c r="T22" s="3"/>
      <c r="U22" s="7"/>
      <c r="V22" s="3"/>
      <c r="W22" s="3"/>
      <c r="X22" s="46"/>
      <c r="Y22" s="47"/>
      <c r="Z22" s="7"/>
      <c r="AA22" s="3"/>
      <c r="AB22" s="3"/>
      <c r="AC22" s="3"/>
      <c r="AD22" s="3"/>
      <c r="AE22" s="3"/>
      <c r="AF22" s="3"/>
      <c r="AG22" s="3"/>
      <c r="AH22" s="3"/>
      <c r="AI22" s="3"/>
    </row>
    <row r="23" spans="1:35" ht="12.75" customHeight="1">
      <c r="A23" s="3"/>
      <c r="B23" s="2"/>
      <c r="C23" s="2"/>
      <c r="D23" s="384"/>
      <c r="E23" s="45"/>
      <c r="F23" s="3"/>
      <c r="G23" s="3"/>
      <c r="H23" s="3"/>
      <c r="I23" s="3"/>
      <c r="J23" s="3"/>
      <c r="K23" s="3"/>
      <c r="L23" s="3"/>
      <c r="M23" s="3"/>
      <c r="N23" s="3"/>
      <c r="O23" s="3"/>
      <c r="P23" s="3"/>
      <c r="Q23" s="3"/>
      <c r="R23" s="3"/>
      <c r="S23" s="3"/>
      <c r="T23" s="3"/>
      <c r="U23" s="7"/>
      <c r="V23" s="3"/>
      <c r="W23" s="3"/>
      <c r="X23" s="46"/>
      <c r="Y23" s="47"/>
      <c r="Z23" s="7"/>
      <c r="AA23" s="3"/>
      <c r="AB23" s="3"/>
      <c r="AC23" s="3"/>
      <c r="AD23" s="3"/>
      <c r="AE23" s="3"/>
      <c r="AF23" s="3"/>
      <c r="AG23" s="3"/>
      <c r="AH23" s="3"/>
      <c r="AI23" s="3"/>
    </row>
    <row r="24" spans="1:35" ht="12.75" customHeight="1">
      <c r="A24" s="3"/>
      <c r="B24" s="2"/>
      <c r="C24" s="2"/>
      <c r="D24" s="384"/>
      <c r="E24" s="45"/>
      <c r="F24" s="3"/>
      <c r="G24" s="3"/>
      <c r="H24" s="3"/>
      <c r="I24" s="3"/>
      <c r="J24" s="3"/>
      <c r="K24" s="3"/>
      <c r="L24" s="3"/>
      <c r="M24" s="3"/>
      <c r="N24" s="3"/>
      <c r="O24" s="3"/>
      <c r="P24" s="3"/>
      <c r="Q24" s="3"/>
      <c r="R24" s="3"/>
      <c r="S24" s="3"/>
      <c r="T24" s="3"/>
      <c r="U24" s="7"/>
      <c r="V24" s="3"/>
      <c r="W24" s="3"/>
      <c r="X24" s="46"/>
      <c r="Y24" s="47"/>
      <c r="Z24" s="7"/>
      <c r="AA24" s="3"/>
      <c r="AB24" s="3"/>
      <c r="AC24" s="3"/>
      <c r="AD24" s="3"/>
      <c r="AE24" s="3"/>
      <c r="AF24" s="3"/>
      <c r="AG24" s="3"/>
      <c r="AH24" s="3"/>
      <c r="AI24" s="3"/>
    </row>
    <row r="25" spans="1:35" ht="12.75" customHeight="1">
      <c r="A25" s="3"/>
      <c r="B25" s="48"/>
      <c r="C25" s="48"/>
      <c r="D25" s="384"/>
      <c r="E25" s="7"/>
      <c r="F25" s="3"/>
      <c r="G25" s="3"/>
      <c r="H25" s="3"/>
      <c r="I25" s="3"/>
      <c r="J25" s="3"/>
      <c r="K25" s="3"/>
      <c r="L25" s="3"/>
      <c r="M25" s="3"/>
      <c r="N25" s="3"/>
      <c r="O25" s="3"/>
      <c r="P25" s="3"/>
      <c r="Q25" s="3"/>
      <c r="R25" s="3"/>
      <c r="S25" s="3"/>
      <c r="T25" s="3"/>
      <c r="U25" s="7"/>
      <c r="V25" s="3"/>
      <c r="W25" s="3"/>
      <c r="X25" s="46"/>
      <c r="Y25" s="3"/>
      <c r="Z25" s="7"/>
      <c r="AA25" s="3"/>
      <c r="AB25" s="3"/>
      <c r="AC25" s="3"/>
      <c r="AD25" s="3"/>
      <c r="AE25" s="3"/>
      <c r="AF25" s="3"/>
      <c r="AG25" s="3"/>
      <c r="AH25" s="3"/>
      <c r="AI25" s="3"/>
    </row>
    <row r="26" spans="1:35" ht="12.75" customHeight="1">
      <c r="A26" s="3"/>
      <c r="B26" s="48"/>
      <c r="C26" s="48"/>
      <c r="D26" s="384"/>
      <c r="E26" s="7"/>
      <c r="F26" s="3"/>
      <c r="G26" s="3"/>
      <c r="H26" s="3"/>
      <c r="I26" s="3"/>
      <c r="J26" s="3"/>
      <c r="K26" s="3"/>
      <c r="L26" s="3"/>
      <c r="M26" s="3"/>
      <c r="N26" s="3"/>
      <c r="O26" s="3"/>
      <c r="P26" s="3"/>
      <c r="Q26" s="3"/>
      <c r="R26" s="3"/>
      <c r="S26" s="3"/>
      <c r="T26" s="3"/>
      <c r="U26" s="7"/>
      <c r="V26" s="3"/>
      <c r="W26" s="3"/>
      <c r="X26" s="46"/>
      <c r="Y26" s="3"/>
      <c r="Z26" s="7"/>
      <c r="AA26" s="3"/>
      <c r="AB26" s="3"/>
      <c r="AC26" s="3"/>
      <c r="AD26" s="3"/>
      <c r="AE26" s="3"/>
      <c r="AF26" s="3"/>
      <c r="AG26" s="3"/>
      <c r="AH26" s="3"/>
      <c r="AI26" s="3"/>
    </row>
    <row r="27" spans="1:35" ht="12.75" customHeight="1">
      <c r="A27" s="3"/>
      <c r="B27" s="48"/>
      <c r="C27" s="48"/>
      <c r="D27" s="384"/>
      <c r="E27" s="7"/>
      <c r="F27" s="3"/>
      <c r="G27" s="3"/>
      <c r="H27" s="3"/>
      <c r="I27" s="3"/>
      <c r="J27" s="3"/>
      <c r="K27" s="3"/>
      <c r="L27" s="3"/>
      <c r="M27" s="3"/>
      <c r="N27" s="3"/>
      <c r="O27" s="3"/>
      <c r="P27" s="3"/>
      <c r="Q27" s="3"/>
      <c r="R27" s="3"/>
      <c r="S27" s="3"/>
      <c r="T27" s="3"/>
      <c r="U27" s="7"/>
      <c r="V27" s="3"/>
      <c r="W27" s="3"/>
      <c r="X27" s="46"/>
      <c r="Y27" s="3"/>
      <c r="Z27" s="7"/>
      <c r="AA27" s="3"/>
      <c r="AB27" s="3"/>
      <c r="AC27" s="3"/>
      <c r="AD27" s="3"/>
      <c r="AE27" s="3"/>
      <c r="AF27" s="3"/>
      <c r="AG27" s="3"/>
      <c r="AH27" s="3"/>
      <c r="AI27" s="3"/>
    </row>
    <row r="28" spans="1:35" ht="12.75" customHeight="1">
      <c r="A28" s="3"/>
      <c r="B28" s="48"/>
      <c r="C28" s="48"/>
      <c r="D28" s="384"/>
      <c r="E28" s="7"/>
      <c r="F28" s="3"/>
      <c r="G28" s="3"/>
      <c r="H28" s="3"/>
      <c r="I28" s="3"/>
      <c r="J28" s="3"/>
      <c r="K28" s="3"/>
      <c r="L28" s="3"/>
      <c r="M28" s="3"/>
      <c r="N28" s="3"/>
      <c r="O28" s="3"/>
      <c r="P28" s="3"/>
      <c r="Q28" s="3"/>
      <c r="R28" s="3"/>
      <c r="S28" s="3"/>
      <c r="T28" s="3"/>
      <c r="U28" s="7"/>
      <c r="V28" s="3"/>
      <c r="W28" s="3"/>
      <c r="X28" s="46"/>
      <c r="Y28" s="3"/>
      <c r="Z28" s="7"/>
      <c r="AA28" s="3"/>
      <c r="AB28" s="3"/>
      <c r="AC28" s="3"/>
      <c r="AD28" s="3"/>
      <c r="AE28" s="3"/>
      <c r="AF28" s="3"/>
      <c r="AG28" s="3"/>
      <c r="AH28" s="3"/>
      <c r="AI28" s="3"/>
    </row>
    <row r="29" spans="1:35" ht="12.75" customHeight="1">
      <c r="A29" s="3"/>
      <c r="B29" s="48"/>
      <c r="C29" s="48"/>
      <c r="D29" s="384"/>
      <c r="E29" s="7"/>
      <c r="F29" s="3"/>
      <c r="G29" s="3"/>
      <c r="H29" s="3"/>
      <c r="I29" s="3"/>
      <c r="J29" s="3"/>
      <c r="K29" s="3"/>
      <c r="L29" s="3"/>
      <c r="M29" s="3"/>
      <c r="N29" s="3"/>
      <c r="O29" s="3"/>
      <c r="P29" s="3"/>
      <c r="Q29" s="3"/>
      <c r="R29" s="3"/>
      <c r="S29" s="3"/>
      <c r="T29" s="3"/>
      <c r="U29" s="7"/>
      <c r="V29" s="3"/>
      <c r="W29" s="3"/>
      <c r="X29" s="46"/>
      <c r="Y29" s="3"/>
      <c r="Z29" s="7"/>
      <c r="AA29" s="3"/>
      <c r="AB29" s="3"/>
      <c r="AC29" s="3"/>
      <c r="AD29" s="3"/>
      <c r="AE29" s="3"/>
      <c r="AF29" s="3"/>
      <c r="AG29" s="3"/>
      <c r="AH29" s="3"/>
      <c r="AI29" s="3"/>
    </row>
    <row r="30" spans="1:35" ht="12.75" customHeight="1">
      <c r="A30" s="3"/>
      <c r="B30" s="48"/>
      <c r="C30" s="48"/>
      <c r="D30" s="384"/>
      <c r="E30" s="7"/>
      <c r="F30" s="3"/>
      <c r="G30" s="3"/>
      <c r="H30" s="3"/>
      <c r="I30" s="3"/>
      <c r="J30" s="3"/>
      <c r="K30" s="3"/>
      <c r="L30" s="3"/>
      <c r="M30" s="3"/>
      <c r="N30" s="3"/>
      <c r="O30" s="3"/>
      <c r="P30" s="3"/>
      <c r="Q30" s="3"/>
      <c r="R30" s="3"/>
      <c r="S30" s="3"/>
      <c r="T30" s="3"/>
      <c r="U30" s="7"/>
      <c r="V30" s="3"/>
      <c r="W30" s="3"/>
      <c r="X30" s="46"/>
      <c r="Y30" s="3"/>
      <c r="Z30" s="7"/>
      <c r="AA30" s="3"/>
      <c r="AB30" s="3"/>
      <c r="AC30" s="3"/>
      <c r="AD30" s="3"/>
      <c r="AE30" s="3"/>
      <c r="AF30" s="3"/>
      <c r="AG30" s="3"/>
      <c r="AH30" s="3"/>
      <c r="AI30" s="3"/>
    </row>
    <row r="31" spans="1:35" ht="12.75" customHeight="1">
      <c r="A31" s="3"/>
      <c r="B31" s="48"/>
      <c r="C31" s="48"/>
      <c r="D31" s="384"/>
      <c r="E31" s="7"/>
      <c r="F31" s="3"/>
      <c r="G31" s="3"/>
      <c r="H31" s="3"/>
      <c r="I31" s="3"/>
      <c r="J31" s="3"/>
      <c r="K31" s="3"/>
      <c r="L31" s="3"/>
      <c r="M31" s="3"/>
      <c r="N31" s="3"/>
      <c r="O31" s="3"/>
      <c r="P31" s="3"/>
      <c r="Q31" s="3"/>
      <c r="R31" s="3"/>
      <c r="S31" s="3"/>
      <c r="T31" s="3"/>
      <c r="U31" s="7"/>
      <c r="V31" s="3"/>
      <c r="W31" s="3"/>
      <c r="X31" s="46"/>
      <c r="Y31" s="3"/>
      <c r="Z31" s="7"/>
      <c r="AA31" s="3"/>
      <c r="AB31" s="3"/>
      <c r="AC31" s="3"/>
      <c r="AD31" s="3"/>
      <c r="AE31" s="3"/>
      <c r="AF31" s="3"/>
      <c r="AG31" s="3"/>
      <c r="AH31" s="3"/>
      <c r="AI31" s="3"/>
    </row>
    <row r="32" spans="1:35" ht="12.75" customHeight="1">
      <c r="A32" s="3"/>
      <c r="B32" s="48"/>
      <c r="C32" s="48"/>
      <c r="D32" s="384"/>
      <c r="E32" s="7"/>
      <c r="F32" s="3"/>
      <c r="G32" s="3"/>
      <c r="H32" s="3"/>
      <c r="I32" s="3"/>
      <c r="J32" s="3"/>
      <c r="K32" s="3"/>
      <c r="L32" s="3"/>
      <c r="M32" s="3"/>
      <c r="N32" s="3"/>
      <c r="O32" s="3"/>
      <c r="P32" s="3"/>
      <c r="Q32" s="3"/>
      <c r="R32" s="3"/>
      <c r="S32" s="3"/>
      <c r="T32" s="3"/>
      <c r="U32" s="7"/>
      <c r="V32" s="3"/>
      <c r="W32" s="3"/>
      <c r="X32" s="46"/>
      <c r="Y32" s="3"/>
      <c r="Z32" s="7"/>
      <c r="AA32" s="3"/>
      <c r="AB32" s="3"/>
      <c r="AC32" s="3"/>
      <c r="AD32" s="3"/>
      <c r="AE32" s="3"/>
      <c r="AF32" s="3"/>
      <c r="AG32" s="3"/>
      <c r="AH32" s="3"/>
      <c r="AI32" s="3"/>
    </row>
    <row r="33" spans="1:35" ht="12.75" customHeight="1">
      <c r="A33" s="3"/>
      <c r="B33" s="48"/>
      <c r="C33" s="48"/>
      <c r="D33" s="384"/>
      <c r="E33" s="7"/>
      <c r="F33" s="3"/>
      <c r="G33" s="3"/>
      <c r="H33" s="3"/>
      <c r="I33" s="3"/>
      <c r="J33" s="3"/>
      <c r="K33" s="3"/>
      <c r="L33" s="3"/>
      <c r="M33" s="3"/>
      <c r="N33" s="3"/>
      <c r="O33" s="3"/>
      <c r="P33" s="3"/>
      <c r="Q33" s="3"/>
      <c r="R33" s="3"/>
      <c r="S33" s="3"/>
      <c r="T33" s="3"/>
      <c r="U33" s="7"/>
      <c r="V33" s="3"/>
      <c r="W33" s="3"/>
      <c r="X33" s="46"/>
      <c r="Y33" s="3"/>
      <c r="Z33" s="7"/>
      <c r="AA33" s="3"/>
      <c r="AB33" s="3"/>
      <c r="AC33" s="3"/>
      <c r="AD33" s="3"/>
      <c r="AE33" s="3"/>
      <c r="AF33" s="3"/>
      <c r="AG33" s="3"/>
      <c r="AH33" s="3"/>
      <c r="AI33" s="3"/>
    </row>
    <row r="34" spans="1:35" ht="12.75" customHeight="1">
      <c r="A34" s="3"/>
      <c r="B34" s="48"/>
      <c r="C34" s="48"/>
      <c r="D34" s="384"/>
      <c r="E34" s="7"/>
      <c r="F34" s="3"/>
      <c r="G34" s="3"/>
      <c r="H34" s="3"/>
      <c r="I34" s="3"/>
      <c r="J34" s="3"/>
      <c r="K34" s="3"/>
      <c r="L34" s="3"/>
      <c r="M34" s="3"/>
      <c r="N34" s="3"/>
      <c r="O34" s="3"/>
      <c r="P34" s="3"/>
      <c r="Q34" s="3"/>
      <c r="R34" s="3"/>
      <c r="S34" s="3"/>
      <c r="T34" s="3"/>
      <c r="U34" s="7"/>
      <c r="V34" s="3"/>
      <c r="W34" s="3"/>
      <c r="X34" s="46"/>
      <c r="Y34" s="3"/>
      <c r="Z34" s="7"/>
      <c r="AA34" s="3"/>
      <c r="AB34" s="3"/>
      <c r="AC34" s="3"/>
      <c r="AD34" s="3"/>
      <c r="AE34" s="3"/>
      <c r="AF34" s="3"/>
      <c r="AG34" s="3"/>
      <c r="AH34" s="3"/>
      <c r="AI34" s="3"/>
    </row>
    <row r="35" spans="1:35" ht="12.75" customHeight="1">
      <c r="A35" s="3"/>
      <c r="B35" s="48"/>
      <c r="C35" s="48"/>
      <c r="D35" s="384"/>
      <c r="E35" s="7"/>
      <c r="F35" s="3"/>
      <c r="G35" s="3"/>
      <c r="H35" s="3"/>
      <c r="I35" s="3"/>
      <c r="J35" s="3"/>
      <c r="K35" s="3"/>
      <c r="L35" s="3"/>
      <c r="M35" s="3"/>
      <c r="N35" s="3"/>
      <c r="O35" s="3"/>
      <c r="P35" s="3"/>
      <c r="Q35" s="3"/>
      <c r="R35" s="3"/>
      <c r="S35" s="3"/>
      <c r="T35" s="3"/>
      <c r="U35" s="7"/>
      <c r="V35" s="3"/>
      <c r="W35" s="3"/>
      <c r="X35" s="46"/>
      <c r="Y35" s="3"/>
      <c r="Z35" s="7"/>
      <c r="AA35" s="3"/>
      <c r="AB35" s="3"/>
      <c r="AC35" s="3"/>
      <c r="AD35" s="3"/>
      <c r="AE35" s="3"/>
      <c r="AF35" s="3"/>
      <c r="AG35" s="3"/>
      <c r="AH35" s="3"/>
      <c r="AI35" s="3"/>
    </row>
    <row r="36" spans="1:35" ht="12.75" customHeight="1">
      <c r="A36" s="3"/>
      <c r="B36" s="48"/>
      <c r="C36" s="48"/>
      <c r="D36" s="384"/>
      <c r="E36" s="7"/>
      <c r="F36" s="3"/>
      <c r="G36" s="3"/>
      <c r="H36" s="3"/>
      <c r="I36" s="3"/>
      <c r="J36" s="3"/>
      <c r="K36" s="3"/>
      <c r="L36" s="3"/>
      <c r="M36" s="3"/>
      <c r="N36" s="3"/>
      <c r="O36" s="3"/>
      <c r="P36" s="3"/>
      <c r="Q36" s="3"/>
      <c r="R36" s="3"/>
      <c r="S36" s="3"/>
      <c r="T36" s="3"/>
      <c r="U36" s="7"/>
      <c r="V36" s="3"/>
      <c r="W36" s="3"/>
      <c r="X36" s="46"/>
      <c r="Y36" s="3"/>
      <c r="Z36" s="7"/>
      <c r="AA36" s="3"/>
      <c r="AB36" s="3"/>
      <c r="AC36" s="3"/>
      <c r="AD36" s="3"/>
      <c r="AE36" s="3"/>
      <c r="AF36" s="3"/>
      <c r="AG36" s="3"/>
      <c r="AH36" s="3"/>
      <c r="AI36" s="3"/>
    </row>
    <row r="37" spans="1:35" ht="12.75" customHeight="1">
      <c r="A37" s="3"/>
      <c r="B37" s="48"/>
      <c r="C37" s="48"/>
      <c r="D37" s="384"/>
      <c r="E37" s="7"/>
      <c r="F37" s="3"/>
      <c r="G37" s="3"/>
      <c r="H37" s="3"/>
      <c r="I37" s="3"/>
      <c r="J37" s="3"/>
      <c r="K37" s="3"/>
      <c r="L37" s="3"/>
      <c r="M37" s="3"/>
      <c r="N37" s="3"/>
      <c r="O37" s="3"/>
      <c r="P37" s="3"/>
      <c r="Q37" s="3"/>
      <c r="R37" s="3"/>
      <c r="S37" s="3"/>
      <c r="T37" s="3"/>
      <c r="U37" s="7"/>
      <c r="V37" s="3"/>
      <c r="W37" s="3"/>
      <c r="X37" s="46"/>
      <c r="Y37" s="3"/>
      <c r="Z37" s="7"/>
      <c r="AA37" s="3"/>
      <c r="AB37" s="3"/>
      <c r="AC37" s="3"/>
      <c r="AD37" s="3"/>
      <c r="AE37" s="3"/>
      <c r="AF37" s="3"/>
      <c r="AG37" s="3"/>
      <c r="AH37" s="3"/>
      <c r="AI37" s="3"/>
    </row>
    <row r="38" spans="1:35" ht="12.75" customHeight="1">
      <c r="A38" s="3"/>
      <c r="B38" s="48"/>
      <c r="C38" s="48"/>
      <c r="D38" s="384"/>
      <c r="E38" s="7"/>
      <c r="F38" s="3"/>
      <c r="G38" s="3"/>
      <c r="H38" s="3"/>
      <c r="I38" s="3"/>
      <c r="J38" s="3"/>
      <c r="K38" s="3"/>
      <c r="L38" s="3"/>
      <c r="M38" s="3"/>
      <c r="N38" s="3"/>
      <c r="O38" s="3"/>
      <c r="P38" s="3"/>
      <c r="Q38" s="3"/>
      <c r="R38" s="3"/>
      <c r="S38" s="3"/>
      <c r="T38" s="3"/>
      <c r="U38" s="7"/>
      <c r="V38" s="3"/>
      <c r="W38" s="3"/>
      <c r="X38" s="46"/>
      <c r="Y38" s="3"/>
      <c r="Z38" s="7"/>
      <c r="AA38" s="3"/>
      <c r="AB38" s="3"/>
      <c r="AC38" s="3"/>
      <c r="AD38" s="3"/>
      <c r="AE38" s="3"/>
      <c r="AF38" s="3"/>
      <c r="AG38" s="3"/>
      <c r="AH38" s="3"/>
      <c r="AI38" s="3"/>
    </row>
    <row r="39" spans="1:35" ht="12.75" customHeight="1">
      <c r="A39" s="3"/>
      <c r="B39" s="48"/>
      <c r="C39" s="48"/>
      <c r="D39" s="384"/>
      <c r="E39" s="7"/>
      <c r="F39" s="3"/>
      <c r="G39" s="3"/>
      <c r="H39" s="3"/>
      <c r="I39" s="3"/>
      <c r="J39" s="3"/>
      <c r="K39" s="3"/>
      <c r="L39" s="3"/>
      <c r="M39" s="3"/>
      <c r="N39" s="3"/>
      <c r="O39" s="3"/>
      <c r="P39" s="3"/>
      <c r="Q39" s="3"/>
      <c r="R39" s="3"/>
      <c r="S39" s="3"/>
      <c r="T39" s="3"/>
      <c r="U39" s="7"/>
      <c r="V39" s="3"/>
      <c r="W39" s="3"/>
      <c r="X39" s="46"/>
      <c r="Y39" s="3"/>
      <c r="Z39" s="7"/>
      <c r="AA39" s="3"/>
      <c r="AB39" s="3"/>
      <c r="AC39" s="3"/>
      <c r="AD39" s="3"/>
      <c r="AE39" s="3"/>
      <c r="AF39" s="3"/>
      <c r="AG39" s="3"/>
      <c r="AH39" s="3"/>
      <c r="AI39" s="3"/>
    </row>
    <row r="40" spans="1:35" ht="12.75" customHeight="1">
      <c r="A40" s="3"/>
      <c r="B40" s="48"/>
      <c r="C40" s="48"/>
      <c r="D40" s="384"/>
      <c r="E40" s="7"/>
      <c r="F40" s="3"/>
      <c r="G40" s="3"/>
      <c r="H40" s="3"/>
      <c r="I40" s="3"/>
      <c r="J40" s="3"/>
      <c r="K40" s="3"/>
      <c r="L40" s="3"/>
      <c r="M40" s="3"/>
      <c r="N40" s="3"/>
      <c r="O40" s="3"/>
      <c r="P40" s="3"/>
      <c r="Q40" s="3"/>
      <c r="R40" s="3"/>
      <c r="S40" s="3"/>
      <c r="T40" s="3"/>
      <c r="U40" s="7"/>
      <c r="V40" s="3"/>
      <c r="W40" s="3"/>
      <c r="X40" s="46"/>
      <c r="Y40" s="3"/>
      <c r="Z40" s="7"/>
      <c r="AA40" s="3"/>
      <c r="AB40" s="3"/>
      <c r="AC40" s="3"/>
      <c r="AD40" s="3"/>
      <c r="AE40" s="3"/>
      <c r="AF40" s="3"/>
      <c r="AG40" s="3"/>
      <c r="AH40" s="3"/>
      <c r="AI40" s="3"/>
    </row>
    <row r="41" spans="1:35" ht="12.75" customHeight="1">
      <c r="A41" s="3"/>
      <c r="B41" s="48"/>
      <c r="C41" s="48"/>
      <c r="D41" s="384"/>
      <c r="E41" s="7"/>
      <c r="F41" s="3"/>
      <c r="G41" s="3"/>
      <c r="H41" s="3"/>
      <c r="I41" s="3"/>
      <c r="J41" s="3"/>
      <c r="K41" s="3"/>
      <c r="L41" s="3"/>
      <c r="M41" s="3"/>
      <c r="N41" s="3"/>
      <c r="O41" s="3"/>
      <c r="P41" s="3"/>
      <c r="Q41" s="3"/>
      <c r="R41" s="3"/>
      <c r="S41" s="3"/>
      <c r="T41" s="3"/>
      <c r="U41" s="7"/>
      <c r="V41" s="3"/>
      <c r="W41" s="3"/>
      <c r="X41" s="46"/>
      <c r="Y41" s="3"/>
      <c r="Z41" s="7"/>
      <c r="AA41" s="3"/>
      <c r="AB41" s="3"/>
      <c r="AC41" s="3"/>
      <c r="AD41" s="3"/>
      <c r="AE41" s="3"/>
      <c r="AF41" s="3"/>
      <c r="AG41" s="3"/>
      <c r="AH41" s="3"/>
      <c r="AI41" s="3"/>
    </row>
    <row r="42" spans="1:35" ht="12.75" customHeight="1">
      <c r="A42" s="3"/>
      <c r="B42" s="48"/>
      <c r="C42" s="48"/>
      <c r="D42" s="384"/>
      <c r="E42" s="7"/>
      <c r="F42" s="3"/>
      <c r="G42" s="3"/>
      <c r="H42" s="3"/>
      <c r="I42" s="3"/>
      <c r="J42" s="3"/>
      <c r="K42" s="3"/>
      <c r="L42" s="3"/>
      <c r="M42" s="3"/>
      <c r="N42" s="3"/>
      <c r="O42" s="3"/>
      <c r="P42" s="3"/>
      <c r="Q42" s="3"/>
      <c r="R42" s="3"/>
      <c r="S42" s="3"/>
      <c r="T42" s="3"/>
      <c r="U42" s="7"/>
      <c r="V42" s="3"/>
      <c r="W42" s="3"/>
      <c r="X42" s="46"/>
      <c r="Y42" s="3"/>
      <c r="Z42" s="7"/>
      <c r="AA42" s="3"/>
      <c r="AB42" s="3"/>
      <c r="AC42" s="3"/>
      <c r="AD42" s="3"/>
      <c r="AE42" s="3"/>
      <c r="AF42" s="3"/>
      <c r="AG42" s="3"/>
      <c r="AH42" s="3"/>
      <c r="AI42" s="3"/>
    </row>
    <row r="43" spans="1:35" ht="12.75" customHeight="1">
      <c r="A43" s="3"/>
      <c r="B43" s="48"/>
      <c r="C43" s="48"/>
      <c r="D43" s="384"/>
      <c r="E43" s="7"/>
      <c r="F43" s="3"/>
      <c r="G43" s="3"/>
      <c r="H43" s="3"/>
      <c r="I43" s="3"/>
      <c r="J43" s="3"/>
      <c r="K43" s="3"/>
      <c r="L43" s="3"/>
      <c r="M43" s="3"/>
      <c r="N43" s="3"/>
      <c r="O43" s="3"/>
      <c r="P43" s="3"/>
      <c r="Q43" s="3"/>
      <c r="R43" s="3"/>
      <c r="S43" s="3"/>
      <c r="T43" s="3"/>
      <c r="U43" s="7"/>
      <c r="V43" s="3"/>
      <c r="W43" s="3"/>
      <c r="X43" s="46"/>
      <c r="Y43" s="3"/>
      <c r="Z43" s="7"/>
      <c r="AA43" s="3"/>
      <c r="AB43" s="3"/>
      <c r="AC43" s="3"/>
      <c r="AD43" s="3"/>
      <c r="AE43" s="3"/>
      <c r="AF43" s="3"/>
      <c r="AG43" s="3"/>
      <c r="AH43" s="3"/>
      <c r="AI43" s="3"/>
    </row>
    <row r="44" spans="1:35" ht="12.75" customHeight="1">
      <c r="A44" s="3"/>
      <c r="B44" s="48"/>
      <c r="C44" s="48"/>
      <c r="D44" s="384"/>
      <c r="E44" s="7"/>
      <c r="F44" s="3"/>
      <c r="G44" s="3"/>
      <c r="H44" s="3"/>
      <c r="I44" s="3"/>
      <c r="J44" s="3"/>
      <c r="K44" s="3"/>
      <c r="L44" s="3"/>
      <c r="M44" s="3"/>
      <c r="N44" s="3"/>
      <c r="O44" s="3"/>
      <c r="P44" s="3"/>
      <c r="Q44" s="3"/>
      <c r="R44" s="3"/>
      <c r="S44" s="3"/>
      <c r="T44" s="3"/>
      <c r="U44" s="7"/>
      <c r="V44" s="3"/>
      <c r="W44" s="3"/>
      <c r="X44" s="46"/>
      <c r="Y44" s="3"/>
      <c r="Z44" s="7"/>
      <c r="AA44" s="3"/>
      <c r="AB44" s="3"/>
      <c r="AC44" s="3"/>
      <c r="AD44" s="3"/>
      <c r="AE44" s="3"/>
      <c r="AF44" s="3"/>
      <c r="AG44" s="3"/>
      <c r="AH44" s="3"/>
      <c r="AI44" s="3"/>
    </row>
    <row r="45" spans="1:35" ht="12.75" customHeight="1">
      <c r="A45" s="3"/>
      <c r="B45" s="48"/>
      <c r="C45" s="48"/>
      <c r="D45" s="384"/>
      <c r="E45" s="7"/>
      <c r="F45" s="3"/>
      <c r="G45" s="3"/>
      <c r="H45" s="3"/>
      <c r="I45" s="3"/>
      <c r="J45" s="3"/>
      <c r="K45" s="3"/>
      <c r="L45" s="3"/>
      <c r="M45" s="3"/>
      <c r="N45" s="3"/>
      <c r="O45" s="3"/>
      <c r="P45" s="3"/>
      <c r="Q45" s="3"/>
      <c r="R45" s="3"/>
      <c r="S45" s="3"/>
      <c r="T45" s="3"/>
      <c r="U45" s="7"/>
      <c r="V45" s="3"/>
      <c r="W45" s="3"/>
      <c r="X45" s="46"/>
      <c r="Y45" s="3"/>
      <c r="Z45" s="7"/>
      <c r="AA45" s="3"/>
      <c r="AB45" s="3"/>
      <c r="AC45" s="3"/>
      <c r="AD45" s="3"/>
      <c r="AE45" s="3"/>
      <c r="AF45" s="3"/>
      <c r="AG45" s="3"/>
      <c r="AH45" s="3"/>
      <c r="AI45" s="3"/>
    </row>
    <row r="46" spans="1:35" ht="12.75" customHeight="1">
      <c r="A46" s="3"/>
      <c r="B46" s="48"/>
      <c r="C46" s="48"/>
      <c r="D46" s="384"/>
      <c r="E46" s="7"/>
      <c r="F46" s="3"/>
      <c r="G46" s="3"/>
      <c r="H46" s="3"/>
      <c r="I46" s="3"/>
      <c r="J46" s="3"/>
      <c r="K46" s="3"/>
      <c r="L46" s="3"/>
      <c r="M46" s="3"/>
      <c r="N46" s="3"/>
      <c r="O46" s="3"/>
      <c r="P46" s="3"/>
      <c r="Q46" s="3"/>
      <c r="R46" s="3"/>
      <c r="S46" s="3"/>
      <c r="T46" s="3"/>
      <c r="U46" s="7"/>
      <c r="V46" s="3"/>
      <c r="W46" s="3"/>
      <c r="X46" s="46"/>
      <c r="Y46" s="3"/>
      <c r="Z46" s="7"/>
      <c r="AA46" s="3"/>
      <c r="AB46" s="3"/>
      <c r="AC46" s="3"/>
      <c r="AD46" s="3"/>
      <c r="AE46" s="3"/>
      <c r="AF46" s="3"/>
      <c r="AG46" s="3"/>
      <c r="AH46" s="3"/>
      <c r="AI46" s="3"/>
    </row>
    <row r="47" spans="1:35" ht="12.75" customHeight="1">
      <c r="A47" s="3"/>
      <c r="B47" s="48"/>
      <c r="C47" s="48"/>
      <c r="D47" s="384"/>
      <c r="E47" s="7"/>
      <c r="F47" s="3"/>
      <c r="G47" s="3"/>
      <c r="H47" s="3"/>
      <c r="I47" s="3"/>
      <c r="J47" s="3"/>
      <c r="K47" s="3"/>
      <c r="L47" s="3"/>
      <c r="M47" s="3"/>
      <c r="N47" s="3"/>
      <c r="O47" s="3"/>
      <c r="P47" s="3"/>
      <c r="Q47" s="3"/>
      <c r="R47" s="3"/>
      <c r="S47" s="3"/>
      <c r="T47" s="3"/>
      <c r="U47" s="7"/>
      <c r="V47" s="3"/>
      <c r="W47" s="3"/>
      <c r="X47" s="46"/>
      <c r="Y47" s="3"/>
      <c r="Z47" s="7"/>
      <c r="AA47" s="3"/>
      <c r="AB47" s="3"/>
      <c r="AC47" s="3"/>
      <c r="AD47" s="3"/>
      <c r="AE47" s="3"/>
      <c r="AF47" s="3"/>
      <c r="AG47" s="3"/>
      <c r="AH47" s="3"/>
      <c r="AI47" s="3"/>
    </row>
    <row r="48" spans="1:35" ht="12.75" customHeight="1">
      <c r="A48" s="3"/>
      <c r="B48" s="48"/>
      <c r="C48" s="48"/>
      <c r="D48" s="384"/>
      <c r="E48" s="7"/>
      <c r="F48" s="3"/>
      <c r="G48" s="3"/>
      <c r="H48" s="3"/>
      <c r="I48" s="3"/>
      <c r="J48" s="3"/>
      <c r="K48" s="3"/>
      <c r="L48" s="3"/>
      <c r="M48" s="3"/>
      <c r="N48" s="3"/>
      <c r="O48" s="3"/>
      <c r="P48" s="3"/>
      <c r="Q48" s="3"/>
      <c r="R48" s="3"/>
      <c r="S48" s="3"/>
      <c r="T48" s="3"/>
      <c r="U48" s="7"/>
      <c r="V48" s="3"/>
      <c r="W48" s="3"/>
      <c r="X48" s="46"/>
      <c r="Y48" s="3"/>
      <c r="Z48" s="7"/>
      <c r="AA48" s="3"/>
      <c r="AB48" s="3"/>
      <c r="AC48" s="3"/>
      <c r="AD48" s="3"/>
      <c r="AE48" s="3"/>
      <c r="AF48" s="3"/>
      <c r="AG48" s="3"/>
      <c r="AH48" s="3"/>
      <c r="AI48" s="3"/>
    </row>
    <row r="49" spans="1:35" ht="12.75" customHeight="1">
      <c r="A49" s="3"/>
      <c r="B49" s="48"/>
      <c r="C49" s="48"/>
      <c r="D49" s="384"/>
      <c r="E49" s="7"/>
      <c r="F49" s="3"/>
      <c r="G49" s="3"/>
      <c r="H49" s="3"/>
      <c r="I49" s="3"/>
      <c r="J49" s="3"/>
      <c r="K49" s="3"/>
      <c r="L49" s="3"/>
      <c r="M49" s="3"/>
      <c r="N49" s="3"/>
      <c r="O49" s="3"/>
      <c r="P49" s="3"/>
      <c r="Q49" s="3"/>
      <c r="R49" s="3"/>
      <c r="S49" s="3"/>
      <c r="T49" s="3"/>
      <c r="U49" s="7"/>
      <c r="V49" s="3"/>
      <c r="W49" s="3"/>
      <c r="X49" s="46"/>
      <c r="Y49" s="3"/>
      <c r="Z49" s="7"/>
      <c r="AA49" s="3"/>
      <c r="AB49" s="3"/>
      <c r="AC49" s="3"/>
      <c r="AD49" s="3"/>
      <c r="AE49" s="3"/>
      <c r="AF49" s="3"/>
      <c r="AG49" s="3"/>
      <c r="AH49" s="3"/>
      <c r="AI49" s="3"/>
    </row>
    <row r="50" spans="1:35" ht="12.75" customHeight="1">
      <c r="A50" s="3"/>
      <c r="B50" s="48"/>
      <c r="C50" s="48"/>
      <c r="D50" s="384"/>
      <c r="E50" s="7"/>
      <c r="F50" s="3"/>
      <c r="G50" s="3"/>
      <c r="H50" s="3"/>
      <c r="I50" s="3"/>
      <c r="J50" s="3"/>
      <c r="K50" s="3"/>
      <c r="L50" s="3"/>
      <c r="M50" s="3"/>
      <c r="N50" s="3"/>
      <c r="O50" s="3"/>
      <c r="P50" s="3"/>
      <c r="Q50" s="3"/>
      <c r="R50" s="3"/>
      <c r="S50" s="3"/>
      <c r="T50" s="3"/>
      <c r="U50" s="7"/>
      <c r="V50" s="3"/>
      <c r="W50" s="3"/>
      <c r="X50" s="46"/>
      <c r="Y50" s="3"/>
      <c r="Z50" s="7"/>
      <c r="AA50" s="3"/>
      <c r="AB50" s="3"/>
      <c r="AC50" s="3"/>
      <c r="AD50" s="3"/>
      <c r="AE50" s="3"/>
      <c r="AF50" s="3"/>
      <c r="AG50" s="3"/>
      <c r="AH50" s="3"/>
      <c r="AI50" s="3"/>
    </row>
    <row r="51" spans="1:35" ht="12.75" customHeight="1">
      <c r="A51" s="3"/>
      <c r="B51" s="48"/>
      <c r="C51" s="48"/>
      <c r="D51" s="384"/>
      <c r="E51" s="7"/>
      <c r="F51" s="3"/>
      <c r="G51" s="3"/>
      <c r="H51" s="3"/>
      <c r="I51" s="3"/>
      <c r="J51" s="3"/>
      <c r="K51" s="3"/>
      <c r="L51" s="3"/>
      <c r="M51" s="3"/>
      <c r="N51" s="3"/>
      <c r="O51" s="3"/>
      <c r="P51" s="3"/>
      <c r="Q51" s="3"/>
      <c r="R51" s="3"/>
      <c r="S51" s="3"/>
      <c r="T51" s="3"/>
      <c r="U51" s="7"/>
      <c r="V51" s="3"/>
      <c r="W51" s="3"/>
      <c r="X51" s="46"/>
      <c r="Y51" s="3"/>
      <c r="Z51" s="7"/>
      <c r="AA51" s="3"/>
      <c r="AB51" s="3"/>
      <c r="AC51" s="3"/>
      <c r="AD51" s="3"/>
      <c r="AE51" s="3"/>
      <c r="AF51" s="3"/>
      <c r="AG51" s="3"/>
      <c r="AH51" s="3"/>
      <c r="AI51" s="3"/>
    </row>
    <row r="52" spans="1:35" ht="12.75" customHeight="1">
      <c r="A52" s="3"/>
      <c r="B52" s="48"/>
      <c r="C52" s="48"/>
      <c r="D52" s="384"/>
      <c r="E52" s="7"/>
      <c r="F52" s="3"/>
      <c r="G52" s="3"/>
      <c r="H52" s="3"/>
      <c r="I52" s="3"/>
      <c r="J52" s="3"/>
      <c r="K52" s="3"/>
      <c r="L52" s="3"/>
      <c r="M52" s="3"/>
      <c r="N52" s="3"/>
      <c r="O52" s="3"/>
      <c r="P52" s="3"/>
      <c r="Q52" s="3"/>
      <c r="R52" s="3"/>
      <c r="S52" s="3"/>
      <c r="T52" s="3"/>
      <c r="U52" s="7"/>
      <c r="V52" s="3"/>
      <c r="W52" s="3"/>
      <c r="X52" s="46"/>
      <c r="Y52" s="3"/>
      <c r="Z52" s="7"/>
      <c r="AA52" s="3"/>
      <c r="AB52" s="3"/>
      <c r="AC52" s="3"/>
      <c r="AD52" s="3"/>
      <c r="AE52" s="3"/>
      <c r="AF52" s="3"/>
      <c r="AG52" s="3"/>
      <c r="AH52" s="3"/>
      <c r="AI52" s="3"/>
    </row>
    <row r="53" spans="1:35" ht="12.75" customHeight="1">
      <c r="A53" s="3"/>
      <c r="B53" s="48"/>
      <c r="C53" s="48"/>
      <c r="D53" s="384"/>
      <c r="E53" s="7"/>
      <c r="F53" s="3"/>
      <c r="G53" s="3"/>
      <c r="H53" s="3"/>
      <c r="I53" s="3"/>
      <c r="J53" s="3"/>
      <c r="K53" s="3"/>
      <c r="L53" s="3"/>
      <c r="M53" s="3"/>
      <c r="N53" s="3"/>
      <c r="O53" s="3"/>
      <c r="P53" s="3"/>
      <c r="Q53" s="3"/>
      <c r="R53" s="3"/>
      <c r="S53" s="3"/>
      <c r="T53" s="3"/>
      <c r="U53" s="7"/>
      <c r="V53" s="3"/>
      <c r="W53" s="3"/>
      <c r="X53" s="46"/>
      <c r="Y53" s="3"/>
      <c r="Z53" s="7"/>
      <c r="AA53" s="3"/>
      <c r="AB53" s="3"/>
      <c r="AC53" s="3"/>
      <c r="AD53" s="3"/>
      <c r="AE53" s="3"/>
      <c r="AF53" s="3"/>
      <c r="AG53" s="3"/>
      <c r="AH53" s="3"/>
      <c r="AI53" s="3"/>
    </row>
    <row r="54" spans="1:35" ht="12.75" customHeight="1">
      <c r="A54" s="3"/>
      <c r="B54" s="48"/>
      <c r="C54" s="48"/>
      <c r="D54" s="384"/>
      <c r="E54" s="7"/>
      <c r="F54" s="3"/>
      <c r="G54" s="3"/>
      <c r="H54" s="3"/>
      <c r="I54" s="3"/>
      <c r="J54" s="3"/>
      <c r="K54" s="3"/>
      <c r="L54" s="3"/>
      <c r="M54" s="3"/>
      <c r="N54" s="3"/>
      <c r="O54" s="3"/>
      <c r="P54" s="3"/>
      <c r="Q54" s="3"/>
      <c r="R54" s="3"/>
      <c r="S54" s="3"/>
      <c r="T54" s="3"/>
      <c r="U54" s="7"/>
      <c r="V54" s="3"/>
      <c r="W54" s="3"/>
      <c r="X54" s="46"/>
      <c r="Y54" s="3"/>
      <c r="Z54" s="7"/>
      <c r="AA54" s="3"/>
      <c r="AB54" s="3"/>
      <c r="AC54" s="3"/>
      <c r="AD54" s="3"/>
      <c r="AE54" s="3"/>
      <c r="AF54" s="3"/>
      <c r="AG54" s="3"/>
      <c r="AH54" s="3"/>
      <c r="AI54" s="3"/>
    </row>
    <row r="55" spans="1:35" ht="12.75" customHeight="1">
      <c r="A55" s="3"/>
      <c r="B55" s="48"/>
      <c r="C55" s="48"/>
      <c r="D55" s="384"/>
      <c r="E55" s="7"/>
      <c r="F55" s="3"/>
      <c r="G55" s="3"/>
      <c r="H55" s="3"/>
      <c r="I55" s="3"/>
      <c r="J55" s="3"/>
      <c r="K55" s="3"/>
      <c r="L55" s="3"/>
      <c r="M55" s="3"/>
      <c r="N55" s="3"/>
      <c r="O55" s="3"/>
      <c r="P55" s="3"/>
      <c r="Q55" s="3"/>
      <c r="R55" s="3"/>
      <c r="S55" s="3"/>
      <c r="T55" s="3"/>
      <c r="U55" s="7"/>
      <c r="V55" s="3"/>
      <c r="W55" s="3"/>
      <c r="X55" s="46"/>
      <c r="Y55" s="3"/>
      <c r="Z55" s="7"/>
      <c r="AA55" s="3"/>
      <c r="AB55" s="3"/>
      <c r="AC55" s="3"/>
      <c r="AD55" s="3"/>
      <c r="AE55" s="3"/>
      <c r="AF55" s="3"/>
      <c r="AG55" s="3"/>
      <c r="AH55" s="3"/>
      <c r="AI55" s="3"/>
    </row>
    <row r="56" spans="1:35" ht="12.75" customHeight="1">
      <c r="A56" s="3"/>
      <c r="B56" s="48"/>
      <c r="C56" s="48"/>
      <c r="D56" s="384"/>
      <c r="E56" s="7"/>
      <c r="F56" s="3"/>
      <c r="G56" s="3"/>
      <c r="H56" s="3"/>
      <c r="I56" s="3"/>
      <c r="J56" s="3"/>
      <c r="K56" s="3"/>
      <c r="L56" s="3"/>
      <c r="M56" s="3"/>
      <c r="N56" s="3"/>
      <c r="O56" s="3"/>
      <c r="P56" s="3"/>
      <c r="Q56" s="3"/>
      <c r="R56" s="3"/>
      <c r="S56" s="3"/>
      <c r="T56" s="3"/>
      <c r="U56" s="7"/>
      <c r="V56" s="3"/>
      <c r="W56" s="3"/>
      <c r="X56" s="46"/>
      <c r="Y56" s="3"/>
      <c r="Z56" s="7"/>
      <c r="AA56" s="3"/>
      <c r="AB56" s="3"/>
      <c r="AC56" s="3"/>
      <c r="AD56" s="3"/>
      <c r="AE56" s="3"/>
      <c r="AF56" s="3"/>
      <c r="AG56" s="3"/>
      <c r="AH56" s="3"/>
      <c r="AI56" s="3"/>
    </row>
    <row r="57" spans="1:35" ht="12.75" customHeight="1">
      <c r="A57" s="3"/>
      <c r="B57" s="48"/>
      <c r="C57" s="48"/>
      <c r="D57" s="384"/>
      <c r="E57" s="7"/>
      <c r="F57" s="3"/>
      <c r="G57" s="3"/>
      <c r="H57" s="3"/>
      <c r="I57" s="3"/>
      <c r="J57" s="3"/>
      <c r="K57" s="3"/>
      <c r="L57" s="3"/>
      <c r="M57" s="3"/>
      <c r="N57" s="3"/>
      <c r="O57" s="3"/>
      <c r="P57" s="3"/>
      <c r="Q57" s="3"/>
      <c r="R57" s="3"/>
      <c r="S57" s="3"/>
      <c r="T57" s="3"/>
      <c r="U57" s="7"/>
      <c r="V57" s="3"/>
      <c r="W57" s="3"/>
      <c r="X57" s="46"/>
      <c r="Y57" s="3"/>
      <c r="Z57" s="7"/>
      <c r="AA57" s="3"/>
      <c r="AB57" s="3"/>
      <c r="AC57" s="3"/>
      <c r="AD57" s="3"/>
      <c r="AE57" s="3"/>
      <c r="AF57" s="3"/>
      <c r="AG57" s="3"/>
      <c r="AH57" s="3"/>
      <c r="AI57" s="3"/>
    </row>
    <row r="58" spans="1:35" ht="12.75" customHeight="1">
      <c r="A58" s="3"/>
      <c r="B58" s="48"/>
      <c r="C58" s="48"/>
      <c r="D58" s="384"/>
      <c r="E58" s="7"/>
      <c r="F58" s="3"/>
      <c r="G58" s="3"/>
      <c r="H58" s="3"/>
      <c r="I58" s="3"/>
      <c r="J58" s="3"/>
      <c r="K58" s="3"/>
      <c r="L58" s="3"/>
      <c r="M58" s="3"/>
      <c r="N58" s="3"/>
      <c r="O58" s="3"/>
      <c r="P58" s="3"/>
      <c r="Q58" s="3"/>
      <c r="R58" s="3"/>
      <c r="S58" s="3"/>
      <c r="T58" s="3"/>
      <c r="U58" s="7"/>
      <c r="V58" s="3"/>
      <c r="W58" s="3"/>
      <c r="X58" s="46"/>
      <c r="Y58" s="3"/>
      <c r="Z58" s="7"/>
      <c r="AA58" s="3"/>
      <c r="AB58" s="3"/>
      <c r="AC58" s="3"/>
      <c r="AD58" s="3"/>
      <c r="AE58" s="3"/>
      <c r="AF58" s="3"/>
      <c r="AG58" s="3"/>
      <c r="AH58" s="3"/>
      <c r="AI58" s="3"/>
    </row>
    <row r="59" spans="1:35" ht="12.75" customHeight="1">
      <c r="A59" s="3"/>
      <c r="B59" s="48"/>
      <c r="C59" s="48"/>
      <c r="D59" s="384"/>
      <c r="E59" s="7"/>
      <c r="F59" s="3"/>
      <c r="G59" s="3"/>
      <c r="H59" s="3"/>
      <c r="I59" s="3"/>
      <c r="J59" s="3"/>
      <c r="K59" s="3"/>
      <c r="L59" s="3"/>
      <c r="M59" s="3"/>
      <c r="N59" s="3"/>
      <c r="O59" s="3"/>
      <c r="P59" s="3"/>
      <c r="Q59" s="3"/>
      <c r="R59" s="3"/>
      <c r="S59" s="3"/>
      <c r="T59" s="3"/>
      <c r="U59" s="7"/>
      <c r="V59" s="3"/>
      <c r="W59" s="3"/>
      <c r="X59" s="46"/>
      <c r="Y59" s="3"/>
      <c r="Z59" s="7"/>
      <c r="AA59" s="3"/>
      <c r="AB59" s="3"/>
      <c r="AC59" s="3"/>
      <c r="AD59" s="3"/>
      <c r="AE59" s="3"/>
      <c r="AF59" s="3"/>
      <c r="AG59" s="3"/>
      <c r="AH59" s="3"/>
      <c r="AI59" s="3"/>
    </row>
    <row r="60" spans="1:35" ht="12.75" customHeight="1">
      <c r="A60" s="3"/>
      <c r="B60" s="48"/>
      <c r="C60" s="48"/>
      <c r="D60" s="384"/>
      <c r="E60" s="7"/>
      <c r="F60" s="3"/>
      <c r="G60" s="3"/>
      <c r="H60" s="3"/>
      <c r="I60" s="3"/>
      <c r="J60" s="3"/>
      <c r="K60" s="3"/>
      <c r="L60" s="3"/>
      <c r="M60" s="3"/>
      <c r="N60" s="3"/>
      <c r="O60" s="3"/>
      <c r="P60" s="3"/>
      <c r="Q60" s="3"/>
      <c r="R60" s="3"/>
      <c r="S60" s="3"/>
      <c r="T60" s="3"/>
      <c r="U60" s="7"/>
      <c r="V60" s="3"/>
      <c r="W60" s="3"/>
      <c r="X60" s="46"/>
      <c r="Y60" s="3"/>
      <c r="Z60" s="7"/>
      <c r="AA60" s="3"/>
      <c r="AB60" s="3"/>
      <c r="AC60" s="3"/>
      <c r="AD60" s="3"/>
      <c r="AE60" s="3"/>
      <c r="AF60" s="3"/>
      <c r="AG60" s="3"/>
      <c r="AH60" s="3"/>
      <c r="AI60" s="3"/>
    </row>
    <row r="61" spans="1:35" ht="12.75" customHeight="1">
      <c r="A61" s="3"/>
      <c r="B61" s="48"/>
      <c r="C61" s="48"/>
      <c r="D61" s="384"/>
      <c r="E61" s="7"/>
      <c r="F61" s="3"/>
      <c r="G61" s="3"/>
      <c r="H61" s="3"/>
      <c r="I61" s="3"/>
      <c r="J61" s="3"/>
      <c r="K61" s="3"/>
      <c r="L61" s="3"/>
      <c r="M61" s="3"/>
      <c r="N61" s="3"/>
      <c r="O61" s="3"/>
      <c r="P61" s="3"/>
      <c r="Q61" s="3"/>
      <c r="R61" s="3"/>
      <c r="S61" s="3"/>
      <c r="T61" s="3"/>
      <c r="U61" s="7"/>
      <c r="V61" s="3"/>
      <c r="W61" s="3"/>
      <c r="X61" s="46"/>
      <c r="Y61" s="3"/>
      <c r="Z61" s="7"/>
      <c r="AA61" s="3"/>
      <c r="AB61" s="3"/>
      <c r="AC61" s="3"/>
      <c r="AD61" s="3"/>
      <c r="AE61" s="3"/>
      <c r="AF61" s="3"/>
      <c r="AG61" s="3"/>
      <c r="AH61" s="3"/>
      <c r="AI61" s="3"/>
    </row>
    <row r="62" spans="1:35" ht="12.75" customHeight="1">
      <c r="A62" s="3"/>
      <c r="B62" s="48"/>
      <c r="C62" s="48"/>
      <c r="D62" s="384"/>
      <c r="E62" s="7"/>
      <c r="F62" s="3"/>
      <c r="G62" s="3"/>
      <c r="H62" s="3"/>
      <c r="I62" s="3"/>
      <c r="J62" s="3"/>
      <c r="K62" s="3"/>
      <c r="L62" s="3"/>
      <c r="M62" s="3"/>
      <c r="N62" s="3"/>
      <c r="O62" s="3"/>
      <c r="P62" s="3"/>
      <c r="Q62" s="3"/>
      <c r="R62" s="3"/>
      <c r="S62" s="3"/>
      <c r="T62" s="3"/>
      <c r="U62" s="7"/>
      <c r="V62" s="3"/>
      <c r="W62" s="3"/>
      <c r="X62" s="46"/>
      <c r="Y62" s="3"/>
      <c r="Z62" s="7"/>
      <c r="AA62" s="3"/>
      <c r="AB62" s="3"/>
      <c r="AC62" s="3"/>
      <c r="AD62" s="3"/>
      <c r="AE62" s="3"/>
      <c r="AF62" s="3"/>
      <c r="AG62" s="3"/>
      <c r="AH62" s="3"/>
      <c r="AI62" s="3"/>
    </row>
    <row r="63" spans="1:35" ht="12.75" customHeight="1">
      <c r="A63" s="3"/>
      <c r="B63" s="48"/>
      <c r="C63" s="48"/>
      <c r="D63" s="384"/>
      <c r="E63" s="7"/>
      <c r="F63" s="3"/>
      <c r="G63" s="3"/>
      <c r="H63" s="3"/>
      <c r="I63" s="3"/>
      <c r="J63" s="3"/>
      <c r="K63" s="3"/>
      <c r="L63" s="3"/>
      <c r="M63" s="3"/>
      <c r="N63" s="3"/>
      <c r="O63" s="3"/>
      <c r="P63" s="3"/>
      <c r="Q63" s="3"/>
      <c r="R63" s="3"/>
      <c r="S63" s="3"/>
      <c r="T63" s="3"/>
      <c r="U63" s="7"/>
      <c r="V63" s="3"/>
      <c r="W63" s="3"/>
      <c r="X63" s="46"/>
      <c r="Y63" s="3"/>
      <c r="Z63" s="7"/>
      <c r="AA63" s="3"/>
      <c r="AB63" s="3"/>
      <c r="AC63" s="3"/>
      <c r="AD63" s="3"/>
      <c r="AE63" s="3"/>
      <c r="AF63" s="3"/>
      <c r="AG63" s="3"/>
      <c r="AH63" s="3"/>
      <c r="AI63" s="3"/>
    </row>
    <row r="64" spans="1:35" ht="12.75" customHeight="1">
      <c r="A64" s="3"/>
      <c r="B64" s="48"/>
      <c r="C64" s="48"/>
      <c r="D64" s="384"/>
      <c r="E64" s="7"/>
      <c r="F64" s="3"/>
      <c r="G64" s="3"/>
      <c r="H64" s="3"/>
      <c r="I64" s="3"/>
      <c r="J64" s="3"/>
      <c r="K64" s="3"/>
      <c r="L64" s="3"/>
      <c r="M64" s="3"/>
      <c r="N64" s="3"/>
      <c r="O64" s="3"/>
      <c r="P64" s="3"/>
      <c r="Q64" s="3"/>
      <c r="R64" s="3"/>
      <c r="S64" s="3"/>
      <c r="T64" s="3"/>
      <c r="U64" s="7"/>
      <c r="V64" s="3"/>
      <c r="W64" s="3"/>
      <c r="X64" s="46"/>
      <c r="Y64" s="3"/>
      <c r="Z64" s="7"/>
      <c r="AA64" s="3"/>
      <c r="AB64" s="3"/>
      <c r="AC64" s="3"/>
      <c r="AD64" s="3"/>
      <c r="AE64" s="3"/>
      <c r="AF64" s="3"/>
      <c r="AG64" s="3"/>
      <c r="AH64" s="3"/>
      <c r="AI64" s="3"/>
    </row>
    <row r="65" spans="1:35" ht="12.75" customHeight="1">
      <c r="A65" s="3"/>
      <c r="B65" s="48"/>
      <c r="C65" s="48"/>
      <c r="D65" s="384"/>
      <c r="E65" s="7"/>
      <c r="F65" s="3"/>
      <c r="G65" s="3"/>
      <c r="H65" s="3"/>
      <c r="I65" s="3"/>
      <c r="J65" s="3"/>
      <c r="K65" s="3"/>
      <c r="L65" s="3"/>
      <c r="M65" s="3"/>
      <c r="N65" s="3"/>
      <c r="O65" s="3"/>
      <c r="P65" s="3"/>
      <c r="Q65" s="3"/>
      <c r="R65" s="3"/>
      <c r="S65" s="3"/>
      <c r="T65" s="3"/>
      <c r="U65" s="7"/>
      <c r="V65" s="3"/>
      <c r="W65" s="3"/>
      <c r="X65" s="46"/>
      <c r="Y65" s="3"/>
      <c r="Z65" s="7"/>
      <c r="AA65" s="3"/>
      <c r="AB65" s="3"/>
      <c r="AC65" s="3"/>
      <c r="AD65" s="3"/>
      <c r="AE65" s="3"/>
      <c r="AF65" s="3"/>
      <c r="AG65" s="3"/>
      <c r="AH65" s="3"/>
      <c r="AI65" s="3"/>
    </row>
    <row r="66" spans="1:35" ht="12.75" customHeight="1">
      <c r="A66" s="3"/>
      <c r="B66" s="48"/>
      <c r="C66" s="48"/>
      <c r="D66" s="384"/>
      <c r="E66" s="7"/>
      <c r="F66" s="3"/>
      <c r="G66" s="3"/>
      <c r="H66" s="3"/>
      <c r="I66" s="3"/>
      <c r="J66" s="3"/>
      <c r="K66" s="3"/>
      <c r="L66" s="3"/>
      <c r="M66" s="3"/>
      <c r="N66" s="3"/>
      <c r="O66" s="3"/>
      <c r="P66" s="3"/>
      <c r="Q66" s="3"/>
      <c r="R66" s="3"/>
      <c r="S66" s="3"/>
      <c r="T66" s="3"/>
      <c r="U66" s="7"/>
      <c r="V66" s="3"/>
      <c r="W66" s="3"/>
      <c r="X66" s="46"/>
      <c r="Y66" s="3"/>
      <c r="Z66" s="7"/>
      <c r="AA66" s="3"/>
      <c r="AB66" s="3"/>
      <c r="AC66" s="3"/>
      <c r="AD66" s="3"/>
      <c r="AE66" s="3"/>
      <c r="AF66" s="3"/>
      <c r="AG66" s="3"/>
      <c r="AH66" s="3"/>
      <c r="AI66" s="3"/>
    </row>
    <row r="67" spans="1:35" ht="12.75" customHeight="1">
      <c r="A67" s="3"/>
      <c r="B67" s="48"/>
      <c r="C67" s="48"/>
      <c r="D67" s="384"/>
      <c r="E67" s="7"/>
      <c r="F67" s="3"/>
      <c r="G67" s="3"/>
      <c r="H67" s="3"/>
      <c r="I67" s="3"/>
      <c r="J67" s="3"/>
      <c r="K67" s="3"/>
      <c r="L67" s="3"/>
      <c r="M67" s="3"/>
      <c r="N67" s="3"/>
      <c r="O67" s="3"/>
      <c r="P67" s="3"/>
      <c r="Q67" s="3"/>
      <c r="R67" s="3"/>
      <c r="S67" s="3"/>
      <c r="T67" s="3"/>
      <c r="U67" s="7"/>
      <c r="V67" s="3"/>
      <c r="W67" s="3"/>
      <c r="X67" s="46"/>
      <c r="Y67" s="3"/>
      <c r="Z67" s="7"/>
      <c r="AA67" s="3"/>
      <c r="AB67" s="3"/>
      <c r="AC67" s="3"/>
      <c r="AD67" s="3"/>
      <c r="AE67" s="3"/>
      <c r="AF67" s="3"/>
      <c r="AG67" s="3"/>
      <c r="AH67" s="3"/>
      <c r="AI67" s="3"/>
    </row>
    <row r="68" spans="1:35" ht="12.75" customHeight="1">
      <c r="A68" s="3"/>
      <c r="B68" s="48"/>
      <c r="C68" s="48"/>
      <c r="D68" s="384"/>
      <c r="E68" s="7"/>
      <c r="F68" s="3"/>
      <c r="G68" s="3"/>
      <c r="H68" s="3"/>
      <c r="I68" s="3"/>
      <c r="J68" s="3"/>
      <c r="K68" s="3"/>
      <c r="L68" s="3"/>
      <c r="M68" s="3"/>
      <c r="N68" s="3"/>
      <c r="O68" s="3"/>
      <c r="P68" s="3"/>
      <c r="Q68" s="3"/>
      <c r="R68" s="3"/>
      <c r="S68" s="3"/>
      <c r="T68" s="3"/>
      <c r="U68" s="7"/>
      <c r="V68" s="3"/>
      <c r="W68" s="3"/>
      <c r="X68" s="46"/>
      <c r="Y68" s="3"/>
      <c r="Z68" s="7"/>
      <c r="AA68" s="3"/>
      <c r="AB68" s="3"/>
      <c r="AC68" s="3"/>
      <c r="AD68" s="3"/>
      <c r="AE68" s="3"/>
      <c r="AF68" s="3"/>
      <c r="AG68" s="3"/>
      <c r="AH68" s="3"/>
      <c r="AI68" s="3"/>
    </row>
    <row r="69" spans="1:35" ht="12.75" customHeight="1">
      <c r="A69" s="3"/>
      <c r="B69" s="48"/>
      <c r="C69" s="48"/>
      <c r="D69" s="384"/>
      <c r="E69" s="7"/>
      <c r="F69" s="3"/>
      <c r="G69" s="3"/>
      <c r="H69" s="3"/>
      <c r="I69" s="3"/>
      <c r="J69" s="3"/>
      <c r="K69" s="3"/>
      <c r="L69" s="3"/>
      <c r="M69" s="3"/>
      <c r="N69" s="3"/>
      <c r="O69" s="3"/>
      <c r="P69" s="3"/>
      <c r="Q69" s="3"/>
      <c r="R69" s="3"/>
      <c r="S69" s="3"/>
      <c r="T69" s="3"/>
      <c r="U69" s="7"/>
      <c r="V69" s="3"/>
      <c r="W69" s="3"/>
      <c r="X69" s="46"/>
      <c r="Y69" s="3"/>
      <c r="Z69" s="7"/>
      <c r="AA69" s="3"/>
      <c r="AB69" s="3"/>
      <c r="AC69" s="3"/>
      <c r="AD69" s="3"/>
      <c r="AE69" s="3"/>
      <c r="AF69" s="3"/>
      <c r="AG69" s="3"/>
      <c r="AH69" s="3"/>
      <c r="AI69" s="3"/>
    </row>
    <row r="70" spans="1:35" ht="12.75" customHeight="1">
      <c r="A70" s="3"/>
      <c r="B70" s="48"/>
      <c r="C70" s="48"/>
      <c r="D70" s="384"/>
      <c r="E70" s="7"/>
      <c r="F70" s="3"/>
      <c r="G70" s="3"/>
      <c r="H70" s="3"/>
      <c r="I70" s="3"/>
      <c r="J70" s="3"/>
      <c r="K70" s="3"/>
      <c r="L70" s="3"/>
      <c r="M70" s="3"/>
      <c r="N70" s="3"/>
      <c r="O70" s="3"/>
      <c r="P70" s="3"/>
      <c r="Q70" s="3"/>
      <c r="R70" s="3"/>
      <c r="S70" s="3"/>
      <c r="T70" s="3"/>
      <c r="U70" s="7"/>
      <c r="V70" s="3"/>
      <c r="W70" s="3"/>
      <c r="X70" s="46"/>
      <c r="Y70" s="3"/>
      <c r="Z70" s="7"/>
      <c r="AA70" s="3"/>
      <c r="AB70" s="3"/>
      <c r="AC70" s="3"/>
      <c r="AD70" s="3"/>
      <c r="AE70" s="3"/>
      <c r="AF70" s="3"/>
      <c r="AG70" s="3"/>
      <c r="AH70" s="3"/>
      <c r="AI70" s="3"/>
    </row>
    <row r="71" spans="1:35" ht="12.75" customHeight="1">
      <c r="A71" s="3"/>
      <c r="B71" s="48"/>
      <c r="C71" s="48"/>
      <c r="D71" s="384"/>
      <c r="E71" s="7"/>
      <c r="F71" s="3"/>
      <c r="G71" s="3"/>
      <c r="H71" s="3"/>
      <c r="I71" s="3"/>
      <c r="J71" s="3"/>
      <c r="K71" s="3"/>
      <c r="L71" s="3"/>
      <c r="M71" s="3"/>
      <c r="N71" s="3"/>
      <c r="O71" s="3"/>
      <c r="P71" s="3"/>
      <c r="Q71" s="3"/>
      <c r="R71" s="3"/>
      <c r="S71" s="3"/>
      <c r="T71" s="3"/>
      <c r="U71" s="7"/>
      <c r="V71" s="3"/>
      <c r="W71" s="3"/>
      <c r="X71" s="46"/>
      <c r="Y71" s="3"/>
      <c r="Z71" s="7"/>
      <c r="AA71" s="3"/>
      <c r="AB71" s="3"/>
      <c r="AC71" s="3"/>
      <c r="AD71" s="3"/>
      <c r="AE71" s="3"/>
      <c r="AF71" s="3"/>
      <c r="AG71" s="3"/>
      <c r="AH71" s="3"/>
      <c r="AI71" s="3"/>
    </row>
    <row r="72" spans="1:35" ht="12.75" customHeight="1">
      <c r="A72" s="3"/>
      <c r="B72" s="48"/>
      <c r="C72" s="48"/>
      <c r="D72" s="384"/>
      <c r="E72" s="7"/>
      <c r="F72" s="3"/>
      <c r="G72" s="3"/>
      <c r="H72" s="3"/>
      <c r="I72" s="3"/>
      <c r="J72" s="3"/>
      <c r="K72" s="3"/>
      <c r="L72" s="3"/>
      <c r="M72" s="3"/>
      <c r="N72" s="3"/>
      <c r="O72" s="3"/>
      <c r="P72" s="3"/>
      <c r="Q72" s="3"/>
      <c r="R72" s="3"/>
      <c r="S72" s="3"/>
      <c r="T72" s="3"/>
      <c r="U72" s="7"/>
      <c r="V72" s="3"/>
      <c r="W72" s="3"/>
      <c r="X72" s="46"/>
      <c r="Y72" s="3"/>
      <c r="Z72" s="7"/>
      <c r="AA72" s="3"/>
      <c r="AB72" s="3"/>
      <c r="AC72" s="3"/>
      <c r="AD72" s="3"/>
      <c r="AE72" s="3"/>
      <c r="AF72" s="3"/>
      <c r="AG72" s="3"/>
      <c r="AH72" s="3"/>
      <c r="AI72" s="3"/>
    </row>
    <row r="73" spans="1:35" ht="12.75" customHeight="1">
      <c r="A73" s="3"/>
      <c r="B73" s="48"/>
      <c r="C73" s="48"/>
      <c r="D73" s="384"/>
      <c r="E73" s="7"/>
      <c r="F73" s="3"/>
      <c r="G73" s="3"/>
      <c r="H73" s="3"/>
      <c r="I73" s="3"/>
      <c r="J73" s="3"/>
      <c r="K73" s="3"/>
      <c r="L73" s="3"/>
      <c r="M73" s="3"/>
      <c r="N73" s="3"/>
      <c r="O73" s="3"/>
      <c r="P73" s="3"/>
      <c r="Q73" s="3"/>
      <c r="R73" s="3"/>
      <c r="S73" s="3"/>
      <c r="T73" s="3"/>
      <c r="U73" s="7"/>
      <c r="V73" s="3"/>
      <c r="W73" s="3"/>
      <c r="X73" s="46"/>
      <c r="Y73" s="3"/>
      <c r="Z73" s="7"/>
      <c r="AA73" s="3"/>
      <c r="AB73" s="3"/>
      <c r="AC73" s="3"/>
      <c r="AD73" s="3"/>
      <c r="AE73" s="3"/>
      <c r="AF73" s="3"/>
      <c r="AG73" s="3"/>
      <c r="AH73" s="3"/>
      <c r="AI73" s="3"/>
    </row>
    <row r="74" spans="1:35" ht="12.75" customHeight="1">
      <c r="A74" s="3"/>
      <c r="B74" s="48"/>
      <c r="C74" s="48"/>
      <c r="D74" s="384"/>
      <c r="E74" s="7"/>
      <c r="F74" s="3"/>
      <c r="G74" s="3"/>
      <c r="H74" s="3"/>
      <c r="I74" s="3"/>
      <c r="J74" s="3"/>
      <c r="K74" s="3"/>
      <c r="L74" s="3"/>
      <c r="M74" s="3"/>
      <c r="N74" s="3"/>
      <c r="O74" s="3"/>
      <c r="P74" s="3"/>
      <c r="Q74" s="3"/>
      <c r="R74" s="3"/>
      <c r="S74" s="3"/>
      <c r="T74" s="3"/>
      <c r="U74" s="7"/>
      <c r="V74" s="3"/>
      <c r="W74" s="3"/>
      <c r="X74" s="46"/>
      <c r="Y74" s="3"/>
      <c r="Z74" s="7"/>
      <c r="AA74" s="3"/>
      <c r="AB74" s="3"/>
      <c r="AC74" s="3"/>
      <c r="AD74" s="3"/>
      <c r="AE74" s="3"/>
      <c r="AF74" s="3"/>
      <c r="AG74" s="3"/>
      <c r="AH74" s="3"/>
      <c r="AI74" s="3"/>
    </row>
    <row r="75" spans="1:35" ht="12.75" customHeight="1">
      <c r="A75" s="3"/>
      <c r="B75" s="48"/>
      <c r="C75" s="48"/>
      <c r="D75" s="384"/>
      <c r="E75" s="7"/>
      <c r="F75" s="3"/>
      <c r="G75" s="3"/>
      <c r="H75" s="3"/>
      <c r="I75" s="3"/>
      <c r="J75" s="3"/>
      <c r="K75" s="3"/>
      <c r="L75" s="3"/>
      <c r="M75" s="3"/>
      <c r="N75" s="3"/>
      <c r="O75" s="3"/>
      <c r="P75" s="3"/>
      <c r="Q75" s="3"/>
      <c r="R75" s="3"/>
      <c r="S75" s="3"/>
      <c r="T75" s="3"/>
      <c r="U75" s="7"/>
      <c r="V75" s="3"/>
      <c r="W75" s="3"/>
      <c r="X75" s="46"/>
      <c r="Y75" s="3"/>
      <c r="Z75" s="7"/>
      <c r="AA75" s="3"/>
      <c r="AB75" s="3"/>
      <c r="AC75" s="3"/>
      <c r="AD75" s="3"/>
      <c r="AE75" s="3"/>
      <c r="AF75" s="3"/>
      <c r="AG75" s="3"/>
      <c r="AH75" s="3"/>
      <c r="AI75" s="3"/>
    </row>
    <row r="76" spans="1:35" ht="12.75" customHeight="1">
      <c r="A76" s="3"/>
      <c r="B76" s="48"/>
      <c r="C76" s="48"/>
      <c r="D76" s="384"/>
      <c r="E76" s="7"/>
      <c r="F76" s="3"/>
      <c r="G76" s="3"/>
      <c r="H76" s="3"/>
      <c r="I76" s="3"/>
      <c r="J76" s="3"/>
      <c r="K76" s="3"/>
      <c r="L76" s="3"/>
      <c r="M76" s="3"/>
      <c r="N76" s="3"/>
      <c r="O76" s="3"/>
      <c r="P76" s="3"/>
      <c r="Q76" s="3"/>
      <c r="R76" s="3"/>
      <c r="S76" s="3"/>
      <c r="T76" s="3"/>
      <c r="U76" s="7"/>
      <c r="V76" s="3"/>
      <c r="W76" s="3"/>
      <c r="X76" s="46"/>
      <c r="Y76" s="3"/>
      <c r="Z76" s="7"/>
      <c r="AA76" s="3"/>
      <c r="AB76" s="3"/>
      <c r="AC76" s="3"/>
      <c r="AD76" s="3"/>
      <c r="AE76" s="3"/>
      <c r="AF76" s="3"/>
      <c r="AG76" s="3"/>
      <c r="AH76" s="3"/>
      <c r="AI76" s="3"/>
    </row>
    <row r="77" spans="1:35" ht="12.75" customHeight="1">
      <c r="A77" s="3"/>
      <c r="B77" s="48"/>
      <c r="C77" s="48"/>
      <c r="D77" s="384"/>
      <c r="E77" s="7"/>
      <c r="F77" s="3"/>
      <c r="G77" s="3"/>
      <c r="H77" s="3"/>
      <c r="I77" s="3"/>
      <c r="J77" s="3"/>
      <c r="K77" s="3"/>
      <c r="L77" s="3"/>
      <c r="M77" s="3"/>
      <c r="N77" s="3"/>
      <c r="O77" s="3"/>
      <c r="P77" s="3"/>
      <c r="Q77" s="3"/>
      <c r="R77" s="3"/>
      <c r="S77" s="3"/>
      <c r="T77" s="3"/>
      <c r="U77" s="7"/>
      <c r="V77" s="3"/>
      <c r="W77" s="3"/>
      <c r="X77" s="46"/>
      <c r="Y77" s="3"/>
      <c r="Z77" s="7"/>
      <c r="AA77" s="3"/>
      <c r="AB77" s="3"/>
      <c r="AC77" s="3"/>
      <c r="AD77" s="3"/>
      <c r="AE77" s="3"/>
      <c r="AF77" s="3"/>
      <c r="AG77" s="3"/>
      <c r="AH77" s="3"/>
      <c r="AI77" s="3"/>
    </row>
    <row r="78" spans="1:35" ht="12.75" customHeight="1">
      <c r="A78" s="3"/>
      <c r="B78" s="48"/>
      <c r="C78" s="48"/>
      <c r="D78" s="384"/>
      <c r="E78" s="7"/>
      <c r="F78" s="3"/>
      <c r="G78" s="3"/>
      <c r="H78" s="3"/>
      <c r="I78" s="3"/>
      <c r="J78" s="3"/>
      <c r="K78" s="3"/>
      <c r="L78" s="3"/>
      <c r="M78" s="3"/>
      <c r="N78" s="3"/>
      <c r="O78" s="3"/>
      <c r="P78" s="3"/>
      <c r="Q78" s="3"/>
      <c r="R78" s="3"/>
      <c r="S78" s="3"/>
      <c r="T78" s="3"/>
      <c r="U78" s="7"/>
      <c r="V78" s="3"/>
      <c r="W78" s="3"/>
      <c r="X78" s="46"/>
      <c r="Y78" s="3"/>
      <c r="Z78" s="7"/>
      <c r="AA78" s="3"/>
      <c r="AB78" s="3"/>
      <c r="AC78" s="3"/>
      <c r="AD78" s="3"/>
      <c r="AE78" s="3"/>
      <c r="AF78" s="3"/>
      <c r="AG78" s="3"/>
      <c r="AH78" s="3"/>
      <c r="AI78" s="3"/>
    </row>
    <row r="79" spans="1:35" ht="12.75" customHeight="1">
      <c r="A79" s="3"/>
      <c r="B79" s="48"/>
      <c r="C79" s="48"/>
      <c r="D79" s="384"/>
      <c r="E79" s="7"/>
      <c r="F79" s="3"/>
      <c r="G79" s="3"/>
      <c r="H79" s="3"/>
      <c r="I79" s="3"/>
      <c r="J79" s="3"/>
      <c r="K79" s="3"/>
      <c r="L79" s="3"/>
      <c r="M79" s="3"/>
      <c r="N79" s="3"/>
      <c r="O79" s="3"/>
      <c r="P79" s="3"/>
      <c r="Q79" s="3"/>
      <c r="R79" s="3"/>
      <c r="S79" s="3"/>
      <c r="T79" s="3"/>
      <c r="U79" s="7"/>
      <c r="V79" s="3"/>
      <c r="W79" s="3"/>
      <c r="X79" s="46"/>
      <c r="Y79" s="3"/>
      <c r="Z79" s="7"/>
      <c r="AA79" s="3"/>
      <c r="AB79" s="3"/>
      <c r="AC79" s="3"/>
      <c r="AD79" s="3"/>
      <c r="AE79" s="3"/>
      <c r="AF79" s="3"/>
      <c r="AG79" s="3"/>
      <c r="AH79" s="3"/>
      <c r="AI79" s="3"/>
    </row>
    <row r="80" spans="1:35" ht="12.75" customHeight="1">
      <c r="A80" s="3"/>
      <c r="B80" s="48"/>
      <c r="C80" s="48"/>
      <c r="D80" s="384"/>
      <c r="E80" s="7"/>
      <c r="F80" s="3"/>
      <c r="G80" s="3"/>
      <c r="H80" s="3"/>
      <c r="I80" s="3"/>
      <c r="J80" s="3"/>
      <c r="K80" s="3"/>
      <c r="L80" s="3"/>
      <c r="M80" s="3"/>
      <c r="N80" s="3"/>
      <c r="O80" s="3"/>
      <c r="P80" s="3"/>
      <c r="Q80" s="3"/>
      <c r="R80" s="3"/>
      <c r="S80" s="3"/>
      <c r="T80" s="3"/>
      <c r="U80" s="7"/>
      <c r="V80" s="3"/>
      <c r="W80" s="3"/>
      <c r="X80" s="46"/>
      <c r="Y80" s="3"/>
      <c r="Z80" s="7"/>
      <c r="AA80" s="3"/>
      <c r="AB80" s="3"/>
      <c r="AC80" s="3"/>
      <c r="AD80" s="3"/>
      <c r="AE80" s="3"/>
      <c r="AF80" s="3"/>
      <c r="AG80" s="3"/>
      <c r="AH80" s="3"/>
      <c r="AI80" s="3"/>
    </row>
    <row r="81" spans="1:35" ht="12.75" customHeight="1">
      <c r="A81" s="3"/>
      <c r="B81" s="48"/>
      <c r="C81" s="48"/>
      <c r="D81" s="384"/>
      <c r="E81" s="7"/>
      <c r="F81" s="3"/>
      <c r="G81" s="3"/>
      <c r="H81" s="3"/>
      <c r="I81" s="3"/>
      <c r="J81" s="3"/>
      <c r="K81" s="3"/>
      <c r="L81" s="3"/>
      <c r="M81" s="3"/>
      <c r="N81" s="3"/>
      <c r="O81" s="3"/>
      <c r="P81" s="3"/>
      <c r="Q81" s="3"/>
      <c r="R81" s="3"/>
      <c r="S81" s="3"/>
      <c r="T81" s="3"/>
      <c r="U81" s="7"/>
      <c r="V81" s="3"/>
      <c r="W81" s="3"/>
      <c r="X81" s="46"/>
      <c r="Y81" s="3"/>
      <c r="Z81" s="7"/>
      <c r="AA81" s="3"/>
      <c r="AB81" s="3"/>
      <c r="AC81" s="3"/>
      <c r="AD81" s="3"/>
      <c r="AE81" s="3"/>
      <c r="AF81" s="3"/>
      <c r="AG81" s="3"/>
      <c r="AH81" s="3"/>
      <c r="AI81" s="3"/>
    </row>
    <row r="82" spans="1:35" ht="12.75" customHeight="1">
      <c r="A82" s="3"/>
      <c r="B82" s="48"/>
      <c r="C82" s="48"/>
      <c r="D82" s="384"/>
      <c r="E82" s="7"/>
      <c r="F82" s="3"/>
      <c r="G82" s="3"/>
      <c r="H82" s="3"/>
      <c r="I82" s="3"/>
      <c r="J82" s="3"/>
      <c r="K82" s="3"/>
      <c r="L82" s="3"/>
      <c r="M82" s="3"/>
      <c r="N82" s="3"/>
      <c r="O82" s="3"/>
      <c r="P82" s="3"/>
      <c r="Q82" s="3"/>
      <c r="R82" s="3"/>
      <c r="S82" s="3"/>
      <c r="T82" s="3"/>
      <c r="U82" s="7"/>
      <c r="V82" s="3"/>
      <c r="W82" s="3"/>
      <c r="X82" s="46"/>
      <c r="Y82" s="3"/>
      <c r="Z82" s="7"/>
      <c r="AA82" s="3"/>
      <c r="AB82" s="3"/>
      <c r="AC82" s="3"/>
      <c r="AD82" s="3"/>
      <c r="AE82" s="3"/>
      <c r="AF82" s="3"/>
      <c r="AG82" s="3"/>
      <c r="AH82" s="3"/>
      <c r="AI82" s="3"/>
    </row>
    <row r="83" spans="1:35" ht="12.75" customHeight="1">
      <c r="A83" s="3"/>
      <c r="B83" s="48"/>
      <c r="C83" s="48"/>
      <c r="D83" s="384"/>
      <c r="E83" s="7"/>
      <c r="F83" s="3"/>
      <c r="G83" s="3"/>
      <c r="H83" s="3"/>
      <c r="I83" s="3"/>
      <c r="J83" s="3"/>
      <c r="K83" s="3"/>
      <c r="L83" s="3"/>
      <c r="M83" s="3"/>
      <c r="N83" s="3"/>
      <c r="O83" s="3"/>
      <c r="P83" s="3"/>
      <c r="Q83" s="3"/>
      <c r="R83" s="3"/>
      <c r="S83" s="3"/>
      <c r="T83" s="3"/>
      <c r="U83" s="7"/>
      <c r="V83" s="3"/>
      <c r="W83" s="3"/>
      <c r="X83" s="46"/>
      <c r="Y83" s="3"/>
      <c r="Z83" s="7"/>
      <c r="AA83" s="3"/>
      <c r="AB83" s="3"/>
      <c r="AC83" s="3"/>
      <c r="AD83" s="3"/>
      <c r="AE83" s="3"/>
      <c r="AF83" s="3"/>
      <c r="AG83" s="3"/>
      <c r="AH83" s="3"/>
      <c r="AI83" s="3"/>
    </row>
    <row r="84" spans="1:35" ht="12.75" customHeight="1">
      <c r="A84" s="3"/>
      <c r="B84" s="48"/>
      <c r="C84" s="48"/>
      <c r="D84" s="384"/>
      <c r="E84" s="7"/>
      <c r="F84" s="3"/>
      <c r="G84" s="3"/>
      <c r="H84" s="3"/>
      <c r="I84" s="3"/>
      <c r="J84" s="3"/>
      <c r="K84" s="3"/>
      <c r="L84" s="3"/>
      <c r="M84" s="3"/>
      <c r="N84" s="3"/>
      <c r="O84" s="3"/>
      <c r="P84" s="3"/>
      <c r="Q84" s="3"/>
      <c r="R84" s="3"/>
      <c r="S84" s="3"/>
      <c r="T84" s="3"/>
      <c r="U84" s="7"/>
      <c r="V84" s="3"/>
      <c r="W84" s="3"/>
      <c r="X84" s="46"/>
      <c r="Y84" s="3"/>
      <c r="Z84" s="7"/>
      <c r="AA84" s="3"/>
      <c r="AB84" s="3"/>
      <c r="AC84" s="3"/>
      <c r="AD84" s="3"/>
      <c r="AE84" s="3"/>
      <c r="AF84" s="3"/>
      <c r="AG84" s="3"/>
      <c r="AH84" s="3"/>
      <c r="AI84" s="3"/>
    </row>
    <row r="85" spans="1:35" ht="12.75" customHeight="1">
      <c r="A85" s="3"/>
      <c r="B85" s="48"/>
      <c r="C85" s="48"/>
      <c r="D85" s="384"/>
      <c r="E85" s="7"/>
      <c r="F85" s="3"/>
      <c r="G85" s="3"/>
      <c r="H85" s="3"/>
      <c r="I85" s="3"/>
      <c r="J85" s="3"/>
      <c r="K85" s="3"/>
      <c r="L85" s="3"/>
      <c r="M85" s="3"/>
      <c r="N85" s="3"/>
      <c r="O85" s="3"/>
      <c r="P85" s="3"/>
      <c r="Q85" s="3"/>
      <c r="R85" s="3"/>
      <c r="S85" s="3"/>
      <c r="T85" s="3"/>
      <c r="U85" s="7"/>
      <c r="V85" s="3"/>
      <c r="W85" s="3"/>
      <c r="X85" s="46"/>
      <c r="Y85" s="3"/>
      <c r="Z85" s="7"/>
      <c r="AA85" s="3"/>
      <c r="AB85" s="3"/>
      <c r="AC85" s="3"/>
      <c r="AD85" s="3"/>
      <c r="AE85" s="3"/>
      <c r="AF85" s="3"/>
      <c r="AG85" s="3"/>
      <c r="AH85" s="3"/>
      <c r="AI85" s="3"/>
    </row>
    <row r="86" spans="1:35" ht="12.75" customHeight="1">
      <c r="A86" s="3"/>
      <c r="B86" s="48"/>
      <c r="C86" s="48"/>
      <c r="D86" s="384"/>
      <c r="E86" s="7"/>
      <c r="F86" s="3"/>
      <c r="G86" s="3"/>
      <c r="H86" s="3"/>
      <c r="I86" s="3"/>
      <c r="J86" s="3"/>
      <c r="K86" s="3"/>
      <c r="L86" s="3"/>
      <c r="M86" s="3"/>
      <c r="N86" s="3"/>
      <c r="O86" s="3"/>
      <c r="P86" s="3"/>
      <c r="Q86" s="3"/>
      <c r="R86" s="3"/>
      <c r="S86" s="3"/>
      <c r="T86" s="3"/>
      <c r="U86" s="7"/>
      <c r="V86" s="3"/>
      <c r="W86" s="3"/>
      <c r="X86" s="46"/>
      <c r="Y86" s="3"/>
      <c r="Z86" s="7"/>
      <c r="AA86" s="3"/>
      <c r="AB86" s="3"/>
      <c r="AC86" s="3"/>
      <c r="AD86" s="3"/>
      <c r="AE86" s="3"/>
      <c r="AF86" s="3"/>
      <c r="AG86" s="3"/>
      <c r="AH86" s="3"/>
      <c r="AI86" s="3"/>
    </row>
    <row r="87" spans="1:35" ht="12.75" customHeight="1">
      <c r="A87" s="3"/>
      <c r="B87" s="48"/>
      <c r="C87" s="48"/>
      <c r="D87" s="384"/>
      <c r="E87" s="7"/>
      <c r="F87" s="3"/>
      <c r="G87" s="3"/>
      <c r="H87" s="3"/>
      <c r="I87" s="3"/>
      <c r="J87" s="3"/>
      <c r="K87" s="3"/>
      <c r="L87" s="3"/>
      <c r="M87" s="3"/>
      <c r="N87" s="3"/>
      <c r="O87" s="3"/>
      <c r="P87" s="3"/>
      <c r="Q87" s="3"/>
      <c r="R87" s="3"/>
      <c r="S87" s="3"/>
      <c r="T87" s="3"/>
      <c r="U87" s="7"/>
      <c r="V87" s="3"/>
      <c r="W87" s="3"/>
      <c r="X87" s="46"/>
      <c r="Y87" s="3"/>
      <c r="Z87" s="7"/>
      <c r="AA87" s="3"/>
      <c r="AB87" s="3"/>
      <c r="AC87" s="3"/>
      <c r="AD87" s="3"/>
      <c r="AE87" s="3"/>
      <c r="AF87" s="3"/>
      <c r="AG87" s="3"/>
      <c r="AH87" s="3"/>
      <c r="AI87" s="3"/>
    </row>
    <row r="88" spans="1:35" ht="12.75" customHeight="1">
      <c r="A88" s="3"/>
      <c r="B88" s="48"/>
      <c r="C88" s="48"/>
      <c r="D88" s="384"/>
      <c r="E88" s="7"/>
      <c r="F88" s="3"/>
      <c r="G88" s="3"/>
      <c r="H88" s="3"/>
      <c r="I88" s="3"/>
      <c r="J88" s="3"/>
      <c r="K88" s="3"/>
      <c r="L88" s="3"/>
      <c r="M88" s="3"/>
      <c r="N88" s="3"/>
      <c r="O88" s="3"/>
      <c r="P88" s="3"/>
      <c r="Q88" s="3"/>
      <c r="R88" s="3"/>
      <c r="S88" s="3"/>
      <c r="T88" s="3"/>
      <c r="U88" s="7"/>
      <c r="V88" s="3"/>
      <c r="W88" s="3"/>
      <c r="X88" s="46"/>
      <c r="Y88" s="3"/>
      <c r="Z88" s="7"/>
      <c r="AA88" s="3"/>
      <c r="AB88" s="3"/>
      <c r="AC88" s="3"/>
      <c r="AD88" s="3"/>
      <c r="AE88" s="3"/>
      <c r="AF88" s="3"/>
      <c r="AG88" s="3"/>
      <c r="AH88" s="3"/>
      <c r="AI88" s="3"/>
    </row>
    <row r="89" spans="1:35" ht="12.75" customHeight="1">
      <c r="A89" s="3"/>
      <c r="B89" s="48"/>
      <c r="C89" s="48"/>
      <c r="D89" s="384"/>
      <c r="E89" s="7"/>
      <c r="F89" s="3"/>
      <c r="G89" s="3"/>
      <c r="H89" s="3"/>
      <c r="I89" s="3"/>
      <c r="J89" s="3"/>
      <c r="K89" s="3"/>
      <c r="L89" s="3"/>
      <c r="M89" s="3"/>
      <c r="N89" s="3"/>
      <c r="O89" s="3"/>
      <c r="P89" s="3"/>
      <c r="Q89" s="3"/>
      <c r="R89" s="3"/>
      <c r="S89" s="3"/>
      <c r="T89" s="3"/>
      <c r="U89" s="7"/>
      <c r="V89" s="3"/>
      <c r="W89" s="3"/>
      <c r="X89" s="46"/>
      <c r="Y89" s="3"/>
      <c r="Z89" s="7"/>
      <c r="AA89" s="3"/>
      <c r="AB89" s="3"/>
      <c r="AC89" s="3"/>
      <c r="AD89" s="3"/>
      <c r="AE89" s="3"/>
      <c r="AF89" s="3"/>
      <c r="AG89" s="3"/>
      <c r="AH89" s="3"/>
      <c r="AI89" s="3"/>
    </row>
    <row r="90" spans="1:35" ht="12.75" customHeight="1">
      <c r="A90" s="3"/>
      <c r="B90" s="48"/>
      <c r="C90" s="48"/>
      <c r="D90" s="384"/>
      <c r="E90" s="7"/>
      <c r="F90" s="3"/>
      <c r="G90" s="3"/>
      <c r="H90" s="3"/>
      <c r="I90" s="3"/>
      <c r="J90" s="3"/>
      <c r="K90" s="3"/>
      <c r="L90" s="3"/>
      <c r="M90" s="3"/>
      <c r="N90" s="3"/>
      <c r="O90" s="3"/>
      <c r="P90" s="3"/>
      <c r="Q90" s="3"/>
      <c r="R90" s="3"/>
      <c r="S90" s="3"/>
      <c r="T90" s="3"/>
      <c r="U90" s="7"/>
      <c r="V90" s="3"/>
      <c r="W90" s="3"/>
      <c r="X90" s="46"/>
      <c r="Y90" s="3"/>
      <c r="Z90" s="7"/>
      <c r="AA90" s="3"/>
      <c r="AB90" s="3"/>
      <c r="AC90" s="3"/>
      <c r="AD90" s="3"/>
      <c r="AE90" s="3"/>
      <c r="AF90" s="3"/>
      <c r="AG90" s="3"/>
      <c r="AH90" s="3"/>
      <c r="AI90" s="3"/>
    </row>
    <row r="91" spans="1:35" ht="12.75" customHeight="1">
      <c r="A91" s="3"/>
      <c r="B91" s="48"/>
      <c r="C91" s="48"/>
      <c r="D91" s="384"/>
      <c r="E91" s="7"/>
      <c r="F91" s="3"/>
      <c r="G91" s="3"/>
      <c r="H91" s="3"/>
      <c r="I91" s="3"/>
      <c r="J91" s="3"/>
      <c r="K91" s="3"/>
      <c r="L91" s="3"/>
      <c r="M91" s="3"/>
      <c r="N91" s="3"/>
      <c r="O91" s="3"/>
      <c r="P91" s="3"/>
      <c r="Q91" s="3"/>
      <c r="R91" s="3"/>
      <c r="S91" s="3"/>
      <c r="T91" s="3"/>
      <c r="U91" s="7"/>
      <c r="V91" s="3"/>
      <c r="W91" s="3"/>
      <c r="X91" s="46"/>
      <c r="Y91" s="3"/>
      <c r="Z91" s="7"/>
      <c r="AA91" s="3"/>
      <c r="AB91" s="3"/>
      <c r="AC91" s="3"/>
      <c r="AD91" s="3"/>
      <c r="AE91" s="3"/>
      <c r="AF91" s="3"/>
      <c r="AG91" s="3"/>
      <c r="AH91" s="3"/>
      <c r="AI91" s="3"/>
    </row>
    <row r="92" spans="1:35" ht="12.75" customHeight="1">
      <c r="A92" s="3"/>
      <c r="B92" s="48"/>
      <c r="C92" s="48"/>
      <c r="D92" s="384"/>
      <c r="E92" s="7"/>
      <c r="F92" s="3"/>
      <c r="G92" s="3"/>
      <c r="H92" s="3"/>
      <c r="I92" s="3"/>
      <c r="J92" s="3"/>
      <c r="K92" s="3"/>
      <c r="L92" s="3"/>
      <c r="M92" s="3"/>
      <c r="N92" s="3"/>
      <c r="O92" s="3"/>
      <c r="P92" s="3"/>
      <c r="Q92" s="3"/>
      <c r="R92" s="3"/>
      <c r="S92" s="3"/>
      <c r="T92" s="3"/>
      <c r="U92" s="7"/>
      <c r="V92" s="3"/>
      <c r="W92" s="3"/>
      <c r="X92" s="46"/>
      <c r="Y92" s="3"/>
      <c r="Z92" s="7"/>
      <c r="AA92" s="3"/>
      <c r="AB92" s="3"/>
      <c r="AC92" s="3"/>
      <c r="AD92" s="3"/>
      <c r="AE92" s="3"/>
      <c r="AF92" s="3"/>
      <c r="AG92" s="3"/>
      <c r="AH92" s="3"/>
      <c r="AI92" s="3"/>
    </row>
    <row r="93" spans="1:35" ht="12.75" customHeight="1">
      <c r="A93" s="3"/>
      <c r="B93" s="48"/>
      <c r="C93" s="48"/>
      <c r="D93" s="384"/>
      <c r="E93" s="7"/>
      <c r="F93" s="3"/>
      <c r="G93" s="3"/>
      <c r="H93" s="3"/>
      <c r="I93" s="3"/>
      <c r="J93" s="3"/>
      <c r="K93" s="3"/>
      <c r="L93" s="3"/>
      <c r="M93" s="3"/>
      <c r="N93" s="3"/>
      <c r="O93" s="3"/>
      <c r="P93" s="3"/>
      <c r="Q93" s="3"/>
      <c r="R93" s="3"/>
      <c r="S93" s="3"/>
      <c r="T93" s="3"/>
      <c r="U93" s="7"/>
      <c r="V93" s="3"/>
      <c r="W93" s="3"/>
      <c r="X93" s="46"/>
      <c r="Y93" s="3"/>
      <c r="Z93" s="7"/>
      <c r="AA93" s="3"/>
      <c r="AB93" s="3"/>
      <c r="AC93" s="3"/>
      <c r="AD93" s="3"/>
      <c r="AE93" s="3"/>
      <c r="AF93" s="3"/>
      <c r="AG93" s="3"/>
      <c r="AH93" s="3"/>
      <c r="AI93" s="3"/>
    </row>
    <row r="94" spans="1:35" ht="12.75" customHeight="1">
      <c r="A94" s="3"/>
      <c r="B94" s="48"/>
      <c r="C94" s="48"/>
      <c r="D94" s="384"/>
      <c r="E94" s="7"/>
      <c r="F94" s="3"/>
      <c r="G94" s="3"/>
      <c r="H94" s="3"/>
      <c r="I94" s="3"/>
      <c r="J94" s="3"/>
      <c r="K94" s="3"/>
      <c r="L94" s="3"/>
      <c r="M94" s="3"/>
      <c r="N94" s="3"/>
      <c r="O94" s="3"/>
      <c r="P94" s="3"/>
      <c r="Q94" s="3"/>
      <c r="R94" s="3"/>
      <c r="S94" s="3"/>
      <c r="T94" s="3"/>
      <c r="U94" s="7"/>
      <c r="V94" s="3"/>
      <c r="W94" s="3"/>
      <c r="X94" s="46"/>
      <c r="Y94" s="3"/>
      <c r="Z94" s="7"/>
      <c r="AA94" s="3"/>
      <c r="AB94" s="3"/>
      <c r="AC94" s="3"/>
      <c r="AD94" s="3"/>
      <c r="AE94" s="3"/>
      <c r="AF94" s="3"/>
      <c r="AG94" s="3"/>
      <c r="AH94" s="3"/>
      <c r="AI94" s="3"/>
    </row>
    <row r="95" spans="1:35" ht="12.75" customHeight="1">
      <c r="A95" s="3"/>
      <c r="B95" s="48"/>
      <c r="C95" s="48"/>
      <c r="D95" s="384"/>
      <c r="E95" s="7"/>
      <c r="F95" s="3"/>
      <c r="G95" s="3"/>
      <c r="H95" s="3"/>
      <c r="I95" s="3"/>
      <c r="J95" s="3"/>
      <c r="K95" s="3"/>
      <c r="L95" s="3"/>
      <c r="M95" s="3"/>
      <c r="N95" s="3"/>
      <c r="O95" s="3"/>
      <c r="P95" s="3"/>
      <c r="Q95" s="3"/>
      <c r="R95" s="3"/>
      <c r="S95" s="3"/>
      <c r="T95" s="3"/>
      <c r="U95" s="7"/>
      <c r="V95" s="3"/>
      <c r="W95" s="3"/>
      <c r="X95" s="46"/>
      <c r="Y95" s="3"/>
      <c r="Z95" s="7"/>
      <c r="AA95" s="3"/>
      <c r="AB95" s="3"/>
      <c r="AC95" s="3"/>
      <c r="AD95" s="3"/>
      <c r="AE95" s="3"/>
      <c r="AF95" s="3"/>
      <c r="AG95" s="3"/>
      <c r="AH95" s="3"/>
      <c r="AI95" s="3"/>
    </row>
    <row r="96" spans="1:35" ht="12.75" customHeight="1">
      <c r="A96" s="3"/>
      <c r="B96" s="48"/>
      <c r="C96" s="48"/>
      <c r="D96" s="384"/>
      <c r="E96" s="7"/>
      <c r="F96" s="3"/>
      <c r="G96" s="3"/>
      <c r="H96" s="3"/>
      <c r="I96" s="3"/>
      <c r="J96" s="3"/>
      <c r="K96" s="3"/>
      <c r="L96" s="3"/>
      <c r="M96" s="3"/>
      <c r="N96" s="3"/>
      <c r="O96" s="3"/>
      <c r="P96" s="3"/>
      <c r="Q96" s="3"/>
      <c r="R96" s="3"/>
      <c r="S96" s="3"/>
      <c r="T96" s="3"/>
      <c r="U96" s="7"/>
      <c r="V96" s="3"/>
      <c r="W96" s="3"/>
      <c r="X96" s="46"/>
      <c r="Y96" s="3"/>
      <c r="Z96" s="7"/>
      <c r="AA96" s="3"/>
      <c r="AB96" s="3"/>
      <c r="AC96" s="3"/>
      <c r="AD96" s="3"/>
      <c r="AE96" s="3"/>
      <c r="AF96" s="3"/>
      <c r="AG96" s="3"/>
      <c r="AH96" s="3"/>
      <c r="AI96" s="3"/>
    </row>
    <row r="97" spans="1:35" ht="12.75" customHeight="1">
      <c r="A97" s="3"/>
      <c r="B97" s="48"/>
      <c r="C97" s="48"/>
      <c r="D97" s="384"/>
      <c r="E97" s="7"/>
      <c r="F97" s="3"/>
      <c r="G97" s="3"/>
      <c r="H97" s="3"/>
      <c r="I97" s="3"/>
      <c r="J97" s="3"/>
      <c r="K97" s="3"/>
      <c r="L97" s="3"/>
      <c r="M97" s="3"/>
      <c r="N97" s="3"/>
      <c r="O97" s="3"/>
      <c r="P97" s="3"/>
      <c r="Q97" s="3"/>
      <c r="R97" s="3"/>
      <c r="S97" s="3"/>
      <c r="T97" s="3"/>
      <c r="U97" s="7"/>
      <c r="V97" s="3"/>
      <c r="W97" s="3"/>
      <c r="X97" s="46"/>
      <c r="Y97" s="3"/>
      <c r="Z97" s="7"/>
      <c r="AA97" s="3"/>
      <c r="AB97" s="3"/>
      <c r="AC97" s="3"/>
      <c r="AD97" s="3"/>
      <c r="AE97" s="3"/>
      <c r="AF97" s="3"/>
      <c r="AG97" s="3"/>
      <c r="AH97" s="3"/>
      <c r="AI97" s="3"/>
    </row>
    <row r="98" spans="1:35" ht="12.75" customHeight="1">
      <c r="A98" s="3"/>
      <c r="B98" s="48"/>
      <c r="C98" s="48"/>
      <c r="D98" s="384"/>
      <c r="E98" s="7"/>
      <c r="F98" s="3"/>
      <c r="G98" s="3"/>
      <c r="H98" s="3"/>
      <c r="I98" s="3"/>
      <c r="J98" s="3"/>
      <c r="K98" s="3"/>
      <c r="L98" s="3"/>
      <c r="M98" s="3"/>
      <c r="N98" s="3"/>
      <c r="O98" s="3"/>
      <c r="P98" s="3"/>
      <c r="Q98" s="3"/>
      <c r="R98" s="3"/>
      <c r="S98" s="3"/>
      <c r="T98" s="3"/>
      <c r="U98" s="7"/>
      <c r="V98" s="3"/>
      <c r="W98" s="3"/>
      <c r="X98" s="46"/>
      <c r="Y98" s="3"/>
      <c r="Z98" s="7"/>
      <c r="AA98" s="3"/>
      <c r="AB98" s="3"/>
      <c r="AC98" s="3"/>
      <c r="AD98" s="3"/>
      <c r="AE98" s="3"/>
      <c r="AF98" s="3"/>
      <c r="AG98" s="3"/>
      <c r="AH98" s="3"/>
      <c r="AI98" s="3"/>
    </row>
    <row r="99" spans="1:35" ht="12.75" customHeight="1">
      <c r="A99" s="3"/>
      <c r="B99" s="48"/>
      <c r="C99" s="48"/>
      <c r="D99" s="384"/>
      <c r="E99" s="7"/>
      <c r="F99" s="3"/>
      <c r="G99" s="3"/>
      <c r="H99" s="3"/>
      <c r="I99" s="3"/>
      <c r="J99" s="3"/>
      <c r="K99" s="3"/>
      <c r="L99" s="3"/>
      <c r="M99" s="3"/>
      <c r="N99" s="3"/>
      <c r="O99" s="3"/>
      <c r="P99" s="3"/>
      <c r="Q99" s="3"/>
      <c r="R99" s="3"/>
      <c r="S99" s="3"/>
      <c r="T99" s="3"/>
      <c r="U99" s="7"/>
      <c r="V99" s="3"/>
      <c r="W99" s="3"/>
      <c r="X99" s="46"/>
      <c r="Y99" s="3"/>
      <c r="Z99" s="7"/>
      <c r="AA99" s="3"/>
      <c r="AB99" s="3"/>
      <c r="AC99" s="3"/>
      <c r="AD99" s="3"/>
      <c r="AE99" s="3"/>
      <c r="AF99" s="3"/>
      <c r="AG99" s="3"/>
      <c r="AH99" s="3"/>
      <c r="AI99" s="3"/>
    </row>
    <row r="100" spans="1:35" ht="12.75" customHeight="1">
      <c r="A100" s="3"/>
      <c r="B100" s="48"/>
      <c r="C100" s="48"/>
      <c r="D100" s="384"/>
      <c r="E100" s="7"/>
      <c r="F100" s="3"/>
      <c r="G100" s="3"/>
      <c r="H100" s="3"/>
      <c r="I100" s="3"/>
      <c r="J100" s="3"/>
      <c r="K100" s="3"/>
      <c r="L100" s="3"/>
      <c r="M100" s="3"/>
      <c r="N100" s="3"/>
      <c r="O100" s="3"/>
      <c r="P100" s="3"/>
      <c r="Q100" s="3"/>
      <c r="R100" s="3"/>
      <c r="S100" s="3"/>
      <c r="T100" s="3"/>
      <c r="U100" s="7"/>
      <c r="V100" s="3"/>
      <c r="W100" s="3"/>
      <c r="X100" s="46"/>
      <c r="Y100" s="3"/>
      <c r="Z100" s="7"/>
      <c r="AA100" s="3"/>
      <c r="AB100" s="3"/>
      <c r="AC100" s="3"/>
      <c r="AD100" s="3"/>
      <c r="AE100" s="3"/>
      <c r="AF100" s="3"/>
      <c r="AG100" s="3"/>
      <c r="AH100" s="3"/>
      <c r="AI100" s="3"/>
    </row>
    <row r="101" spans="1:35" ht="12.75" customHeight="1">
      <c r="A101" s="3"/>
      <c r="B101" s="48"/>
      <c r="C101" s="48"/>
      <c r="D101" s="384"/>
      <c r="E101" s="7"/>
      <c r="F101" s="3"/>
      <c r="G101" s="3"/>
      <c r="H101" s="3"/>
      <c r="I101" s="3"/>
      <c r="J101" s="3"/>
      <c r="K101" s="3"/>
      <c r="L101" s="3"/>
      <c r="M101" s="3"/>
      <c r="N101" s="3"/>
      <c r="O101" s="3"/>
      <c r="P101" s="3"/>
      <c r="Q101" s="3"/>
      <c r="R101" s="3"/>
      <c r="S101" s="3"/>
      <c r="T101" s="3"/>
      <c r="U101" s="7"/>
      <c r="V101" s="3"/>
      <c r="W101" s="3"/>
      <c r="X101" s="46"/>
      <c r="Y101" s="3"/>
      <c r="Z101" s="7"/>
      <c r="AA101" s="3"/>
      <c r="AB101" s="3"/>
      <c r="AC101" s="3"/>
      <c r="AD101" s="3"/>
      <c r="AE101" s="3"/>
      <c r="AF101" s="3"/>
      <c r="AG101" s="3"/>
      <c r="AH101" s="3"/>
      <c r="AI101" s="3"/>
    </row>
    <row r="102" spans="1:35" ht="12.75" customHeight="1">
      <c r="A102" s="3"/>
      <c r="B102" s="48"/>
      <c r="C102" s="48"/>
      <c r="D102" s="384"/>
      <c r="E102" s="7"/>
      <c r="F102" s="3"/>
      <c r="G102" s="3"/>
      <c r="H102" s="3"/>
      <c r="I102" s="3"/>
      <c r="J102" s="3"/>
      <c r="K102" s="3"/>
      <c r="L102" s="3"/>
      <c r="M102" s="3"/>
      <c r="N102" s="3"/>
      <c r="O102" s="3"/>
      <c r="P102" s="3"/>
      <c r="Q102" s="3"/>
      <c r="R102" s="3"/>
      <c r="S102" s="3"/>
      <c r="T102" s="3"/>
      <c r="U102" s="7"/>
      <c r="V102" s="3"/>
      <c r="W102" s="3"/>
      <c r="X102" s="46"/>
      <c r="Y102" s="3"/>
      <c r="Z102" s="7"/>
      <c r="AA102" s="3"/>
      <c r="AB102" s="3"/>
      <c r="AC102" s="3"/>
      <c r="AD102" s="3"/>
      <c r="AE102" s="3"/>
      <c r="AF102" s="3"/>
      <c r="AG102" s="3"/>
      <c r="AH102" s="3"/>
      <c r="AI102" s="3"/>
    </row>
    <row r="103" spans="1:35" ht="12.75" customHeight="1">
      <c r="A103" s="3"/>
      <c r="B103" s="48"/>
      <c r="C103" s="48"/>
      <c r="D103" s="384"/>
      <c r="E103" s="7"/>
      <c r="F103" s="3"/>
      <c r="G103" s="3"/>
      <c r="H103" s="3"/>
      <c r="I103" s="3"/>
      <c r="J103" s="3"/>
      <c r="K103" s="3"/>
      <c r="L103" s="3"/>
      <c r="M103" s="3"/>
      <c r="N103" s="3"/>
      <c r="O103" s="3"/>
      <c r="P103" s="3"/>
      <c r="Q103" s="3"/>
      <c r="R103" s="3"/>
      <c r="S103" s="3"/>
      <c r="T103" s="3"/>
      <c r="U103" s="7"/>
      <c r="V103" s="3"/>
      <c r="W103" s="3"/>
      <c r="X103" s="46"/>
      <c r="Y103" s="3"/>
      <c r="Z103" s="7"/>
      <c r="AA103" s="3"/>
      <c r="AB103" s="3"/>
      <c r="AC103" s="3"/>
      <c r="AD103" s="3"/>
      <c r="AE103" s="3"/>
      <c r="AF103" s="3"/>
      <c r="AG103" s="3"/>
      <c r="AH103" s="3"/>
      <c r="AI103" s="3"/>
    </row>
    <row r="104" spans="1:35" ht="12.75" customHeight="1">
      <c r="A104" s="3"/>
      <c r="B104" s="48"/>
      <c r="C104" s="48"/>
      <c r="D104" s="384"/>
      <c r="E104" s="7"/>
      <c r="F104" s="3"/>
      <c r="G104" s="3"/>
      <c r="H104" s="3"/>
      <c r="I104" s="3"/>
      <c r="J104" s="3"/>
      <c r="K104" s="3"/>
      <c r="L104" s="3"/>
      <c r="M104" s="3"/>
      <c r="N104" s="3"/>
      <c r="O104" s="3"/>
      <c r="P104" s="3"/>
      <c r="Q104" s="3"/>
      <c r="R104" s="3"/>
      <c r="S104" s="3"/>
      <c r="T104" s="3"/>
      <c r="U104" s="7"/>
      <c r="V104" s="3"/>
      <c r="W104" s="3"/>
      <c r="X104" s="46"/>
      <c r="Y104" s="3"/>
      <c r="Z104" s="7"/>
      <c r="AA104" s="3"/>
      <c r="AB104" s="3"/>
      <c r="AC104" s="3"/>
      <c r="AD104" s="3"/>
      <c r="AE104" s="3"/>
      <c r="AF104" s="3"/>
      <c r="AG104" s="3"/>
      <c r="AH104" s="3"/>
      <c r="AI104" s="3"/>
    </row>
    <row r="105" spans="1:35" ht="12.75" customHeight="1">
      <c r="A105" s="3"/>
      <c r="B105" s="48"/>
      <c r="C105" s="48"/>
      <c r="D105" s="384"/>
      <c r="E105" s="7"/>
      <c r="F105" s="3"/>
      <c r="G105" s="3"/>
      <c r="H105" s="3"/>
      <c r="I105" s="3"/>
      <c r="J105" s="3"/>
      <c r="K105" s="3"/>
      <c r="L105" s="3"/>
      <c r="M105" s="3"/>
      <c r="N105" s="3"/>
      <c r="O105" s="3"/>
      <c r="P105" s="3"/>
      <c r="Q105" s="3"/>
      <c r="R105" s="3"/>
      <c r="S105" s="3"/>
      <c r="T105" s="3"/>
      <c r="U105" s="7"/>
      <c r="V105" s="3"/>
      <c r="W105" s="3"/>
      <c r="X105" s="46"/>
      <c r="Y105" s="3"/>
      <c r="Z105" s="7"/>
      <c r="AA105" s="3"/>
      <c r="AB105" s="3"/>
      <c r="AC105" s="3"/>
      <c r="AD105" s="3"/>
      <c r="AE105" s="3"/>
      <c r="AF105" s="3"/>
      <c r="AG105" s="3"/>
      <c r="AH105" s="3"/>
      <c r="AI105" s="3"/>
    </row>
    <row r="106" spans="1:35" ht="12.75" customHeight="1">
      <c r="A106" s="3"/>
      <c r="B106" s="48"/>
      <c r="C106" s="48"/>
      <c r="D106" s="384"/>
      <c r="E106" s="7"/>
      <c r="F106" s="3"/>
      <c r="G106" s="3"/>
      <c r="H106" s="3"/>
      <c r="I106" s="3"/>
      <c r="J106" s="3"/>
      <c r="K106" s="3"/>
      <c r="L106" s="3"/>
      <c r="M106" s="3"/>
      <c r="N106" s="3"/>
      <c r="O106" s="3"/>
      <c r="P106" s="3"/>
      <c r="Q106" s="3"/>
      <c r="R106" s="3"/>
      <c r="S106" s="3"/>
      <c r="T106" s="3"/>
      <c r="U106" s="7"/>
      <c r="V106" s="3"/>
      <c r="W106" s="3"/>
      <c r="X106" s="46"/>
      <c r="Y106" s="3"/>
      <c r="Z106" s="7"/>
      <c r="AA106" s="3"/>
      <c r="AB106" s="3"/>
      <c r="AC106" s="3"/>
      <c r="AD106" s="3"/>
      <c r="AE106" s="3"/>
      <c r="AF106" s="3"/>
      <c r="AG106" s="3"/>
      <c r="AH106" s="3"/>
      <c r="AI106" s="3"/>
    </row>
    <row r="107" spans="1:35" ht="12.75" customHeight="1">
      <c r="A107" s="3"/>
      <c r="B107" s="48"/>
      <c r="C107" s="48"/>
      <c r="D107" s="384"/>
      <c r="E107" s="7"/>
      <c r="F107" s="3"/>
      <c r="G107" s="3"/>
      <c r="H107" s="3"/>
      <c r="I107" s="3"/>
      <c r="J107" s="3"/>
      <c r="K107" s="3"/>
      <c r="L107" s="3"/>
      <c r="M107" s="3"/>
      <c r="N107" s="3"/>
      <c r="O107" s="3"/>
      <c r="P107" s="3"/>
      <c r="Q107" s="3"/>
      <c r="R107" s="3"/>
      <c r="S107" s="3"/>
      <c r="T107" s="3"/>
      <c r="U107" s="7"/>
      <c r="V107" s="3"/>
      <c r="W107" s="3"/>
      <c r="X107" s="46"/>
      <c r="Y107" s="3"/>
      <c r="Z107" s="7"/>
      <c r="AA107" s="3"/>
      <c r="AB107" s="3"/>
      <c r="AC107" s="3"/>
      <c r="AD107" s="3"/>
      <c r="AE107" s="3"/>
      <c r="AF107" s="3"/>
      <c r="AG107" s="3"/>
      <c r="AH107" s="3"/>
      <c r="AI107" s="3"/>
    </row>
    <row r="108" spans="1:35" ht="12.75" customHeight="1">
      <c r="A108" s="3"/>
      <c r="B108" s="48"/>
      <c r="C108" s="48"/>
      <c r="D108" s="384"/>
      <c r="E108" s="7"/>
      <c r="F108" s="3"/>
      <c r="G108" s="3"/>
      <c r="H108" s="3"/>
      <c r="I108" s="3"/>
      <c r="J108" s="3"/>
      <c r="K108" s="3"/>
      <c r="L108" s="3"/>
      <c r="M108" s="3"/>
      <c r="N108" s="3"/>
      <c r="O108" s="3"/>
      <c r="P108" s="3"/>
      <c r="Q108" s="3"/>
      <c r="R108" s="3"/>
      <c r="S108" s="3"/>
      <c r="T108" s="3"/>
      <c r="U108" s="7"/>
      <c r="V108" s="3"/>
      <c r="W108" s="3"/>
      <c r="X108" s="46"/>
      <c r="Y108" s="3"/>
      <c r="Z108" s="7"/>
      <c r="AA108" s="3"/>
      <c r="AB108" s="3"/>
      <c r="AC108" s="3"/>
      <c r="AD108" s="3"/>
      <c r="AE108" s="3"/>
      <c r="AF108" s="3"/>
      <c r="AG108" s="3"/>
      <c r="AH108" s="3"/>
      <c r="AI108" s="3"/>
    </row>
    <row r="109" spans="1:35" ht="12.75" customHeight="1">
      <c r="A109" s="3"/>
      <c r="B109" s="48"/>
      <c r="C109" s="48"/>
      <c r="D109" s="384"/>
      <c r="E109" s="7"/>
      <c r="F109" s="3"/>
      <c r="G109" s="3"/>
      <c r="H109" s="3"/>
      <c r="I109" s="3"/>
      <c r="J109" s="3"/>
      <c r="K109" s="3"/>
      <c r="L109" s="3"/>
      <c r="M109" s="3"/>
      <c r="N109" s="3"/>
      <c r="O109" s="3"/>
      <c r="P109" s="3"/>
      <c r="Q109" s="3"/>
      <c r="R109" s="3"/>
      <c r="S109" s="3"/>
      <c r="T109" s="3"/>
      <c r="U109" s="7"/>
      <c r="V109" s="3"/>
      <c r="W109" s="3"/>
      <c r="X109" s="46"/>
      <c r="Y109" s="3"/>
      <c r="Z109" s="7"/>
      <c r="AA109" s="3"/>
      <c r="AB109" s="3"/>
      <c r="AC109" s="3"/>
      <c r="AD109" s="3"/>
      <c r="AE109" s="3"/>
      <c r="AF109" s="3"/>
      <c r="AG109" s="3"/>
      <c r="AH109" s="3"/>
      <c r="AI109" s="3"/>
    </row>
    <row r="110" spans="1:35" ht="12.75" customHeight="1">
      <c r="A110" s="3"/>
      <c r="B110" s="48"/>
      <c r="C110" s="48"/>
      <c r="D110" s="384"/>
      <c r="E110" s="7"/>
      <c r="F110" s="3"/>
      <c r="G110" s="3"/>
      <c r="H110" s="3"/>
      <c r="I110" s="3"/>
      <c r="J110" s="3"/>
      <c r="K110" s="3"/>
      <c r="L110" s="3"/>
      <c r="M110" s="3"/>
      <c r="N110" s="3"/>
      <c r="O110" s="3"/>
      <c r="P110" s="3"/>
      <c r="Q110" s="3"/>
      <c r="R110" s="3"/>
      <c r="S110" s="3"/>
      <c r="T110" s="3"/>
      <c r="U110" s="7"/>
      <c r="V110" s="3"/>
      <c r="W110" s="3"/>
      <c r="X110" s="46"/>
      <c r="Y110" s="3"/>
      <c r="Z110" s="7"/>
      <c r="AA110" s="3"/>
      <c r="AB110" s="3"/>
      <c r="AC110" s="3"/>
      <c r="AD110" s="3"/>
      <c r="AE110" s="3"/>
      <c r="AF110" s="3"/>
      <c r="AG110" s="3"/>
      <c r="AH110" s="3"/>
      <c r="AI110" s="3"/>
    </row>
    <row r="111" spans="1:35" ht="12.75" customHeight="1">
      <c r="A111" s="3"/>
      <c r="B111" s="48"/>
      <c r="C111" s="48"/>
      <c r="D111" s="384"/>
      <c r="E111" s="7"/>
      <c r="F111" s="3"/>
      <c r="G111" s="3"/>
      <c r="H111" s="3"/>
      <c r="I111" s="3"/>
      <c r="J111" s="3"/>
      <c r="K111" s="3"/>
      <c r="L111" s="3"/>
      <c r="M111" s="3"/>
      <c r="N111" s="3"/>
      <c r="O111" s="3"/>
      <c r="P111" s="3"/>
      <c r="Q111" s="3"/>
      <c r="R111" s="3"/>
      <c r="S111" s="3"/>
      <c r="T111" s="3"/>
      <c r="U111" s="7"/>
      <c r="V111" s="3"/>
      <c r="W111" s="3"/>
      <c r="X111" s="46"/>
      <c r="Y111" s="3"/>
      <c r="Z111" s="7"/>
      <c r="AA111" s="3"/>
      <c r="AB111" s="3"/>
      <c r="AC111" s="3"/>
      <c r="AD111" s="3"/>
      <c r="AE111" s="3"/>
      <c r="AF111" s="3"/>
      <c r="AG111" s="3"/>
      <c r="AH111" s="3"/>
      <c r="AI111" s="3"/>
    </row>
    <row r="112" spans="1:35" ht="12.75" customHeight="1">
      <c r="A112" s="3"/>
      <c r="B112" s="48"/>
      <c r="C112" s="48"/>
      <c r="D112" s="384"/>
      <c r="E112" s="7"/>
      <c r="F112" s="3"/>
      <c r="G112" s="3"/>
      <c r="H112" s="3"/>
      <c r="I112" s="3"/>
      <c r="J112" s="3"/>
      <c r="K112" s="3"/>
      <c r="L112" s="3"/>
      <c r="M112" s="3"/>
      <c r="N112" s="3"/>
      <c r="O112" s="3"/>
      <c r="P112" s="3"/>
      <c r="Q112" s="3"/>
      <c r="R112" s="3"/>
      <c r="S112" s="3"/>
      <c r="T112" s="3"/>
      <c r="U112" s="7"/>
      <c r="V112" s="3"/>
      <c r="W112" s="3"/>
      <c r="X112" s="46"/>
      <c r="Y112" s="3"/>
      <c r="Z112" s="7"/>
      <c r="AA112" s="3"/>
      <c r="AB112" s="3"/>
      <c r="AC112" s="3"/>
      <c r="AD112" s="3"/>
      <c r="AE112" s="3"/>
      <c r="AF112" s="3"/>
      <c r="AG112" s="3"/>
      <c r="AH112" s="3"/>
      <c r="AI112" s="3"/>
    </row>
    <row r="113" spans="1:35" ht="12.75" customHeight="1">
      <c r="A113" s="3"/>
      <c r="B113" s="48"/>
      <c r="C113" s="48"/>
      <c r="D113" s="384"/>
      <c r="E113" s="7"/>
      <c r="F113" s="3"/>
      <c r="G113" s="3"/>
      <c r="H113" s="3"/>
      <c r="I113" s="3"/>
      <c r="J113" s="3"/>
      <c r="K113" s="3"/>
      <c r="L113" s="3"/>
      <c r="M113" s="3"/>
      <c r="N113" s="3"/>
      <c r="O113" s="3"/>
      <c r="P113" s="3"/>
      <c r="Q113" s="3"/>
      <c r="R113" s="3"/>
      <c r="S113" s="3"/>
      <c r="T113" s="3"/>
      <c r="U113" s="7"/>
      <c r="V113" s="3"/>
      <c r="W113" s="3"/>
      <c r="X113" s="46"/>
      <c r="Y113" s="3"/>
      <c r="Z113" s="7"/>
      <c r="AA113" s="3"/>
      <c r="AB113" s="3"/>
      <c r="AC113" s="3"/>
      <c r="AD113" s="3"/>
      <c r="AE113" s="3"/>
      <c r="AF113" s="3"/>
      <c r="AG113" s="3"/>
      <c r="AH113" s="3"/>
      <c r="AI113" s="3"/>
    </row>
    <row r="114" spans="1:35" ht="12.75" customHeight="1">
      <c r="A114" s="3"/>
      <c r="B114" s="48"/>
      <c r="C114" s="48"/>
      <c r="D114" s="384"/>
      <c r="E114" s="7"/>
      <c r="F114" s="3"/>
      <c r="G114" s="3"/>
      <c r="H114" s="3"/>
      <c r="I114" s="3"/>
      <c r="J114" s="3"/>
      <c r="K114" s="3"/>
      <c r="L114" s="3"/>
      <c r="M114" s="3"/>
      <c r="N114" s="3"/>
      <c r="O114" s="3"/>
      <c r="P114" s="3"/>
      <c r="Q114" s="3"/>
      <c r="R114" s="3"/>
      <c r="S114" s="3"/>
      <c r="T114" s="3"/>
      <c r="U114" s="7"/>
      <c r="V114" s="3"/>
      <c r="W114" s="3"/>
      <c r="X114" s="46"/>
      <c r="Y114" s="3"/>
      <c r="Z114" s="7"/>
      <c r="AA114" s="3"/>
      <c r="AB114" s="3"/>
      <c r="AC114" s="3"/>
      <c r="AD114" s="3"/>
      <c r="AE114" s="3"/>
      <c r="AF114" s="3"/>
      <c r="AG114" s="3"/>
      <c r="AH114" s="3"/>
      <c r="AI114" s="3"/>
    </row>
    <row r="115" spans="1:35" ht="12.75" customHeight="1">
      <c r="A115" s="3"/>
      <c r="B115" s="48"/>
      <c r="C115" s="48"/>
      <c r="D115" s="384"/>
      <c r="E115" s="7"/>
      <c r="F115" s="3"/>
      <c r="G115" s="3"/>
      <c r="H115" s="3"/>
      <c r="I115" s="3"/>
      <c r="J115" s="3"/>
      <c r="K115" s="3"/>
      <c r="L115" s="3"/>
      <c r="M115" s="3"/>
      <c r="N115" s="3"/>
      <c r="O115" s="3"/>
      <c r="P115" s="3"/>
      <c r="Q115" s="3"/>
      <c r="R115" s="3"/>
      <c r="S115" s="3"/>
      <c r="T115" s="3"/>
      <c r="U115" s="7"/>
      <c r="V115" s="3"/>
      <c r="W115" s="3"/>
      <c r="X115" s="46"/>
      <c r="Y115" s="3"/>
      <c r="Z115" s="7"/>
      <c r="AA115" s="3"/>
      <c r="AB115" s="3"/>
      <c r="AC115" s="3"/>
      <c r="AD115" s="3"/>
      <c r="AE115" s="3"/>
      <c r="AF115" s="3"/>
      <c r="AG115" s="3"/>
      <c r="AH115" s="3"/>
      <c r="AI115" s="3"/>
    </row>
    <row r="116" spans="1:35" ht="12.75" customHeight="1">
      <c r="A116" s="3"/>
      <c r="B116" s="48"/>
      <c r="C116" s="48"/>
      <c r="D116" s="384"/>
      <c r="E116" s="7"/>
      <c r="F116" s="3"/>
      <c r="G116" s="3"/>
      <c r="H116" s="3"/>
      <c r="I116" s="3"/>
      <c r="J116" s="3"/>
      <c r="K116" s="3"/>
      <c r="L116" s="3"/>
      <c r="M116" s="3"/>
      <c r="N116" s="3"/>
      <c r="O116" s="3"/>
      <c r="P116" s="3"/>
      <c r="Q116" s="3"/>
      <c r="R116" s="3"/>
      <c r="S116" s="3"/>
      <c r="T116" s="3"/>
      <c r="U116" s="7"/>
      <c r="V116" s="3"/>
      <c r="W116" s="3"/>
      <c r="X116" s="46"/>
      <c r="Y116" s="3"/>
      <c r="Z116" s="7"/>
      <c r="AA116" s="3"/>
      <c r="AB116" s="3"/>
      <c r="AC116" s="3"/>
      <c r="AD116" s="3"/>
      <c r="AE116" s="3"/>
      <c r="AF116" s="3"/>
      <c r="AG116" s="3"/>
      <c r="AH116" s="3"/>
      <c r="AI116" s="3"/>
    </row>
    <row r="117" spans="1:35" ht="12.75" customHeight="1">
      <c r="A117" s="3"/>
      <c r="B117" s="48"/>
      <c r="C117" s="48"/>
      <c r="D117" s="384"/>
      <c r="E117" s="7"/>
      <c r="F117" s="3"/>
      <c r="G117" s="3"/>
      <c r="H117" s="3"/>
      <c r="I117" s="3"/>
      <c r="J117" s="3"/>
      <c r="K117" s="3"/>
      <c r="L117" s="3"/>
      <c r="M117" s="3"/>
      <c r="N117" s="3"/>
      <c r="O117" s="3"/>
      <c r="P117" s="3"/>
      <c r="Q117" s="3"/>
      <c r="R117" s="3"/>
      <c r="S117" s="3"/>
      <c r="T117" s="3"/>
      <c r="U117" s="7"/>
      <c r="V117" s="3"/>
      <c r="W117" s="3"/>
      <c r="X117" s="46"/>
      <c r="Y117" s="3"/>
      <c r="Z117" s="7"/>
      <c r="AA117" s="3"/>
      <c r="AB117" s="3"/>
      <c r="AC117" s="3"/>
      <c r="AD117" s="3"/>
      <c r="AE117" s="3"/>
      <c r="AF117" s="3"/>
      <c r="AG117" s="3"/>
      <c r="AH117" s="3"/>
      <c r="AI117" s="3"/>
    </row>
    <row r="118" spans="1:35" ht="12.75" customHeight="1">
      <c r="A118" s="3"/>
      <c r="B118" s="48"/>
      <c r="C118" s="48"/>
      <c r="D118" s="384"/>
      <c r="E118" s="7"/>
      <c r="F118" s="3"/>
      <c r="G118" s="3"/>
      <c r="H118" s="3"/>
      <c r="I118" s="3"/>
      <c r="J118" s="3"/>
      <c r="K118" s="3"/>
      <c r="L118" s="3"/>
      <c r="M118" s="3"/>
      <c r="N118" s="3"/>
      <c r="O118" s="3"/>
      <c r="P118" s="3"/>
      <c r="Q118" s="3"/>
      <c r="R118" s="3"/>
      <c r="S118" s="3"/>
      <c r="T118" s="3"/>
      <c r="U118" s="7"/>
      <c r="V118" s="3"/>
      <c r="W118" s="3"/>
      <c r="X118" s="46"/>
      <c r="Y118" s="3"/>
      <c r="Z118" s="7"/>
      <c r="AA118" s="3"/>
      <c r="AB118" s="3"/>
      <c r="AC118" s="3"/>
      <c r="AD118" s="3"/>
      <c r="AE118" s="3"/>
      <c r="AF118" s="3"/>
      <c r="AG118" s="3"/>
      <c r="AH118" s="3"/>
      <c r="AI118" s="3"/>
    </row>
    <row r="119" spans="1:35" ht="12.75" customHeight="1">
      <c r="A119" s="3"/>
      <c r="B119" s="48"/>
      <c r="C119" s="48"/>
      <c r="D119" s="384"/>
      <c r="E119" s="7"/>
      <c r="F119" s="3"/>
      <c r="G119" s="3"/>
      <c r="H119" s="3"/>
      <c r="I119" s="3"/>
      <c r="J119" s="3"/>
      <c r="K119" s="3"/>
      <c r="L119" s="3"/>
      <c r="M119" s="3"/>
      <c r="N119" s="3"/>
      <c r="O119" s="3"/>
      <c r="P119" s="3"/>
      <c r="Q119" s="3"/>
      <c r="R119" s="3"/>
      <c r="S119" s="3"/>
      <c r="T119" s="3"/>
      <c r="U119" s="7"/>
      <c r="V119" s="3"/>
      <c r="W119" s="3"/>
      <c r="X119" s="46"/>
      <c r="Y119" s="3"/>
      <c r="Z119" s="7"/>
      <c r="AA119" s="3"/>
      <c r="AB119" s="3"/>
      <c r="AC119" s="3"/>
      <c r="AD119" s="3"/>
      <c r="AE119" s="3"/>
      <c r="AF119" s="3"/>
      <c r="AG119" s="3"/>
      <c r="AH119" s="3"/>
      <c r="AI119" s="3"/>
    </row>
    <row r="120" spans="1:35" ht="12.75" customHeight="1">
      <c r="A120" s="3"/>
      <c r="B120" s="48"/>
      <c r="C120" s="48"/>
      <c r="D120" s="384"/>
      <c r="E120" s="7"/>
      <c r="F120" s="3"/>
      <c r="G120" s="3"/>
      <c r="H120" s="3"/>
      <c r="I120" s="3"/>
      <c r="J120" s="3"/>
      <c r="K120" s="3"/>
      <c r="L120" s="3"/>
      <c r="M120" s="3"/>
      <c r="N120" s="3"/>
      <c r="O120" s="3"/>
      <c r="P120" s="3"/>
      <c r="Q120" s="3"/>
      <c r="R120" s="3"/>
      <c r="S120" s="3"/>
      <c r="T120" s="3"/>
      <c r="U120" s="7"/>
      <c r="V120" s="3"/>
      <c r="W120" s="3"/>
      <c r="X120" s="46"/>
      <c r="Y120" s="3"/>
      <c r="Z120" s="7"/>
      <c r="AA120" s="3"/>
      <c r="AB120" s="3"/>
      <c r="AC120" s="3"/>
      <c r="AD120" s="3"/>
      <c r="AE120" s="3"/>
      <c r="AF120" s="3"/>
      <c r="AG120" s="3"/>
      <c r="AH120" s="3"/>
      <c r="AI120" s="3"/>
    </row>
    <row r="121" spans="1:35" ht="12.75" customHeight="1">
      <c r="A121" s="3"/>
      <c r="B121" s="48"/>
      <c r="C121" s="48"/>
      <c r="D121" s="384"/>
      <c r="E121" s="7"/>
      <c r="F121" s="3"/>
      <c r="G121" s="3"/>
      <c r="H121" s="3"/>
      <c r="I121" s="3"/>
      <c r="J121" s="3"/>
      <c r="K121" s="3"/>
      <c r="L121" s="3"/>
      <c r="M121" s="3"/>
      <c r="N121" s="3"/>
      <c r="O121" s="3"/>
      <c r="P121" s="3"/>
      <c r="Q121" s="3"/>
      <c r="R121" s="3"/>
      <c r="S121" s="3"/>
      <c r="T121" s="3"/>
      <c r="U121" s="7"/>
      <c r="V121" s="3"/>
      <c r="W121" s="3"/>
      <c r="X121" s="46"/>
      <c r="Y121" s="3"/>
      <c r="Z121" s="7"/>
      <c r="AA121" s="3"/>
      <c r="AB121" s="3"/>
      <c r="AC121" s="3"/>
      <c r="AD121" s="3"/>
      <c r="AE121" s="3"/>
      <c r="AF121" s="3"/>
      <c r="AG121" s="3"/>
      <c r="AH121" s="3"/>
      <c r="AI121" s="3"/>
    </row>
    <row r="122" spans="1:35" ht="12.75" customHeight="1">
      <c r="A122" s="3"/>
      <c r="B122" s="48"/>
      <c r="C122" s="48"/>
      <c r="D122" s="384"/>
      <c r="E122" s="7"/>
      <c r="F122" s="3"/>
      <c r="G122" s="3"/>
      <c r="H122" s="3"/>
      <c r="I122" s="3"/>
      <c r="J122" s="3"/>
      <c r="K122" s="3"/>
      <c r="L122" s="3"/>
      <c r="M122" s="3"/>
      <c r="N122" s="3"/>
      <c r="O122" s="3"/>
      <c r="P122" s="3"/>
      <c r="Q122" s="3"/>
      <c r="R122" s="3"/>
      <c r="S122" s="3"/>
      <c r="T122" s="3"/>
      <c r="U122" s="7"/>
      <c r="V122" s="3"/>
      <c r="W122" s="3"/>
      <c r="X122" s="46"/>
      <c r="Y122" s="3"/>
      <c r="Z122" s="7"/>
      <c r="AA122" s="3"/>
      <c r="AB122" s="3"/>
      <c r="AC122" s="3"/>
      <c r="AD122" s="3"/>
      <c r="AE122" s="3"/>
      <c r="AF122" s="3"/>
      <c r="AG122" s="3"/>
      <c r="AH122" s="3"/>
      <c r="AI122" s="3"/>
    </row>
    <row r="123" spans="1:35" ht="12.75" customHeight="1">
      <c r="A123" s="3"/>
      <c r="B123" s="48"/>
      <c r="C123" s="48"/>
      <c r="D123" s="384"/>
      <c r="E123" s="7"/>
      <c r="F123" s="3"/>
      <c r="G123" s="3"/>
      <c r="H123" s="3"/>
      <c r="I123" s="3"/>
      <c r="J123" s="3"/>
      <c r="K123" s="3"/>
      <c r="L123" s="3"/>
      <c r="M123" s="3"/>
      <c r="N123" s="3"/>
      <c r="O123" s="3"/>
      <c r="P123" s="3"/>
      <c r="Q123" s="3"/>
      <c r="R123" s="3"/>
      <c r="S123" s="3"/>
      <c r="T123" s="3"/>
      <c r="U123" s="7"/>
      <c r="V123" s="3"/>
      <c r="W123" s="3"/>
      <c r="X123" s="46"/>
      <c r="Y123" s="3"/>
      <c r="Z123" s="7"/>
      <c r="AA123" s="3"/>
      <c r="AB123" s="3"/>
      <c r="AC123" s="3"/>
      <c r="AD123" s="3"/>
      <c r="AE123" s="3"/>
      <c r="AF123" s="3"/>
      <c r="AG123" s="3"/>
      <c r="AH123" s="3"/>
      <c r="AI123" s="3"/>
    </row>
    <row r="124" spans="1:35" ht="12.75" customHeight="1">
      <c r="A124" s="3"/>
      <c r="B124" s="48"/>
      <c r="C124" s="48"/>
      <c r="D124" s="384"/>
      <c r="E124" s="7"/>
      <c r="F124" s="3"/>
      <c r="G124" s="3"/>
      <c r="H124" s="3"/>
      <c r="I124" s="3"/>
      <c r="J124" s="3"/>
      <c r="K124" s="3"/>
      <c r="L124" s="3"/>
      <c r="M124" s="3"/>
      <c r="N124" s="3"/>
      <c r="O124" s="3"/>
      <c r="P124" s="3"/>
      <c r="Q124" s="3"/>
      <c r="R124" s="3"/>
      <c r="S124" s="3"/>
      <c r="T124" s="3"/>
      <c r="U124" s="7"/>
      <c r="V124" s="3"/>
      <c r="W124" s="3"/>
      <c r="X124" s="46"/>
      <c r="Y124" s="3"/>
      <c r="Z124" s="7"/>
      <c r="AA124" s="3"/>
      <c r="AB124" s="3"/>
      <c r="AC124" s="3"/>
      <c r="AD124" s="3"/>
      <c r="AE124" s="3"/>
      <c r="AF124" s="3"/>
      <c r="AG124" s="3"/>
      <c r="AH124" s="3"/>
      <c r="AI124" s="3"/>
    </row>
    <row r="125" spans="1:35" ht="12.75" customHeight="1">
      <c r="A125" s="3"/>
      <c r="B125" s="48"/>
      <c r="C125" s="48"/>
      <c r="D125" s="384"/>
      <c r="E125" s="7"/>
      <c r="F125" s="3"/>
      <c r="G125" s="3"/>
      <c r="H125" s="3"/>
      <c r="I125" s="3"/>
      <c r="J125" s="3"/>
      <c r="K125" s="3"/>
      <c r="L125" s="3"/>
      <c r="M125" s="3"/>
      <c r="N125" s="3"/>
      <c r="O125" s="3"/>
      <c r="P125" s="3"/>
      <c r="Q125" s="3"/>
      <c r="R125" s="3"/>
      <c r="S125" s="3"/>
      <c r="T125" s="3"/>
      <c r="U125" s="7"/>
      <c r="V125" s="3"/>
      <c r="W125" s="3"/>
      <c r="X125" s="46"/>
      <c r="Y125" s="3"/>
      <c r="Z125" s="7"/>
      <c r="AA125" s="3"/>
      <c r="AB125" s="3"/>
      <c r="AC125" s="3"/>
      <c r="AD125" s="3"/>
      <c r="AE125" s="3"/>
      <c r="AF125" s="3"/>
      <c r="AG125" s="3"/>
      <c r="AH125" s="3"/>
      <c r="AI125" s="3"/>
    </row>
    <row r="126" spans="1:35" ht="12.75" customHeight="1">
      <c r="A126" s="3"/>
      <c r="B126" s="48"/>
      <c r="C126" s="48"/>
      <c r="D126" s="384"/>
      <c r="E126" s="7"/>
      <c r="F126" s="3"/>
      <c r="G126" s="3"/>
      <c r="H126" s="3"/>
      <c r="I126" s="3"/>
      <c r="J126" s="3"/>
      <c r="K126" s="3"/>
      <c r="L126" s="3"/>
      <c r="M126" s="3"/>
      <c r="N126" s="3"/>
      <c r="O126" s="3"/>
      <c r="P126" s="3"/>
      <c r="Q126" s="3"/>
      <c r="R126" s="3"/>
      <c r="S126" s="3"/>
      <c r="T126" s="3"/>
      <c r="U126" s="7"/>
      <c r="V126" s="3"/>
      <c r="W126" s="3"/>
      <c r="X126" s="46"/>
      <c r="Y126" s="3"/>
      <c r="Z126" s="7"/>
      <c r="AA126" s="3"/>
      <c r="AB126" s="3"/>
      <c r="AC126" s="3"/>
      <c r="AD126" s="3"/>
      <c r="AE126" s="3"/>
      <c r="AF126" s="3"/>
      <c r="AG126" s="3"/>
      <c r="AH126" s="3"/>
      <c r="AI126" s="3"/>
    </row>
    <row r="127" spans="1:35" ht="12.75" customHeight="1">
      <c r="A127" s="3"/>
      <c r="B127" s="48"/>
      <c r="C127" s="48"/>
      <c r="D127" s="384"/>
      <c r="E127" s="7"/>
      <c r="F127" s="3"/>
      <c r="G127" s="3"/>
      <c r="H127" s="3"/>
      <c r="I127" s="3"/>
      <c r="J127" s="3"/>
      <c r="K127" s="3"/>
      <c r="L127" s="3"/>
      <c r="M127" s="3"/>
      <c r="N127" s="3"/>
      <c r="O127" s="3"/>
      <c r="P127" s="3"/>
      <c r="Q127" s="3"/>
      <c r="R127" s="3"/>
      <c r="S127" s="3"/>
      <c r="T127" s="3"/>
      <c r="U127" s="7"/>
      <c r="V127" s="3"/>
      <c r="W127" s="3"/>
      <c r="X127" s="46"/>
      <c r="Y127" s="3"/>
      <c r="Z127" s="7"/>
      <c r="AA127" s="3"/>
      <c r="AB127" s="3"/>
      <c r="AC127" s="3"/>
      <c r="AD127" s="3"/>
      <c r="AE127" s="3"/>
      <c r="AF127" s="3"/>
      <c r="AG127" s="3"/>
      <c r="AH127" s="3"/>
      <c r="AI127" s="3"/>
    </row>
    <row r="128" spans="1:35" ht="12.75" customHeight="1">
      <c r="A128" s="3"/>
      <c r="B128" s="48"/>
      <c r="C128" s="48"/>
      <c r="D128" s="384"/>
      <c r="E128" s="7"/>
      <c r="F128" s="3"/>
      <c r="G128" s="3"/>
      <c r="H128" s="3"/>
      <c r="I128" s="3"/>
      <c r="J128" s="3"/>
      <c r="K128" s="3"/>
      <c r="L128" s="3"/>
      <c r="M128" s="3"/>
      <c r="N128" s="3"/>
      <c r="O128" s="3"/>
      <c r="P128" s="3"/>
      <c r="Q128" s="3"/>
      <c r="R128" s="3"/>
      <c r="S128" s="3"/>
      <c r="T128" s="3"/>
      <c r="U128" s="7"/>
      <c r="V128" s="3"/>
      <c r="W128" s="3"/>
      <c r="X128" s="46"/>
      <c r="Y128" s="3"/>
      <c r="Z128" s="7"/>
      <c r="AA128" s="3"/>
      <c r="AB128" s="3"/>
      <c r="AC128" s="3"/>
      <c r="AD128" s="3"/>
      <c r="AE128" s="3"/>
      <c r="AF128" s="3"/>
      <c r="AG128" s="3"/>
      <c r="AH128" s="3"/>
      <c r="AI128" s="3"/>
    </row>
    <row r="129" spans="1:35" ht="12.75" customHeight="1">
      <c r="A129" s="3"/>
      <c r="B129" s="48"/>
      <c r="C129" s="48"/>
      <c r="D129" s="384"/>
      <c r="E129" s="7"/>
      <c r="F129" s="3"/>
      <c r="G129" s="3"/>
      <c r="H129" s="3"/>
      <c r="I129" s="3"/>
      <c r="J129" s="3"/>
      <c r="K129" s="3"/>
      <c r="L129" s="3"/>
      <c r="M129" s="3"/>
      <c r="N129" s="3"/>
      <c r="O129" s="3"/>
      <c r="P129" s="3"/>
      <c r="Q129" s="3"/>
      <c r="R129" s="3"/>
      <c r="S129" s="3"/>
      <c r="T129" s="3"/>
      <c r="U129" s="7"/>
      <c r="V129" s="3"/>
      <c r="W129" s="3"/>
      <c r="X129" s="46"/>
      <c r="Y129" s="3"/>
      <c r="Z129" s="7"/>
      <c r="AA129" s="3"/>
      <c r="AB129" s="3"/>
      <c r="AC129" s="3"/>
      <c r="AD129" s="3"/>
      <c r="AE129" s="3"/>
      <c r="AF129" s="3"/>
      <c r="AG129" s="3"/>
      <c r="AH129" s="3"/>
      <c r="AI129" s="3"/>
    </row>
    <row r="130" spans="1:35" ht="12.75" customHeight="1">
      <c r="A130" s="3"/>
      <c r="B130" s="48"/>
      <c r="C130" s="48"/>
      <c r="D130" s="384"/>
      <c r="E130" s="7"/>
      <c r="F130" s="3"/>
      <c r="G130" s="3"/>
      <c r="H130" s="3"/>
      <c r="I130" s="3"/>
      <c r="J130" s="3"/>
      <c r="K130" s="3"/>
      <c r="L130" s="3"/>
      <c r="M130" s="3"/>
      <c r="N130" s="3"/>
      <c r="O130" s="3"/>
      <c r="P130" s="3"/>
      <c r="Q130" s="3"/>
      <c r="R130" s="3"/>
      <c r="S130" s="3"/>
      <c r="T130" s="3"/>
      <c r="U130" s="7"/>
      <c r="V130" s="3"/>
      <c r="W130" s="3"/>
      <c r="X130" s="46"/>
      <c r="Y130" s="3"/>
      <c r="Z130" s="7"/>
      <c r="AA130" s="3"/>
      <c r="AB130" s="3"/>
      <c r="AC130" s="3"/>
      <c r="AD130" s="3"/>
      <c r="AE130" s="3"/>
      <c r="AF130" s="3"/>
      <c r="AG130" s="3"/>
      <c r="AH130" s="3"/>
      <c r="AI130" s="3"/>
    </row>
    <row r="131" spans="1:35" ht="12.75" customHeight="1">
      <c r="A131" s="3"/>
      <c r="B131" s="48"/>
      <c r="C131" s="48"/>
      <c r="D131" s="384"/>
      <c r="E131" s="7"/>
      <c r="F131" s="3"/>
      <c r="G131" s="3"/>
      <c r="H131" s="3"/>
      <c r="I131" s="3"/>
      <c r="J131" s="3"/>
      <c r="K131" s="3"/>
      <c r="L131" s="3"/>
      <c r="M131" s="3"/>
      <c r="N131" s="3"/>
      <c r="O131" s="3"/>
      <c r="P131" s="3"/>
      <c r="Q131" s="3"/>
      <c r="R131" s="3"/>
      <c r="S131" s="3"/>
      <c r="T131" s="3"/>
      <c r="U131" s="7"/>
      <c r="V131" s="3"/>
      <c r="W131" s="3"/>
      <c r="X131" s="46"/>
      <c r="Y131" s="3"/>
      <c r="Z131" s="7"/>
      <c r="AA131" s="3"/>
      <c r="AB131" s="3"/>
      <c r="AC131" s="3"/>
      <c r="AD131" s="3"/>
      <c r="AE131" s="3"/>
      <c r="AF131" s="3"/>
      <c r="AG131" s="3"/>
      <c r="AH131" s="3"/>
      <c r="AI131" s="3"/>
    </row>
    <row r="132" spans="1:35" ht="12.75" customHeight="1">
      <c r="A132" s="3"/>
      <c r="B132" s="48"/>
      <c r="C132" s="48"/>
      <c r="D132" s="384"/>
      <c r="E132" s="7"/>
      <c r="F132" s="3"/>
      <c r="G132" s="3"/>
      <c r="H132" s="3"/>
      <c r="I132" s="3"/>
      <c r="J132" s="3"/>
      <c r="K132" s="3"/>
      <c r="L132" s="3"/>
      <c r="M132" s="3"/>
      <c r="N132" s="3"/>
      <c r="O132" s="3"/>
      <c r="P132" s="3"/>
      <c r="Q132" s="3"/>
      <c r="R132" s="3"/>
      <c r="S132" s="3"/>
      <c r="T132" s="3"/>
      <c r="U132" s="7"/>
      <c r="V132" s="3"/>
      <c r="W132" s="3"/>
      <c r="X132" s="46"/>
      <c r="Y132" s="3"/>
      <c r="Z132" s="7"/>
      <c r="AA132" s="3"/>
      <c r="AB132" s="3"/>
      <c r="AC132" s="3"/>
      <c r="AD132" s="3"/>
      <c r="AE132" s="3"/>
      <c r="AF132" s="3"/>
      <c r="AG132" s="3"/>
      <c r="AH132" s="3"/>
      <c r="AI132" s="3"/>
    </row>
    <row r="133" spans="1:35" ht="12.75" customHeight="1">
      <c r="A133" s="3"/>
      <c r="B133" s="48"/>
      <c r="C133" s="48"/>
      <c r="D133" s="384"/>
      <c r="E133" s="7"/>
      <c r="F133" s="3"/>
      <c r="G133" s="3"/>
      <c r="H133" s="3"/>
      <c r="I133" s="3"/>
      <c r="J133" s="3"/>
      <c r="K133" s="3"/>
      <c r="L133" s="3"/>
      <c r="M133" s="3"/>
      <c r="N133" s="3"/>
      <c r="O133" s="3"/>
      <c r="P133" s="3"/>
      <c r="Q133" s="3"/>
      <c r="R133" s="3"/>
      <c r="S133" s="3"/>
      <c r="T133" s="3"/>
      <c r="U133" s="7"/>
      <c r="V133" s="3"/>
      <c r="W133" s="3"/>
      <c r="X133" s="46"/>
      <c r="Y133" s="3"/>
      <c r="Z133" s="7"/>
      <c r="AA133" s="3"/>
      <c r="AB133" s="3"/>
      <c r="AC133" s="3"/>
      <c r="AD133" s="3"/>
      <c r="AE133" s="3"/>
      <c r="AF133" s="3"/>
      <c r="AG133" s="3"/>
      <c r="AH133" s="3"/>
      <c r="AI133" s="3"/>
    </row>
    <row r="134" spans="1:35" ht="12.75" customHeight="1">
      <c r="A134" s="3"/>
      <c r="B134" s="48"/>
      <c r="C134" s="48"/>
      <c r="D134" s="384"/>
      <c r="E134" s="7"/>
      <c r="F134" s="3"/>
      <c r="G134" s="3"/>
      <c r="H134" s="3"/>
      <c r="I134" s="3"/>
      <c r="J134" s="3"/>
      <c r="K134" s="3"/>
      <c r="L134" s="3"/>
      <c r="M134" s="3"/>
      <c r="N134" s="3"/>
      <c r="O134" s="3"/>
      <c r="P134" s="3"/>
      <c r="Q134" s="3"/>
      <c r="R134" s="3"/>
      <c r="S134" s="3"/>
      <c r="T134" s="3"/>
      <c r="U134" s="7"/>
      <c r="V134" s="3"/>
      <c r="W134" s="3"/>
      <c r="X134" s="46"/>
      <c r="Y134" s="3"/>
      <c r="Z134" s="7"/>
      <c r="AA134" s="3"/>
      <c r="AB134" s="3"/>
      <c r="AC134" s="3"/>
      <c r="AD134" s="3"/>
      <c r="AE134" s="3"/>
      <c r="AF134" s="3"/>
      <c r="AG134" s="3"/>
      <c r="AH134" s="3"/>
      <c r="AI134" s="3"/>
    </row>
    <row r="135" spans="1:35" ht="12.75" customHeight="1">
      <c r="A135" s="3"/>
      <c r="B135" s="48"/>
      <c r="C135" s="48"/>
      <c r="D135" s="384"/>
      <c r="E135" s="7"/>
      <c r="F135" s="3"/>
      <c r="G135" s="3"/>
      <c r="H135" s="3"/>
      <c r="I135" s="3"/>
      <c r="J135" s="3"/>
      <c r="K135" s="3"/>
      <c r="L135" s="3"/>
      <c r="M135" s="3"/>
      <c r="N135" s="3"/>
      <c r="O135" s="3"/>
      <c r="P135" s="3"/>
      <c r="Q135" s="3"/>
      <c r="R135" s="3"/>
      <c r="S135" s="3"/>
      <c r="T135" s="3"/>
      <c r="U135" s="7"/>
      <c r="V135" s="3"/>
      <c r="W135" s="3"/>
      <c r="X135" s="46"/>
      <c r="Y135" s="3"/>
      <c r="Z135" s="7"/>
      <c r="AA135" s="3"/>
      <c r="AB135" s="3"/>
      <c r="AC135" s="3"/>
      <c r="AD135" s="3"/>
      <c r="AE135" s="3"/>
      <c r="AF135" s="3"/>
      <c r="AG135" s="3"/>
      <c r="AH135" s="3"/>
      <c r="AI135" s="3"/>
    </row>
    <row r="136" spans="1:35" ht="12.75" customHeight="1">
      <c r="A136" s="3"/>
      <c r="B136" s="48"/>
      <c r="C136" s="48"/>
      <c r="D136" s="384"/>
      <c r="E136" s="7"/>
      <c r="F136" s="3"/>
      <c r="G136" s="3"/>
      <c r="H136" s="3"/>
      <c r="I136" s="3"/>
      <c r="J136" s="3"/>
      <c r="K136" s="3"/>
      <c r="L136" s="3"/>
      <c r="M136" s="3"/>
      <c r="N136" s="3"/>
      <c r="O136" s="3"/>
      <c r="P136" s="3"/>
      <c r="Q136" s="3"/>
      <c r="R136" s="3"/>
      <c r="S136" s="3"/>
      <c r="T136" s="3"/>
      <c r="U136" s="7"/>
      <c r="V136" s="3"/>
      <c r="W136" s="3"/>
      <c r="X136" s="46"/>
      <c r="Y136" s="3"/>
      <c r="Z136" s="7"/>
      <c r="AA136" s="3"/>
      <c r="AB136" s="3"/>
      <c r="AC136" s="3"/>
      <c r="AD136" s="3"/>
      <c r="AE136" s="3"/>
      <c r="AF136" s="3"/>
      <c r="AG136" s="3"/>
      <c r="AH136" s="3"/>
      <c r="AI136" s="3"/>
    </row>
    <row r="137" spans="1:35" ht="12.75" customHeight="1">
      <c r="A137" s="3"/>
      <c r="B137" s="48"/>
      <c r="C137" s="48"/>
      <c r="D137" s="384"/>
      <c r="E137" s="7"/>
      <c r="F137" s="3"/>
      <c r="G137" s="3"/>
      <c r="H137" s="3"/>
      <c r="I137" s="3"/>
      <c r="J137" s="3"/>
      <c r="K137" s="3"/>
      <c r="L137" s="3"/>
      <c r="M137" s="3"/>
      <c r="N137" s="3"/>
      <c r="O137" s="3"/>
      <c r="P137" s="3"/>
      <c r="Q137" s="3"/>
      <c r="R137" s="3"/>
      <c r="S137" s="3"/>
      <c r="T137" s="3"/>
      <c r="U137" s="7"/>
      <c r="V137" s="3"/>
      <c r="W137" s="3"/>
      <c r="X137" s="46"/>
      <c r="Y137" s="3"/>
      <c r="Z137" s="7"/>
      <c r="AA137" s="3"/>
      <c r="AB137" s="3"/>
      <c r="AC137" s="3"/>
      <c r="AD137" s="3"/>
      <c r="AE137" s="3"/>
      <c r="AF137" s="3"/>
      <c r="AG137" s="3"/>
      <c r="AH137" s="3"/>
      <c r="AI137" s="3"/>
    </row>
    <row r="138" spans="1:35" ht="12.75" customHeight="1">
      <c r="A138" s="3"/>
      <c r="B138" s="48"/>
      <c r="C138" s="48"/>
      <c r="D138" s="384"/>
      <c r="E138" s="7"/>
      <c r="F138" s="3"/>
      <c r="G138" s="3"/>
      <c r="H138" s="3"/>
      <c r="I138" s="3"/>
      <c r="J138" s="3"/>
      <c r="K138" s="3"/>
      <c r="L138" s="3"/>
      <c r="M138" s="3"/>
      <c r="N138" s="3"/>
      <c r="O138" s="3"/>
      <c r="P138" s="3"/>
      <c r="Q138" s="3"/>
      <c r="R138" s="3"/>
      <c r="S138" s="3"/>
      <c r="T138" s="3"/>
      <c r="U138" s="7"/>
      <c r="V138" s="3"/>
      <c r="W138" s="3"/>
      <c r="X138" s="46"/>
      <c r="Y138" s="3"/>
      <c r="Z138" s="7"/>
      <c r="AA138" s="3"/>
      <c r="AB138" s="3"/>
      <c r="AC138" s="3"/>
      <c r="AD138" s="3"/>
      <c r="AE138" s="3"/>
      <c r="AF138" s="3"/>
      <c r="AG138" s="3"/>
      <c r="AH138" s="3"/>
      <c r="AI138" s="3"/>
    </row>
    <row r="139" spans="1:35" ht="12.75" customHeight="1">
      <c r="A139" s="3"/>
      <c r="B139" s="48"/>
      <c r="C139" s="48"/>
      <c r="D139" s="384"/>
      <c r="E139" s="7"/>
      <c r="F139" s="3"/>
      <c r="G139" s="3"/>
      <c r="H139" s="3"/>
      <c r="I139" s="3"/>
      <c r="J139" s="3"/>
      <c r="K139" s="3"/>
      <c r="L139" s="3"/>
      <c r="M139" s="3"/>
      <c r="N139" s="3"/>
      <c r="O139" s="3"/>
      <c r="P139" s="3"/>
      <c r="Q139" s="3"/>
      <c r="R139" s="3"/>
      <c r="S139" s="3"/>
      <c r="T139" s="3"/>
      <c r="U139" s="7"/>
      <c r="V139" s="3"/>
      <c r="W139" s="3"/>
      <c r="X139" s="46"/>
      <c r="Y139" s="3"/>
      <c r="Z139" s="7"/>
      <c r="AA139" s="3"/>
      <c r="AB139" s="3"/>
      <c r="AC139" s="3"/>
      <c r="AD139" s="3"/>
      <c r="AE139" s="3"/>
      <c r="AF139" s="3"/>
      <c r="AG139" s="3"/>
      <c r="AH139" s="3"/>
      <c r="AI139" s="3"/>
    </row>
    <row r="140" spans="1:35" ht="12.75" customHeight="1">
      <c r="A140" s="3"/>
      <c r="B140" s="48"/>
      <c r="C140" s="48"/>
      <c r="D140" s="384"/>
      <c r="E140" s="7"/>
      <c r="F140" s="3"/>
      <c r="G140" s="3"/>
      <c r="H140" s="3"/>
      <c r="I140" s="3"/>
      <c r="J140" s="3"/>
      <c r="K140" s="3"/>
      <c r="L140" s="3"/>
      <c r="M140" s="3"/>
      <c r="N140" s="3"/>
      <c r="O140" s="3"/>
      <c r="P140" s="3"/>
      <c r="Q140" s="3"/>
      <c r="R140" s="3"/>
      <c r="S140" s="3"/>
      <c r="T140" s="3"/>
      <c r="U140" s="7"/>
      <c r="V140" s="3"/>
      <c r="W140" s="3"/>
      <c r="X140" s="46"/>
      <c r="Y140" s="3"/>
      <c r="Z140" s="7"/>
      <c r="AA140" s="3"/>
      <c r="AB140" s="3"/>
      <c r="AC140" s="3"/>
      <c r="AD140" s="3"/>
      <c r="AE140" s="3"/>
      <c r="AF140" s="3"/>
      <c r="AG140" s="3"/>
      <c r="AH140" s="3"/>
      <c r="AI140" s="3"/>
    </row>
    <row r="141" spans="1:35" ht="12.75" customHeight="1">
      <c r="A141" s="3"/>
      <c r="B141" s="48"/>
      <c r="C141" s="48"/>
      <c r="D141" s="384"/>
      <c r="E141" s="7"/>
      <c r="F141" s="3"/>
      <c r="G141" s="3"/>
      <c r="H141" s="3"/>
      <c r="I141" s="3"/>
      <c r="J141" s="3"/>
      <c r="K141" s="3"/>
      <c r="L141" s="3"/>
      <c r="M141" s="3"/>
      <c r="N141" s="3"/>
      <c r="O141" s="3"/>
      <c r="P141" s="3"/>
      <c r="Q141" s="3"/>
      <c r="R141" s="3"/>
      <c r="S141" s="3"/>
      <c r="T141" s="3"/>
      <c r="U141" s="7"/>
      <c r="V141" s="3"/>
      <c r="W141" s="3"/>
      <c r="X141" s="46"/>
      <c r="Y141" s="3"/>
      <c r="Z141" s="7"/>
      <c r="AA141" s="3"/>
      <c r="AB141" s="3"/>
      <c r="AC141" s="3"/>
      <c r="AD141" s="3"/>
      <c r="AE141" s="3"/>
      <c r="AF141" s="3"/>
      <c r="AG141" s="3"/>
      <c r="AH141" s="3"/>
      <c r="AI141" s="3"/>
    </row>
    <row r="142" spans="1:35" ht="12.75" customHeight="1">
      <c r="A142" s="3"/>
      <c r="B142" s="48"/>
      <c r="C142" s="48"/>
      <c r="D142" s="384"/>
      <c r="E142" s="7"/>
      <c r="F142" s="3"/>
      <c r="G142" s="3"/>
      <c r="H142" s="3"/>
      <c r="I142" s="3"/>
      <c r="J142" s="3"/>
      <c r="K142" s="3"/>
      <c r="L142" s="3"/>
      <c r="M142" s="3"/>
      <c r="N142" s="3"/>
      <c r="O142" s="3"/>
      <c r="P142" s="3"/>
      <c r="Q142" s="3"/>
      <c r="R142" s="3"/>
      <c r="S142" s="3"/>
      <c r="T142" s="3"/>
      <c r="U142" s="7"/>
      <c r="V142" s="3"/>
      <c r="W142" s="3"/>
      <c r="X142" s="46"/>
      <c r="Y142" s="3"/>
      <c r="Z142" s="7"/>
      <c r="AA142" s="3"/>
      <c r="AB142" s="3"/>
      <c r="AC142" s="3"/>
      <c r="AD142" s="3"/>
      <c r="AE142" s="3"/>
      <c r="AF142" s="3"/>
      <c r="AG142" s="3"/>
      <c r="AH142" s="3"/>
      <c r="AI142" s="3"/>
    </row>
    <row r="143" spans="1:35" ht="12.75" customHeight="1">
      <c r="A143" s="3"/>
      <c r="B143" s="48"/>
      <c r="C143" s="48"/>
      <c r="D143" s="384"/>
      <c r="E143" s="7"/>
      <c r="F143" s="3"/>
      <c r="G143" s="3"/>
      <c r="H143" s="3"/>
      <c r="I143" s="3"/>
      <c r="J143" s="3"/>
      <c r="K143" s="3"/>
      <c r="L143" s="3"/>
      <c r="M143" s="3"/>
      <c r="N143" s="3"/>
      <c r="O143" s="3"/>
      <c r="P143" s="3"/>
      <c r="Q143" s="3"/>
      <c r="R143" s="3"/>
      <c r="S143" s="3"/>
      <c r="T143" s="3"/>
      <c r="U143" s="7"/>
      <c r="V143" s="3"/>
      <c r="W143" s="3"/>
      <c r="X143" s="46"/>
      <c r="Y143" s="3"/>
      <c r="Z143" s="7"/>
      <c r="AA143" s="3"/>
      <c r="AB143" s="3"/>
      <c r="AC143" s="3"/>
      <c r="AD143" s="3"/>
      <c r="AE143" s="3"/>
      <c r="AF143" s="3"/>
      <c r="AG143" s="3"/>
      <c r="AH143" s="3"/>
      <c r="AI143" s="3"/>
    </row>
    <row r="144" spans="1:35" ht="12.75" customHeight="1">
      <c r="A144" s="3"/>
      <c r="B144" s="48"/>
      <c r="C144" s="48"/>
      <c r="D144" s="384"/>
      <c r="E144" s="7"/>
      <c r="F144" s="3"/>
      <c r="G144" s="3"/>
      <c r="H144" s="3"/>
      <c r="I144" s="3"/>
      <c r="J144" s="3"/>
      <c r="K144" s="3"/>
      <c r="L144" s="3"/>
      <c r="M144" s="3"/>
      <c r="N144" s="3"/>
      <c r="O144" s="3"/>
      <c r="P144" s="3"/>
      <c r="Q144" s="3"/>
      <c r="R144" s="3"/>
      <c r="S144" s="3"/>
      <c r="T144" s="3"/>
      <c r="U144" s="7"/>
      <c r="V144" s="3"/>
      <c r="W144" s="3"/>
      <c r="X144" s="46"/>
      <c r="Y144" s="3"/>
      <c r="Z144" s="7"/>
      <c r="AA144" s="3"/>
      <c r="AB144" s="3"/>
      <c r="AC144" s="3"/>
      <c r="AD144" s="3"/>
      <c r="AE144" s="3"/>
      <c r="AF144" s="3"/>
      <c r="AG144" s="3"/>
      <c r="AH144" s="3"/>
      <c r="AI144" s="3"/>
    </row>
    <row r="145" spans="1:35" ht="12.75" customHeight="1">
      <c r="A145" s="3"/>
      <c r="B145" s="48"/>
      <c r="C145" s="48"/>
      <c r="D145" s="384"/>
      <c r="E145" s="7"/>
      <c r="F145" s="3"/>
      <c r="G145" s="3"/>
      <c r="H145" s="3"/>
      <c r="I145" s="3"/>
      <c r="J145" s="3"/>
      <c r="K145" s="3"/>
      <c r="L145" s="3"/>
      <c r="M145" s="3"/>
      <c r="N145" s="3"/>
      <c r="O145" s="3"/>
      <c r="P145" s="3"/>
      <c r="Q145" s="3"/>
      <c r="R145" s="3"/>
      <c r="S145" s="3"/>
      <c r="T145" s="3"/>
      <c r="U145" s="7"/>
      <c r="V145" s="3"/>
      <c r="W145" s="3"/>
      <c r="X145" s="46"/>
      <c r="Y145" s="3"/>
      <c r="Z145" s="7"/>
      <c r="AA145" s="3"/>
      <c r="AB145" s="3"/>
      <c r="AC145" s="3"/>
      <c r="AD145" s="3"/>
      <c r="AE145" s="3"/>
      <c r="AF145" s="3"/>
      <c r="AG145" s="3"/>
      <c r="AH145" s="3"/>
      <c r="AI145" s="3"/>
    </row>
    <row r="146" spans="1:35" ht="12.75" customHeight="1">
      <c r="A146" s="3"/>
      <c r="B146" s="48"/>
      <c r="C146" s="48"/>
      <c r="D146" s="384"/>
      <c r="E146" s="7"/>
      <c r="F146" s="3"/>
      <c r="G146" s="3"/>
      <c r="H146" s="3"/>
      <c r="I146" s="3"/>
      <c r="J146" s="3"/>
      <c r="K146" s="3"/>
      <c r="L146" s="3"/>
      <c r="M146" s="3"/>
      <c r="N146" s="3"/>
      <c r="O146" s="3"/>
      <c r="P146" s="3"/>
      <c r="Q146" s="3"/>
      <c r="R146" s="3"/>
      <c r="S146" s="3"/>
      <c r="T146" s="3"/>
      <c r="U146" s="7"/>
      <c r="V146" s="3"/>
      <c r="W146" s="3"/>
      <c r="X146" s="46"/>
      <c r="Y146" s="3"/>
      <c r="Z146" s="7"/>
      <c r="AA146" s="3"/>
      <c r="AB146" s="3"/>
      <c r="AC146" s="3"/>
      <c r="AD146" s="3"/>
      <c r="AE146" s="3"/>
      <c r="AF146" s="3"/>
      <c r="AG146" s="3"/>
      <c r="AH146" s="3"/>
      <c r="AI146" s="3"/>
    </row>
    <row r="147" spans="1:35" ht="12.75" customHeight="1">
      <c r="A147" s="3"/>
      <c r="B147" s="48"/>
      <c r="C147" s="48"/>
      <c r="D147" s="384"/>
      <c r="E147" s="7"/>
      <c r="F147" s="3"/>
      <c r="G147" s="3"/>
      <c r="H147" s="3"/>
      <c r="I147" s="3"/>
      <c r="J147" s="3"/>
      <c r="K147" s="3"/>
      <c r="L147" s="3"/>
      <c r="M147" s="3"/>
      <c r="N147" s="3"/>
      <c r="O147" s="3"/>
      <c r="P147" s="3"/>
      <c r="Q147" s="3"/>
      <c r="R147" s="3"/>
      <c r="S147" s="3"/>
      <c r="T147" s="3"/>
      <c r="U147" s="7"/>
      <c r="V147" s="3"/>
      <c r="W147" s="3"/>
      <c r="X147" s="46"/>
      <c r="Y147" s="3"/>
      <c r="Z147" s="7"/>
      <c r="AA147" s="3"/>
      <c r="AB147" s="3"/>
      <c r="AC147" s="3"/>
      <c r="AD147" s="3"/>
      <c r="AE147" s="3"/>
      <c r="AF147" s="3"/>
      <c r="AG147" s="3"/>
      <c r="AH147" s="3"/>
      <c r="AI147" s="3"/>
    </row>
    <row r="148" spans="1:35" ht="12.75" customHeight="1">
      <c r="A148" s="3"/>
      <c r="B148" s="48"/>
      <c r="C148" s="48"/>
      <c r="D148" s="384"/>
      <c r="E148" s="7"/>
      <c r="F148" s="3"/>
      <c r="G148" s="3"/>
      <c r="H148" s="3"/>
      <c r="I148" s="3"/>
      <c r="J148" s="3"/>
      <c r="K148" s="3"/>
      <c r="L148" s="3"/>
      <c r="M148" s="3"/>
      <c r="N148" s="3"/>
      <c r="O148" s="3"/>
      <c r="P148" s="3"/>
      <c r="Q148" s="3"/>
      <c r="R148" s="3"/>
      <c r="S148" s="3"/>
      <c r="T148" s="3"/>
      <c r="U148" s="7"/>
      <c r="V148" s="3"/>
      <c r="W148" s="3"/>
      <c r="X148" s="46"/>
      <c r="Y148" s="3"/>
      <c r="Z148" s="7"/>
      <c r="AA148" s="3"/>
      <c r="AB148" s="3"/>
      <c r="AC148" s="3"/>
      <c r="AD148" s="3"/>
      <c r="AE148" s="3"/>
      <c r="AF148" s="3"/>
      <c r="AG148" s="3"/>
      <c r="AH148" s="3"/>
      <c r="AI148" s="3"/>
    </row>
    <row r="149" spans="1:35" ht="12.75" customHeight="1">
      <c r="A149" s="3"/>
      <c r="B149" s="48"/>
      <c r="C149" s="48"/>
      <c r="D149" s="384"/>
      <c r="E149" s="7"/>
      <c r="F149" s="3"/>
      <c r="G149" s="3"/>
      <c r="H149" s="3"/>
      <c r="I149" s="3"/>
      <c r="J149" s="3"/>
      <c r="K149" s="3"/>
      <c r="L149" s="3"/>
      <c r="M149" s="3"/>
      <c r="N149" s="3"/>
      <c r="O149" s="3"/>
      <c r="P149" s="3"/>
      <c r="Q149" s="3"/>
      <c r="R149" s="3"/>
      <c r="S149" s="3"/>
      <c r="T149" s="3"/>
      <c r="U149" s="7"/>
      <c r="V149" s="3"/>
      <c r="W149" s="3"/>
      <c r="X149" s="46"/>
      <c r="Y149" s="3"/>
      <c r="Z149" s="7"/>
      <c r="AA149" s="3"/>
      <c r="AB149" s="3"/>
      <c r="AC149" s="3"/>
      <c r="AD149" s="3"/>
      <c r="AE149" s="3"/>
      <c r="AF149" s="3"/>
      <c r="AG149" s="3"/>
      <c r="AH149" s="3"/>
      <c r="AI149" s="3"/>
    </row>
    <row r="150" spans="1:35" ht="12.75" customHeight="1">
      <c r="A150" s="3"/>
      <c r="B150" s="48"/>
      <c r="C150" s="48"/>
      <c r="D150" s="384"/>
      <c r="E150" s="7"/>
      <c r="F150" s="3"/>
      <c r="G150" s="3"/>
      <c r="H150" s="3"/>
      <c r="I150" s="3"/>
      <c r="J150" s="3"/>
      <c r="K150" s="3"/>
      <c r="L150" s="3"/>
      <c r="M150" s="3"/>
      <c r="N150" s="3"/>
      <c r="O150" s="3"/>
      <c r="P150" s="3"/>
      <c r="Q150" s="3"/>
      <c r="R150" s="3"/>
      <c r="S150" s="3"/>
      <c r="T150" s="3"/>
      <c r="U150" s="7"/>
      <c r="V150" s="3"/>
      <c r="W150" s="3"/>
      <c r="X150" s="46"/>
      <c r="Y150" s="3"/>
      <c r="Z150" s="7"/>
      <c r="AA150" s="3"/>
      <c r="AB150" s="3"/>
      <c r="AC150" s="3"/>
      <c r="AD150" s="3"/>
      <c r="AE150" s="3"/>
      <c r="AF150" s="3"/>
      <c r="AG150" s="3"/>
      <c r="AH150" s="3"/>
      <c r="AI150" s="3"/>
    </row>
    <row r="151" spans="1:35" ht="12.75" customHeight="1">
      <c r="A151" s="3"/>
      <c r="B151" s="48"/>
      <c r="C151" s="48"/>
      <c r="D151" s="384"/>
      <c r="E151" s="7"/>
      <c r="F151" s="3"/>
      <c r="G151" s="3"/>
      <c r="H151" s="3"/>
      <c r="I151" s="3"/>
      <c r="J151" s="3"/>
      <c r="K151" s="3"/>
      <c r="L151" s="3"/>
      <c r="M151" s="3"/>
      <c r="N151" s="3"/>
      <c r="O151" s="3"/>
      <c r="P151" s="3"/>
      <c r="Q151" s="3"/>
      <c r="R151" s="3"/>
      <c r="S151" s="3"/>
      <c r="T151" s="3"/>
      <c r="U151" s="7"/>
      <c r="V151" s="3"/>
      <c r="W151" s="3"/>
      <c r="X151" s="46"/>
      <c r="Y151" s="3"/>
      <c r="Z151" s="7"/>
      <c r="AA151" s="3"/>
      <c r="AB151" s="3"/>
      <c r="AC151" s="3"/>
      <c r="AD151" s="3"/>
      <c r="AE151" s="3"/>
      <c r="AF151" s="3"/>
      <c r="AG151" s="3"/>
      <c r="AH151" s="3"/>
      <c r="AI151" s="3"/>
    </row>
    <row r="152" spans="1:35" ht="12.75" customHeight="1">
      <c r="A152" s="3"/>
      <c r="B152" s="48"/>
      <c r="C152" s="48"/>
      <c r="D152" s="384"/>
      <c r="E152" s="7"/>
      <c r="F152" s="3"/>
      <c r="G152" s="3"/>
      <c r="H152" s="3"/>
      <c r="I152" s="3"/>
      <c r="J152" s="3"/>
      <c r="K152" s="3"/>
      <c r="L152" s="3"/>
      <c r="M152" s="3"/>
      <c r="N152" s="3"/>
      <c r="O152" s="3"/>
      <c r="P152" s="3"/>
      <c r="Q152" s="3"/>
      <c r="R152" s="3"/>
      <c r="S152" s="3"/>
      <c r="T152" s="3"/>
      <c r="U152" s="7"/>
      <c r="V152" s="3"/>
      <c r="W152" s="3"/>
      <c r="X152" s="46"/>
      <c r="Y152" s="3"/>
      <c r="Z152" s="7"/>
      <c r="AA152" s="3"/>
      <c r="AB152" s="3"/>
      <c r="AC152" s="3"/>
      <c r="AD152" s="3"/>
      <c r="AE152" s="3"/>
      <c r="AF152" s="3"/>
      <c r="AG152" s="3"/>
      <c r="AH152" s="3"/>
      <c r="AI152" s="3"/>
    </row>
    <row r="153" spans="1:35" ht="12.75" customHeight="1">
      <c r="A153" s="3"/>
      <c r="B153" s="48"/>
      <c r="C153" s="48"/>
      <c r="D153" s="384"/>
      <c r="E153" s="7"/>
      <c r="F153" s="3"/>
      <c r="G153" s="3"/>
      <c r="H153" s="3"/>
      <c r="I153" s="3"/>
      <c r="J153" s="3"/>
      <c r="K153" s="3"/>
      <c r="L153" s="3"/>
      <c r="M153" s="3"/>
      <c r="N153" s="3"/>
      <c r="O153" s="3"/>
      <c r="P153" s="3"/>
      <c r="Q153" s="3"/>
      <c r="R153" s="3"/>
      <c r="S153" s="3"/>
      <c r="T153" s="3"/>
      <c r="U153" s="7"/>
      <c r="V153" s="3"/>
      <c r="W153" s="3"/>
      <c r="X153" s="46"/>
      <c r="Y153" s="3"/>
      <c r="Z153" s="7"/>
      <c r="AA153" s="3"/>
      <c r="AB153" s="3"/>
      <c r="AC153" s="3"/>
      <c r="AD153" s="3"/>
      <c r="AE153" s="3"/>
      <c r="AF153" s="3"/>
      <c r="AG153" s="3"/>
      <c r="AH153" s="3"/>
      <c r="AI153" s="3"/>
    </row>
    <row r="154" spans="1:35" ht="12.75" customHeight="1">
      <c r="A154" s="3"/>
      <c r="B154" s="48"/>
      <c r="C154" s="48"/>
      <c r="D154" s="384"/>
      <c r="E154" s="7"/>
      <c r="F154" s="3"/>
      <c r="G154" s="3"/>
      <c r="H154" s="3"/>
      <c r="I154" s="3"/>
      <c r="J154" s="3"/>
      <c r="K154" s="3"/>
      <c r="L154" s="3"/>
      <c r="M154" s="3"/>
      <c r="N154" s="3"/>
      <c r="O154" s="3"/>
      <c r="P154" s="3"/>
      <c r="Q154" s="3"/>
      <c r="R154" s="3"/>
      <c r="S154" s="3"/>
      <c r="T154" s="3"/>
      <c r="U154" s="7"/>
      <c r="V154" s="3"/>
      <c r="W154" s="3"/>
      <c r="X154" s="46"/>
      <c r="Y154" s="3"/>
      <c r="Z154" s="7"/>
      <c r="AA154" s="3"/>
      <c r="AB154" s="3"/>
      <c r="AC154" s="3"/>
      <c r="AD154" s="3"/>
      <c r="AE154" s="3"/>
      <c r="AF154" s="3"/>
      <c r="AG154" s="3"/>
      <c r="AH154" s="3"/>
      <c r="AI154" s="3"/>
    </row>
    <row r="155" spans="1:35" ht="12.75" customHeight="1">
      <c r="A155" s="3"/>
      <c r="B155" s="48"/>
      <c r="C155" s="48"/>
      <c r="D155" s="384"/>
      <c r="E155" s="7"/>
      <c r="F155" s="3"/>
      <c r="G155" s="3"/>
      <c r="H155" s="3"/>
      <c r="I155" s="3"/>
      <c r="J155" s="3"/>
      <c r="K155" s="3"/>
      <c r="L155" s="3"/>
      <c r="M155" s="3"/>
      <c r="N155" s="3"/>
      <c r="O155" s="3"/>
      <c r="P155" s="3"/>
      <c r="Q155" s="3"/>
      <c r="R155" s="3"/>
      <c r="S155" s="3"/>
      <c r="T155" s="3"/>
      <c r="U155" s="7"/>
      <c r="V155" s="3"/>
      <c r="W155" s="3"/>
      <c r="X155" s="46"/>
      <c r="Y155" s="3"/>
      <c r="Z155" s="7"/>
      <c r="AA155" s="3"/>
      <c r="AB155" s="3"/>
      <c r="AC155" s="3"/>
      <c r="AD155" s="3"/>
      <c r="AE155" s="3"/>
      <c r="AF155" s="3"/>
      <c r="AG155" s="3"/>
      <c r="AH155" s="3"/>
      <c r="AI155" s="3"/>
    </row>
    <row r="156" spans="1:35" ht="12.75" customHeight="1">
      <c r="A156" s="3"/>
      <c r="B156" s="48"/>
      <c r="C156" s="48"/>
      <c r="D156" s="384"/>
      <c r="E156" s="7"/>
      <c r="F156" s="3"/>
      <c r="G156" s="3"/>
      <c r="H156" s="3"/>
      <c r="I156" s="3"/>
      <c r="J156" s="3"/>
      <c r="K156" s="3"/>
      <c r="L156" s="3"/>
      <c r="M156" s="3"/>
      <c r="N156" s="3"/>
      <c r="O156" s="3"/>
      <c r="P156" s="3"/>
      <c r="Q156" s="3"/>
      <c r="R156" s="3"/>
      <c r="S156" s="3"/>
      <c r="T156" s="3"/>
      <c r="U156" s="7"/>
      <c r="V156" s="3"/>
      <c r="W156" s="3"/>
      <c r="X156" s="46"/>
      <c r="Y156" s="3"/>
      <c r="Z156" s="7"/>
      <c r="AA156" s="3"/>
      <c r="AB156" s="3"/>
      <c r="AC156" s="3"/>
      <c r="AD156" s="3"/>
      <c r="AE156" s="3"/>
      <c r="AF156" s="3"/>
      <c r="AG156" s="3"/>
      <c r="AH156" s="3"/>
      <c r="AI156" s="3"/>
    </row>
    <row r="157" spans="1:35" ht="12.75" customHeight="1">
      <c r="A157" s="3"/>
      <c r="B157" s="48"/>
      <c r="C157" s="48"/>
      <c r="D157" s="384"/>
      <c r="E157" s="7"/>
      <c r="F157" s="3"/>
      <c r="G157" s="3"/>
      <c r="H157" s="3"/>
      <c r="I157" s="3"/>
      <c r="J157" s="3"/>
      <c r="K157" s="3"/>
      <c r="L157" s="3"/>
      <c r="M157" s="3"/>
      <c r="N157" s="3"/>
      <c r="O157" s="3"/>
      <c r="P157" s="3"/>
      <c r="Q157" s="3"/>
      <c r="R157" s="3"/>
      <c r="S157" s="3"/>
      <c r="T157" s="3"/>
      <c r="U157" s="7"/>
      <c r="V157" s="3"/>
      <c r="W157" s="3"/>
      <c r="X157" s="46"/>
      <c r="Y157" s="3"/>
      <c r="Z157" s="7"/>
      <c r="AA157" s="3"/>
      <c r="AB157" s="3"/>
      <c r="AC157" s="3"/>
      <c r="AD157" s="3"/>
      <c r="AE157" s="3"/>
      <c r="AF157" s="3"/>
      <c r="AG157" s="3"/>
      <c r="AH157" s="3"/>
      <c r="AI157" s="3"/>
    </row>
    <row r="158" spans="1:35" ht="12.75" customHeight="1">
      <c r="A158" s="3"/>
      <c r="B158" s="48"/>
      <c r="C158" s="48"/>
      <c r="D158" s="384"/>
      <c r="E158" s="7"/>
      <c r="F158" s="3"/>
      <c r="G158" s="3"/>
      <c r="H158" s="3"/>
      <c r="I158" s="3"/>
      <c r="J158" s="3"/>
      <c r="K158" s="3"/>
      <c r="L158" s="3"/>
      <c r="M158" s="3"/>
      <c r="N158" s="3"/>
      <c r="O158" s="3"/>
      <c r="P158" s="3"/>
      <c r="Q158" s="3"/>
      <c r="R158" s="3"/>
      <c r="S158" s="3"/>
      <c r="T158" s="3"/>
      <c r="U158" s="7"/>
      <c r="V158" s="3"/>
      <c r="W158" s="3"/>
      <c r="X158" s="46"/>
      <c r="Y158" s="3"/>
      <c r="Z158" s="7"/>
      <c r="AA158" s="3"/>
      <c r="AB158" s="3"/>
      <c r="AC158" s="3"/>
      <c r="AD158" s="3"/>
      <c r="AE158" s="3"/>
      <c r="AF158" s="3"/>
      <c r="AG158" s="3"/>
      <c r="AH158" s="3"/>
      <c r="AI158" s="3"/>
    </row>
    <row r="159" spans="1:35" ht="12.75" customHeight="1">
      <c r="A159" s="3"/>
      <c r="B159" s="48"/>
      <c r="C159" s="48"/>
      <c r="D159" s="384"/>
      <c r="E159" s="7"/>
      <c r="F159" s="3"/>
      <c r="G159" s="3"/>
      <c r="H159" s="3"/>
      <c r="I159" s="3"/>
      <c r="J159" s="3"/>
      <c r="K159" s="3"/>
      <c r="L159" s="3"/>
      <c r="M159" s="3"/>
      <c r="N159" s="3"/>
      <c r="O159" s="3"/>
      <c r="P159" s="3"/>
      <c r="Q159" s="3"/>
      <c r="R159" s="3"/>
      <c r="S159" s="3"/>
      <c r="T159" s="3"/>
      <c r="U159" s="7"/>
      <c r="V159" s="3"/>
      <c r="W159" s="3"/>
      <c r="X159" s="46"/>
      <c r="Y159" s="3"/>
      <c r="Z159" s="7"/>
      <c r="AA159" s="3"/>
      <c r="AB159" s="3"/>
      <c r="AC159" s="3"/>
      <c r="AD159" s="3"/>
      <c r="AE159" s="3"/>
      <c r="AF159" s="3"/>
      <c r="AG159" s="3"/>
      <c r="AH159" s="3"/>
      <c r="AI159" s="3"/>
    </row>
    <row r="160" spans="1:35" ht="12.75" customHeight="1">
      <c r="A160" s="3"/>
      <c r="B160" s="48"/>
      <c r="C160" s="48"/>
      <c r="D160" s="384"/>
      <c r="E160" s="7"/>
      <c r="F160" s="3"/>
      <c r="G160" s="3"/>
      <c r="H160" s="3"/>
      <c r="I160" s="3"/>
      <c r="J160" s="3"/>
      <c r="K160" s="3"/>
      <c r="L160" s="3"/>
      <c r="M160" s="3"/>
      <c r="N160" s="3"/>
      <c r="O160" s="3"/>
      <c r="P160" s="3"/>
      <c r="Q160" s="3"/>
      <c r="R160" s="3"/>
      <c r="S160" s="3"/>
      <c r="T160" s="3"/>
      <c r="U160" s="7"/>
      <c r="V160" s="3"/>
      <c r="W160" s="3"/>
      <c r="X160" s="46"/>
      <c r="Y160" s="3"/>
      <c r="Z160" s="7"/>
      <c r="AA160" s="3"/>
      <c r="AB160" s="3"/>
      <c r="AC160" s="3"/>
      <c r="AD160" s="3"/>
      <c r="AE160" s="3"/>
      <c r="AF160" s="3"/>
      <c r="AG160" s="3"/>
      <c r="AH160" s="3"/>
      <c r="AI160" s="3"/>
    </row>
    <row r="161" spans="1:35" ht="12.75" customHeight="1">
      <c r="A161" s="3"/>
      <c r="B161" s="48"/>
      <c r="C161" s="48"/>
      <c r="D161" s="384"/>
      <c r="E161" s="7"/>
      <c r="F161" s="3"/>
      <c r="G161" s="3"/>
      <c r="H161" s="3"/>
      <c r="I161" s="3"/>
      <c r="J161" s="3"/>
      <c r="K161" s="3"/>
      <c r="L161" s="3"/>
      <c r="M161" s="3"/>
      <c r="N161" s="3"/>
      <c r="O161" s="3"/>
      <c r="P161" s="3"/>
      <c r="Q161" s="3"/>
      <c r="R161" s="3"/>
      <c r="S161" s="3"/>
      <c r="T161" s="3"/>
      <c r="U161" s="7"/>
      <c r="V161" s="3"/>
      <c r="W161" s="3"/>
      <c r="X161" s="46"/>
      <c r="Y161" s="3"/>
      <c r="Z161" s="7"/>
      <c r="AA161" s="3"/>
      <c r="AB161" s="3"/>
      <c r="AC161" s="3"/>
      <c r="AD161" s="3"/>
      <c r="AE161" s="3"/>
      <c r="AF161" s="3"/>
      <c r="AG161" s="3"/>
      <c r="AH161" s="3"/>
      <c r="AI161" s="3"/>
    </row>
    <row r="162" spans="1:35" ht="12.75" customHeight="1">
      <c r="A162" s="3"/>
      <c r="B162" s="48"/>
      <c r="C162" s="48"/>
      <c r="D162" s="384"/>
      <c r="E162" s="7"/>
      <c r="F162" s="3"/>
      <c r="G162" s="3"/>
      <c r="H162" s="3"/>
      <c r="I162" s="3"/>
      <c r="J162" s="3"/>
      <c r="K162" s="3"/>
      <c r="L162" s="3"/>
      <c r="M162" s="3"/>
      <c r="N162" s="3"/>
      <c r="O162" s="3"/>
      <c r="P162" s="3"/>
      <c r="Q162" s="3"/>
      <c r="R162" s="3"/>
      <c r="S162" s="3"/>
      <c r="T162" s="3"/>
      <c r="U162" s="7"/>
      <c r="V162" s="3"/>
      <c r="W162" s="3"/>
      <c r="X162" s="46"/>
      <c r="Y162" s="3"/>
      <c r="Z162" s="7"/>
      <c r="AA162" s="3"/>
      <c r="AB162" s="3"/>
      <c r="AC162" s="3"/>
      <c r="AD162" s="3"/>
      <c r="AE162" s="3"/>
      <c r="AF162" s="3"/>
      <c r="AG162" s="3"/>
      <c r="AH162" s="3"/>
      <c r="AI162" s="3"/>
    </row>
    <row r="163" spans="1:35" ht="12.75" customHeight="1">
      <c r="A163" s="3"/>
      <c r="B163" s="48"/>
      <c r="C163" s="48"/>
      <c r="D163" s="384"/>
      <c r="E163" s="7"/>
      <c r="F163" s="3"/>
      <c r="G163" s="3"/>
      <c r="H163" s="3"/>
      <c r="I163" s="3"/>
      <c r="J163" s="3"/>
      <c r="K163" s="3"/>
      <c r="L163" s="3"/>
      <c r="M163" s="3"/>
      <c r="N163" s="3"/>
      <c r="O163" s="3"/>
      <c r="P163" s="3"/>
      <c r="Q163" s="3"/>
      <c r="R163" s="3"/>
      <c r="S163" s="3"/>
      <c r="T163" s="3"/>
      <c r="U163" s="7"/>
      <c r="V163" s="3"/>
      <c r="W163" s="3"/>
      <c r="X163" s="46"/>
      <c r="Y163" s="3"/>
      <c r="Z163" s="7"/>
      <c r="AA163" s="3"/>
      <c r="AB163" s="3"/>
      <c r="AC163" s="3"/>
      <c r="AD163" s="3"/>
      <c r="AE163" s="3"/>
      <c r="AF163" s="3"/>
      <c r="AG163" s="3"/>
      <c r="AH163" s="3"/>
      <c r="AI163" s="3"/>
    </row>
    <row r="164" spans="1:35" ht="12.75" customHeight="1">
      <c r="A164" s="3"/>
      <c r="B164" s="48"/>
      <c r="C164" s="48"/>
      <c r="D164" s="384"/>
      <c r="E164" s="7"/>
      <c r="F164" s="3"/>
      <c r="G164" s="3"/>
      <c r="H164" s="3"/>
      <c r="I164" s="3"/>
      <c r="J164" s="3"/>
      <c r="K164" s="3"/>
      <c r="L164" s="3"/>
      <c r="M164" s="3"/>
      <c r="N164" s="3"/>
      <c r="O164" s="3"/>
      <c r="P164" s="3"/>
      <c r="Q164" s="3"/>
      <c r="R164" s="3"/>
      <c r="S164" s="3"/>
      <c r="T164" s="3"/>
      <c r="U164" s="7"/>
      <c r="V164" s="3"/>
      <c r="W164" s="3"/>
      <c r="X164" s="46"/>
      <c r="Y164" s="3"/>
      <c r="Z164" s="7"/>
      <c r="AA164" s="3"/>
      <c r="AB164" s="3"/>
      <c r="AC164" s="3"/>
      <c r="AD164" s="3"/>
      <c r="AE164" s="3"/>
      <c r="AF164" s="3"/>
      <c r="AG164" s="3"/>
      <c r="AH164" s="3"/>
      <c r="AI164" s="3"/>
    </row>
    <row r="165" spans="1:35" ht="12.75" customHeight="1">
      <c r="A165" s="3"/>
      <c r="B165" s="48"/>
      <c r="C165" s="48"/>
      <c r="D165" s="384"/>
      <c r="E165" s="7"/>
      <c r="F165" s="3"/>
      <c r="G165" s="3"/>
      <c r="H165" s="3"/>
      <c r="I165" s="3"/>
      <c r="J165" s="3"/>
      <c r="K165" s="3"/>
      <c r="L165" s="3"/>
      <c r="M165" s="3"/>
      <c r="N165" s="3"/>
      <c r="O165" s="3"/>
      <c r="P165" s="3"/>
      <c r="Q165" s="3"/>
      <c r="R165" s="3"/>
      <c r="S165" s="3"/>
      <c r="T165" s="3"/>
      <c r="U165" s="7"/>
      <c r="V165" s="3"/>
      <c r="W165" s="3"/>
      <c r="X165" s="46"/>
      <c r="Y165" s="3"/>
      <c r="Z165" s="7"/>
      <c r="AA165" s="3"/>
      <c r="AB165" s="3"/>
      <c r="AC165" s="3"/>
      <c r="AD165" s="3"/>
      <c r="AE165" s="3"/>
      <c r="AF165" s="3"/>
      <c r="AG165" s="3"/>
      <c r="AH165" s="3"/>
      <c r="AI165" s="3"/>
    </row>
    <row r="166" spans="1:35" ht="12.75" customHeight="1">
      <c r="A166" s="3"/>
      <c r="B166" s="48"/>
      <c r="C166" s="48"/>
      <c r="D166" s="384"/>
      <c r="E166" s="7"/>
      <c r="F166" s="3"/>
      <c r="G166" s="3"/>
      <c r="H166" s="3"/>
      <c r="I166" s="3"/>
      <c r="J166" s="3"/>
      <c r="K166" s="3"/>
      <c r="L166" s="3"/>
      <c r="M166" s="3"/>
      <c r="N166" s="3"/>
      <c r="O166" s="3"/>
      <c r="P166" s="3"/>
      <c r="Q166" s="3"/>
      <c r="R166" s="3"/>
      <c r="S166" s="3"/>
      <c r="T166" s="3"/>
      <c r="U166" s="7"/>
      <c r="V166" s="3"/>
      <c r="W166" s="3"/>
      <c r="X166" s="46"/>
      <c r="Y166" s="3"/>
      <c r="Z166" s="7"/>
      <c r="AA166" s="3"/>
      <c r="AB166" s="3"/>
      <c r="AC166" s="3"/>
      <c r="AD166" s="3"/>
      <c r="AE166" s="3"/>
      <c r="AF166" s="3"/>
      <c r="AG166" s="3"/>
      <c r="AH166" s="3"/>
      <c r="AI166" s="3"/>
    </row>
    <row r="167" spans="1:35" ht="12.75" customHeight="1">
      <c r="A167" s="3"/>
      <c r="B167" s="48"/>
      <c r="C167" s="48"/>
      <c r="D167" s="384"/>
      <c r="E167" s="7"/>
      <c r="F167" s="3"/>
      <c r="G167" s="3"/>
      <c r="H167" s="3"/>
      <c r="I167" s="3"/>
      <c r="J167" s="3"/>
      <c r="K167" s="3"/>
      <c r="L167" s="3"/>
      <c r="M167" s="3"/>
      <c r="N167" s="3"/>
      <c r="O167" s="3"/>
      <c r="P167" s="3"/>
      <c r="Q167" s="3"/>
      <c r="R167" s="3"/>
      <c r="S167" s="3"/>
      <c r="T167" s="3"/>
      <c r="U167" s="7"/>
      <c r="V167" s="3"/>
      <c r="W167" s="3"/>
      <c r="X167" s="46"/>
      <c r="Y167" s="3"/>
      <c r="Z167" s="7"/>
      <c r="AA167" s="3"/>
      <c r="AB167" s="3"/>
      <c r="AC167" s="3"/>
      <c r="AD167" s="3"/>
      <c r="AE167" s="3"/>
      <c r="AF167" s="3"/>
      <c r="AG167" s="3"/>
      <c r="AH167" s="3"/>
      <c r="AI167" s="3"/>
    </row>
    <row r="168" spans="1:35" ht="12.75" customHeight="1">
      <c r="A168" s="3"/>
      <c r="B168" s="48"/>
      <c r="C168" s="48"/>
      <c r="D168" s="384"/>
      <c r="E168" s="7"/>
      <c r="F168" s="3"/>
      <c r="G168" s="3"/>
      <c r="H168" s="3"/>
      <c r="I168" s="3"/>
      <c r="J168" s="3"/>
      <c r="K168" s="3"/>
      <c r="L168" s="3"/>
      <c r="M168" s="3"/>
      <c r="N168" s="3"/>
      <c r="O168" s="3"/>
      <c r="P168" s="3"/>
      <c r="Q168" s="3"/>
      <c r="R168" s="3"/>
      <c r="S168" s="3"/>
      <c r="T168" s="3"/>
      <c r="U168" s="7"/>
      <c r="V168" s="3"/>
      <c r="W168" s="3"/>
      <c r="X168" s="46"/>
      <c r="Y168" s="3"/>
      <c r="Z168" s="7"/>
      <c r="AA168" s="3"/>
      <c r="AB168" s="3"/>
      <c r="AC168" s="3"/>
      <c r="AD168" s="3"/>
      <c r="AE168" s="3"/>
      <c r="AF168" s="3"/>
      <c r="AG168" s="3"/>
      <c r="AH168" s="3"/>
      <c r="AI168" s="3"/>
    </row>
    <row r="169" spans="1:35" ht="12.75" customHeight="1">
      <c r="A169" s="3"/>
      <c r="B169" s="48"/>
      <c r="C169" s="48"/>
      <c r="D169" s="384"/>
      <c r="E169" s="7"/>
      <c r="F169" s="3"/>
      <c r="G169" s="3"/>
      <c r="H169" s="3"/>
      <c r="I169" s="3"/>
      <c r="J169" s="3"/>
      <c r="K169" s="3"/>
      <c r="L169" s="3"/>
      <c r="M169" s="3"/>
      <c r="N169" s="3"/>
      <c r="O169" s="3"/>
      <c r="P169" s="3"/>
      <c r="Q169" s="3"/>
      <c r="R169" s="3"/>
      <c r="S169" s="3"/>
      <c r="T169" s="3"/>
      <c r="U169" s="7"/>
      <c r="V169" s="3"/>
      <c r="W169" s="3"/>
      <c r="X169" s="46"/>
      <c r="Y169" s="3"/>
      <c r="Z169" s="7"/>
      <c r="AA169" s="3"/>
      <c r="AB169" s="3"/>
      <c r="AC169" s="3"/>
      <c r="AD169" s="3"/>
      <c r="AE169" s="3"/>
      <c r="AF169" s="3"/>
      <c r="AG169" s="3"/>
      <c r="AH169" s="3"/>
      <c r="AI169" s="3"/>
    </row>
    <row r="170" spans="1:35" ht="12.75" customHeight="1">
      <c r="A170" s="3"/>
      <c r="B170" s="48"/>
      <c r="C170" s="48"/>
      <c r="D170" s="384"/>
      <c r="E170" s="7"/>
      <c r="F170" s="3"/>
      <c r="G170" s="3"/>
      <c r="H170" s="3"/>
      <c r="I170" s="3"/>
      <c r="J170" s="3"/>
      <c r="K170" s="3"/>
      <c r="L170" s="3"/>
      <c r="M170" s="3"/>
      <c r="N170" s="3"/>
      <c r="O170" s="3"/>
      <c r="P170" s="3"/>
      <c r="Q170" s="3"/>
      <c r="R170" s="3"/>
      <c r="S170" s="3"/>
      <c r="T170" s="3"/>
      <c r="U170" s="7"/>
      <c r="V170" s="3"/>
      <c r="W170" s="3"/>
      <c r="X170" s="46"/>
      <c r="Y170" s="3"/>
      <c r="Z170" s="7"/>
      <c r="AA170" s="3"/>
      <c r="AB170" s="3"/>
      <c r="AC170" s="3"/>
      <c r="AD170" s="3"/>
      <c r="AE170" s="3"/>
      <c r="AF170" s="3"/>
      <c r="AG170" s="3"/>
      <c r="AH170" s="3"/>
      <c r="AI170" s="3"/>
    </row>
    <row r="171" spans="1:35" ht="12.75" customHeight="1">
      <c r="A171" s="3"/>
      <c r="B171" s="48"/>
      <c r="C171" s="48"/>
      <c r="D171" s="384"/>
      <c r="E171" s="7"/>
      <c r="F171" s="3"/>
      <c r="G171" s="3"/>
      <c r="H171" s="3"/>
      <c r="I171" s="3"/>
      <c r="J171" s="3"/>
      <c r="K171" s="3"/>
      <c r="L171" s="3"/>
      <c r="M171" s="3"/>
      <c r="N171" s="3"/>
      <c r="O171" s="3"/>
      <c r="P171" s="3"/>
      <c r="Q171" s="3"/>
      <c r="R171" s="3"/>
      <c r="S171" s="3"/>
      <c r="T171" s="3"/>
      <c r="U171" s="7"/>
      <c r="V171" s="3"/>
      <c r="W171" s="3"/>
      <c r="X171" s="46"/>
      <c r="Y171" s="3"/>
      <c r="Z171" s="7"/>
      <c r="AA171" s="3"/>
      <c r="AB171" s="3"/>
      <c r="AC171" s="3"/>
      <c r="AD171" s="3"/>
      <c r="AE171" s="3"/>
      <c r="AF171" s="3"/>
      <c r="AG171" s="3"/>
      <c r="AH171" s="3"/>
      <c r="AI171" s="3"/>
    </row>
    <row r="172" spans="1:35" ht="12.75" customHeight="1">
      <c r="A172" s="3"/>
      <c r="B172" s="48"/>
      <c r="C172" s="48"/>
      <c r="D172" s="384"/>
      <c r="E172" s="7"/>
      <c r="F172" s="3"/>
      <c r="G172" s="3"/>
      <c r="H172" s="3"/>
      <c r="I172" s="3"/>
      <c r="J172" s="3"/>
      <c r="K172" s="3"/>
      <c r="L172" s="3"/>
      <c r="M172" s="3"/>
      <c r="N172" s="3"/>
      <c r="O172" s="3"/>
      <c r="P172" s="3"/>
      <c r="Q172" s="3"/>
      <c r="R172" s="3"/>
      <c r="S172" s="3"/>
      <c r="T172" s="3"/>
      <c r="U172" s="7"/>
      <c r="V172" s="3"/>
      <c r="W172" s="3"/>
      <c r="X172" s="46"/>
      <c r="Y172" s="3"/>
      <c r="Z172" s="7"/>
      <c r="AA172" s="3"/>
      <c r="AB172" s="3"/>
      <c r="AC172" s="3"/>
      <c r="AD172" s="3"/>
      <c r="AE172" s="3"/>
      <c r="AF172" s="3"/>
      <c r="AG172" s="3"/>
      <c r="AH172" s="3"/>
      <c r="AI172" s="3"/>
    </row>
    <row r="173" spans="1:35" ht="12.75" customHeight="1">
      <c r="A173" s="3"/>
      <c r="B173" s="48"/>
      <c r="C173" s="48"/>
      <c r="D173" s="384"/>
      <c r="E173" s="7"/>
      <c r="F173" s="3"/>
      <c r="G173" s="3"/>
      <c r="H173" s="3"/>
      <c r="I173" s="3"/>
      <c r="J173" s="3"/>
      <c r="K173" s="3"/>
      <c r="L173" s="3"/>
      <c r="M173" s="3"/>
      <c r="N173" s="3"/>
      <c r="O173" s="3"/>
      <c r="P173" s="3"/>
      <c r="Q173" s="3"/>
      <c r="R173" s="3"/>
      <c r="S173" s="3"/>
      <c r="T173" s="3"/>
      <c r="U173" s="7"/>
      <c r="V173" s="3"/>
      <c r="W173" s="3"/>
      <c r="X173" s="46"/>
      <c r="Y173" s="3"/>
      <c r="Z173" s="7"/>
      <c r="AA173" s="3"/>
      <c r="AB173" s="3"/>
      <c r="AC173" s="3"/>
      <c r="AD173" s="3"/>
      <c r="AE173" s="3"/>
      <c r="AF173" s="3"/>
      <c r="AG173" s="3"/>
      <c r="AH173" s="3"/>
      <c r="AI173" s="3"/>
    </row>
    <row r="174" spans="1:35" ht="12.75" customHeight="1">
      <c r="A174" s="3"/>
      <c r="B174" s="48"/>
      <c r="C174" s="48"/>
      <c r="D174" s="384"/>
      <c r="E174" s="7"/>
      <c r="F174" s="3"/>
      <c r="G174" s="3"/>
      <c r="H174" s="3"/>
      <c r="I174" s="3"/>
      <c r="J174" s="3"/>
      <c r="K174" s="3"/>
      <c r="L174" s="3"/>
      <c r="M174" s="3"/>
      <c r="N174" s="3"/>
      <c r="O174" s="3"/>
      <c r="P174" s="3"/>
      <c r="Q174" s="3"/>
      <c r="R174" s="3"/>
      <c r="S174" s="3"/>
      <c r="T174" s="3"/>
      <c r="U174" s="7"/>
      <c r="V174" s="3"/>
      <c r="W174" s="3"/>
      <c r="X174" s="46"/>
      <c r="Y174" s="3"/>
      <c r="Z174" s="7"/>
      <c r="AA174" s="3"/>
      <c r="AB174" s="3"/>
      <c r="AC174" s="3"/>
      <c r="AD174" s="3"/>
      <c r="AE174" s="3"/>
      <c r="AF174" s="3"/>
      <c r="AG174" s="3"/>
      <c r="AH174" s="3"/>
      <c r="AI174" s="3"/>
    </row>
    <row r="175" spans="1:35" ht="12.75" customHeight="1">
      <c r="A175" s="3"/>
      <c r="B175" s="48"/>
      <c r="C175" s="48"/>
      <c r="D175" s="384"/>
      <c r="E175" s="7"/>
      <c r="F175" s="3"/>
      <c r="G175" s="3"/>
      <c r="H175" s="3"/>
      <c r="I175" s="3"/>
      <c r="J175" s="3"/>
      <c r="K175" s="3"/>
      <c r="L175" s="3"/>
      <c r="M175" s="3"/>
      <c r="N175" s="3"/>
      <c r="O175" s="3"/>
      <c r="P175" s="3"/>
      <c r="Q175" s="3"/>
      <c r="R175" s="3"/>
      <c r="S175" s="3"/>
      <c r="T175" s="3"/>
      <c r="U175" s="7"/>
      <c r="V175" s="3"/>
      <c r="W175" s="3"/>
      <c r="X175" s="46"/>
      <c r="Y175" s="3"/>
      <c r="Z175" s="7"/>
      <c r="AA175" s="3"/>
      <c r="AB175" s="3"/>
      <c r="AC175" s="3"/>
      <c r="AD175" s="3"/>
      <c r="AE175" s="3"/>
      <c r="AF175" s="3"/>
      <c r="AG175" s="3"/>
      <c r="AH175" s="3"/>
      <c r="AI175" s="3"/>
    </row>
    <row r="176" spans="1:35" ht="12.75" customHeight="1">
      <c r="A176" s="3"/>
      <c r="B176" s="48"/>
      <c r="C176" s="48"/>
      <c r="D176" s="384"/>
      <c r="E176" s="7"/>
      <c r="F176" s="3"/>
      <c r="G176" s="3"/>
      <c r="H176" s="3"/>
      <c r="I176" s="3"/>
      <c r="J176" s="3"/>
      <c r="K176" s="3"/>
      <c r="L176" s="3"/>
      <c r="M176" s="3"/>
      <c r="N176" s="3"/>
      <c r="O176" s="3"/>
      <c r="P176" s="3"/>
      <c r="Q176" s="3"/>
      <c r="R176" s="3"/>
      <c r="S176" s="3"/>
      <c r="T176" s="3"/>
      <c r="U176" s="7"/>
      <c r="V176" s="3"/>
      <c r="W176" s="3"/>
      <c r="X176" s="46"/>
      <c r="Y176" s="3"/>
      <c r="Z176" s="7"/>
      <c r="AA176" s="3"/>
      <c r="AB176" s="3"/>
      <c r="AC176" s="3"/>
      <c r="AD176" s="3"/>
      <c r="AE176" s="3"/>
      <c r="AF176" s="3"/>
      <c r="AG176" s="3"/>
      <c r="AH176" s="3"/>
      <c r="AI176" s="3"/>
    </row>
    <row r="177" spans="1:35" ht="12.75" customHeight="1">
      <c r="A177" s="3"/>
      <c r="B177" s="48"/>
      <c r="C177" s="48"/>
      <c r="D177" s="384"/>
      <c r="E177" s="7"/>
      <c r="F177" s="3"/>
      <c r="G177" s="3"/>
      <c r="H177" s="3"/>
      <c r="I177" s="3"/>
      <c r="J177" s="3"/>
      <c r="K177" s="3"/>
      <c r="L177" s="3"/>
      <c r="M177" s="3"/>
      <c r="N177" s="3"/>
      <c r="O177" s="3"/>
      <c r="P177" s="3"/>
      <c r="Q177" s="3"/>
      <c r="R177" s="3"/>
      <c r="S177" s="3"/>
      <c r="T177" s="3"/>
      <c r="U177" s="7"/>
      <c r="V177" s="3"/>
      <c r="W177" s="3"/>
      <c r="X177" s="46"/>
      <c r="Y177" s="3"/>
      <c r="Z177" s="7"/>
      <c r="AA177" s="3"/>
      <c r="AB177" s="3"/>
      <c r="AC177" s="3"/>
      <c r="AD177" s="3"/>
      <c r="AE177" s="3"/>
      <c r="AF177" s="3"/>
      <c r="AG177" s="3"/>
      <c r="AH177" s="3"/>
      <c r="AI177" s="3"/>
    </row>
    <row r="178" spans="1:35" ht="12.75" customHeight="1">
      <c r="A178" s="3"/>
      <c r="B178" s="48"/>
      <c r="C178" s="48"/>
      <c r="D178" s="384"/>
      <c r="E178" s="7"/>
      <c r="F178" s="3"/>
      <c r="G178" s="3"/>
      <c r="H178" s="3"/>
      <c r="I178" s="3"/>
      <c r="J178" s="3"/>
      <c r="K178" s="3"/>
      <c r="L178" s="3"/>
      <c r="M178" s="3"/>
      <c r="N178" s="3"/>
      <c r="O178" s="3"/>
      <c r="P178" s="3"/>
      <c r="Q178" s="3"/>
      <c r="R178" s="3"/>
      <c r="S178" s="3"/>
      <c r="T178" s="3"/>
      <c r="U178" s="7"/>
      <c r="V178" s="3"/>
      <c r="W178" s="3"/>
      <c r="X178" s="46"/>
      <c r="Y178" s="3"/>
      <c r="Z178" s="7"/>
      <c r="AA178" s="3"/>
      <c r="AB178" s="3"/>
      <c r="AC178" s="3"/>
      <c r="AD178" s="3"/>
      <c r="AE178" s="3"/>
      <c r="AF178" s="3"/>
      <c r="AG178" s="3"/>
      <c r="AH178" s="3"/>
      <c r="AI178" s="3"/>
    </row>
    <row r="179" spans="1:35" ht="12.75" customHeight="1">
      <c r="A179" s="3"/>
      <c r="B179" s="48"/>
      <c r="C179" s="48"/>
      <c r="D179" s="384"/>
      <c r="E179" s="7"/>
      <c r="F179" s="3"/>
      <c r="G179" s="3"/>
      <c r="H179" s="3"/>
      <c r="I179" s="3"/>
      <c r="J179" s="3"/>
      <c r="K179" s="3"/>
      <c r="L179" s="3"/>
      <c r="M179" s="3"/>
      <c r="N179" s="3"/>
      <c r="O179" s="3"/>
      <c r="P179" s="3"/>
      <c r="Q179" s="3"/>
      <c r="R179" s="3"/>
      <c r="S179" s="3"/>
      <c r="T179" s="3"/>
      <c r="U179" s="7"/>
      <c r="V179" s="3"/>
      <c r="W179" s="3"/>
      <c r="X179" s="46"/>
      <c r="Y179" s="3"/>
      <c r="Z179" s="7"/>
      <c r="AA179" s="3"/>
      <c r="AB179" s="3"/>
      <c r="AC179" s="3"/>
      <c r="AD179" s="3"/>
      <c r="AE179" s="3"/>
      <c r="AF179" s="3"/>
      <c r="AG179" s="3"/>
      <c r="AH179" s="3"/>
      <c r="AI179" s="3"/>
    </row>
    <row r="180" spans="1:35" ht="12.75" customHeight="1">
      <c r="A180" s="3"/>
      <c r="B180" s="48"/>
      <c r="C180" s="48"/>
      <c r="D180" s="384"/>
      <c r="E180" s="7"/>
      <c r="F180" s="3"/>
      <c r="G180" s="3"/>
      <c r="H180" s="3"/>
      <c r="I180" s="3"/>
      <c r="J180" s="3"/>
      <c r="K180" s="3"/>
      <c r="L180" s="3"/>
      <c r="M180" s="3"/>
      <c r="N180" s="3"/>
      <c r="O180" s="3"/>
      <c r="P180" s="3"/>
      <c r="Q180" s="3"/>
      <c r="R180" s="3"/>
      <c r="S180" s="3"/>
      <c r="T180" s="3"/>
      <c r="U180" s="7"/>
      <c r="V180" s="3"/>
      <c r="W180" s="3"/>
      <c r="X180" s="46"/>
      <c r="Y180" s="3"/>
      <c r="Z180" s="7"/>
      <c r="AA180" s="3"/>
      <c r="AB180" s="3"/>
      <c r="AC180" s="3"/>
      <c r="AD180" s="3"/>
      <c r="AE180" s="3"/>
      <c r="AF180" s="3"/>
      <c r="AG180" s="3"/>
      <c r="AH180" s="3"/>
      <c r="AI180" s="3"/>
    </row>
    <row r="181" spans="1:35" ht="12.75" customHeight="1">
      <c r="A181" s="3"/>
      <c r="B181" s="48"/>
      <c r="C181" s="48"/>
      <c r="D181" s="384"/>
      <c r="E181" s="7"/>
      <c r="F181" s="3"/>
      <c r="G181" s="3"/>
      <c r="H181" s="3"/>
      <c r="I181" s="3"/>
      <c r="J181" s="3"/>
      <c r="K181" s="3"/>
      <c r="L181" s="3"/>
      <c r="M181" s="3"/>
      <c r="N181" s="3"/>
      <c r="O181" s="3"/>
      <c r="P181" s="3"/>
      <c r="Q181" s="3"/>
      <c r="R181" s="3"/>
      <c r="S181" s="3"/>
      <c r="T181" s="3"/>
      <c r="U181" s="7"/>
      <c r="V181" s="3"/>
      <c r="W181" s="3"/>
      <c r="X181" s="46"/>
      <c r="Y181" s="3"/>
      <c r="Z181" s="7"/>
      <c r="AA181" s="3"/>
      <c r="AB181" s="3"/>
      <c r="AC181" s="3"/>
      <c r="AD181" s="3"/>
      <c r="AE181" s="3"/>
      <c r="AF181" s="3"/>
      <c r="AG181" s="3"/>
      <c r="AH181" s="3"/>
      <c r="AI181" s="3"/>
    </row>
    <row r="182" spans="1:35" ht="12.75" customHeight="1">
      <c r="A182" s="3"/>
      <c r="B182" s="48"/>
      <c r="C182" s="48"/>
      <c r="D182" s="384"/>
      <c r="E182" s="7"/>
      <c r="F182" s="3"/>
      <c r="G182" s="3"/>
      <c r="H182" s="3"/>
      <c r="I182" s="3"/>
      <c r="J182" s="3"/>
      <c r="K182" s="3"/>
      <c r="L182" s="3"/>
      <c r="M182" s="3"/>
      <c r="N182" s="3"/>
      <c r="O182" s="3"/>
      <c r="P182" s="3"/>
      <c r="Q182" s="3"/>
      <c r="R182" s="3"/>
      <c r="S182" s="3"/>
      <c r="T182" s="3"/>
      <c r="U182" s="7"/>
      <c r="V182" s="3"/>
      <c r="W182" s="3"/>
      <c r="X182" s="46"/>
      <c r="Y182" s="3"/>
      <c r="Z182" s="7"/>
      <c r="AA182" s="3"/>
      <c r="AB182" s="3"/>
      <c r="AC182" s="3"/>
      <c r="AD182" s="3"/>
      <c r="AE182" s="3"/>
      <c r="AF182" s="3"/>
      <c r="AG182" s="3"/>
      <c r="AH182" s="3"/>
      <c r="AI182" s="3"/>
    </row>
    <row r="183" spans="1:35" ht="12.75" customHeight="1">
      <c r="A183" s="3"/>
      <c r="B183" s="48"/>
      <c r="C183" s="48"/>
      <c r="D183" s="384"/>
      <c r="E183" s="7"/>
      <c r="F183" s="3"/>
      <c r="G183" s="3"/>
      <c r="H183" s="3"/>
      <c r="I183" s="3"/>
      <c r="J183" s="3"/>
      <c r="K183" s="3"/>
      <c r="L183" s="3"/>
      <c r="M183" s="3"/>
      <c r="N183" s="3"/>
      <c r="O183" s="3"/>
      <c r="P183" s="3"/>
      <c r="Q183" s="3"/>
      <c r="R183" s="3"/>
      <c r="S183" s="3"/>
      <c r="T183" s="3"/>
      <c r="U183" s="7"/>
      <c r="V183" s="3"/>
      <c r="W183" s="3"/>
      <c r="X183" s="46"/>
      <c r="Y183" s="3"/>
      <c r="Z183" s="7"/>
      <c r="AA183" s="3"/>
      <c r="AB183" s="3"/>
      <c r="AC183" s="3"/>
      <c r="AD183" s="3"/>
      <c r="AE183" s="3"/>
      <c r="AF183" s="3"/>
      <c r="AG183" s="3"/>
      <c r="AH183" s="3"/>
      <c r="AI183" s="3"/>
    </row>
    <row r="184" spans="1:35" ht="12.75" customHeight="1">
      <c r="A184" s="3"/>
      <c r="B184" s="48"/>
      <c r="C184" s="48"/>
      <c r="D184" s="384"/>
      <c r="E184" s="7"/>
      <c r="F184" s="3"/>
      <c r="G184" s="3"/>
      <c r="H184" s="3"/>
      <c r="I184" s="3"/>
      <c r="J184" s="3"/>
      <c r="K184" s="3"/>
      <c r="L184" s="3"/>
      <c r="M184" s="3"/>
      <c r="N184" s="3"/>
      <c r="O184" s="3"/>
      <c r="P184" s="3"/>
      <c r="Q184" s="3"/>
      <c r="R184" s="3"/>
      <c r="S184" s="3"/>
      <c r="T184" s="3"/>
      <c r="U184" s="7"/>
      <c r="V184" s="3"/>
      <c r="W184" s="3"/>
      <c r="X184" s="46"/>
      <c r="Y184" s="3"/>
      <c r="Z184" s="7"/>
      <c r="AA184" s="3"/>
      <c r="AB184" s="3"/>
      <c r="AC184" s="3"/>
      <c r="AD184" s="3"/>
      <c r="AE184" s="3"/>
      <c r="AF184" s="3"/>
      <c r="AG184" s="3"/>
      <c r="AH184" s="3"/>
      <c r="AI184" s="3"/>
    </row>
    <row r="185" spans="1:35" ht="12.75" customHeight="1">
      <c r="A185" s="3"/>
      <c r="B185" s="48"/>
      <c r="C185" s="48"/>
      <c r="D185" s="384"/>
      <c r="E185" s="7"/>
      <c r="F185" s="3"/>
      <c r="G185" s="3"/>
      <c r="H185" s="3"/>
      <c r="I185" s="3"/>
      <c r="J185" s="3"/>
      <c r="K185" s="3"/>
      <c r="L185" s="3"/>
      <c r="M185" s="3"/>
      <c r="N185" s="3"/>
      <c r="O185" s="3"/>
      <c r="P185" s="3"/>
      <c r="Q185" s="3"/>
      <c r="R185" s="3"/>
      <c r="S185" s="3"/>
      <c r="T185" s="3"/>
      <c r="U185" s="7"/>
      <c r="V185" s="3"/>
      <c r="W185" s="3"/>
      <c r="X185" s="46"/>
      <c r="Y185" s="3"/>
      <c r="Z185" s="7"/>
      <c r="AA185" s="3"/>
      <c r="AB185" s="3"/>
      <c r="AC185" s="3"/>
      <c r="AD185" s="3"/>
      <c r="AE185" s="3"/>
      <c r="AF185" s="3"/>
      <c r="AG185" s="3"/>
      <c r="AH185" s="3"/>
      <c r="AI185" s="3"/>
    </row>
    <row r="186" spans="1:35" ht="12.75" customHeight="1">
      <c r="A186" s="3"/>
      <c r="B186" s="48"/>
      <c r="C186" s="48"/>
      <c r="D186" s="384"/>
      <c r="E186" s="7"/>
      <c r="F186" s="3"/>
      <c r="G186" s="3"/>
      <c r="H186" s="3"/>
      <c r="I186" s="3"/>
      <c r="J186" s="3"/>
      <c r="K186" s="3"/>
      <c r="L186" s="3"/>
      <c r="M186" s="3"/>
      <c r="N186" s="3"/>
      <c r="O186" s="3"/>
      <c r="P186" s="3"/>
      <c r="Q186" s="3"/>
      <c r="R186" s="3"/>
      <c r="S186" s="3"/>
      <c r="T186" s="3"/>
      <c r="U186" s="7"/>
      <c r="V186" s="3"/>
      <c r="W186" s="3"/>
      <c r="X186" s="46"/>
      <c r="Y186" s="3"/>
      <c r="Z186" s="7"/>
      <c r="AA186" s="3"/>
      <c r="AB186" s="3"/>
      <c r="AC186" s="3"/>
      <c r="AD186" s="3"/>
      <c r="AE186" s="3"/>
      <c r="AF186" s="3"/>
      <c r="AG186" s="3"/>
      <c r="AH186" s="3"/>
      <c r="AI186" s="3"/>
    </row>
    <row r="187" spans="1:35" ht="12.75" customHeight="1">
      <c r="A187" s="3"/>
      <c r="B187" s="48"/>
      <c r="C187" s="48"/>
      <c r="D187" s="384"/>
      <c r="E187" s="7"/>
      <c r="F187" s="3"/>
      <c r="G187" s="3"/>
      <c r="H187" s="3"/>
      <c r="I187" s="3"/>
      <c r="J187" s="3"/>
      <c r="K187" s="3"/>
      <c r="L187" s="3"/>
      <c r="M187" s="3"/>
      <c r="N187" s="3"/>
      <c r="O187" s="3"/>
      <c r="P187" s="3"/>
      <c r="Q187" s="3"/>
      <c r="R187" s="3"/>
      <c r="S187" s="3"/>
      <c r="T187" s="3"/>
      <c r="U187" s="7"/>
      <c r="V187" s="3"/>
      <c r="W187" s="3"/>
      <c r="X187" s="46"/>
      <c r="Y187" s="3"/>
      <c r="Z187" s="7"/>
      <c r="AA187" s="3"/>
      <c r="AB187" s="3"/>
      <c r="AC187" s="3"/>
      <c r="AD187" s="3"/>
      <c r="AE187" s="3"/>
      <c r="AF187" s="3"/>
      <c r="AG187" s="3"/>
      <c r="AH187" s="3"/>
      <c r="AI187" s="3"/>
    </row>
    <row r="188" spans="1:35" ht="12.75" customHeight="1">
      <c r="A188" s="3"/>
      <c r="B188" s="48"/>
      <c r="C188" s="48"/>
      <c r="D188" s="384"/>
      <c r="E188" s="7"/>
      <c r="F188" s="3"/>
      <c r="G188" s="3"/>
      <c r="H188" s="3"/>
      <c r="I188" s="3"/>
      <c r="J188" s="3"/>
      <c r="K188" s="3"/>
      <c r="L188" s="3"/>
      <c r="M188" s="3"/>
      <c r="N188" s="3"/>
      <c r="O188" s="3"/>
      <c r="P188" s="3"/>
      <c r="Q188" s="3"/>
      <c r="R188" s="3"/>
      <c r="S188" s="3"/>
      <c r="T188" s="3"/>
      <c r="U188" s="7"/>
      <c r="V188" s="3"/>
      <c r="W188" s="3"/>
      <c r="X188" s="46"/>
      <c r="Y188" s="3"/>
      <c r="Z188" s="7"/>
      <c r="AA188" s="3"/>
      <c r="AB188" s="3"/>
      <c r="AC188" s="3"/>
      <c r="AD188" s="3"/>
      <c r="AE188" s="3"/>
      <c r="AF188" s="3"/>
      <c r="AG188" s="3"/>
      <c r="AH188" s="3"/>
      <c r="AI188" s="3"/>
    </row>
    <row r="189" spans="1:35" ht="12.75" customHeight="1">
      <c r="A189" s="3"/>
      <c r="B189" s="48"/>
      <c r="C189" s="48"/>
      <c r="D189" s="384"/>
      <c r="E189" s="7"/>
      <c r="F189" s="3"/>
      <c r="G189" s="3"/>
      <c r="H189" s="3"/>
      <c r="I189" s="3"/>
      <c r="J189" s="3"/>
      <c r="K189" s="3"/>
      <c r="L189" s="3"/>
      <c r="M189" s="3"/>
      <c r="N189" s="3"/>
      <c r="O189" s="3"/>
      <c r="P189" s="3"/>
      <c r="Q189" s="3"/>
      <c r="R189" s="3"/>
      <c r="S189" s="3"/>
      <c r="T189" s="3"/>
      <c r="U189" s="7"/>
      <c r="V189" s="3"/>
      <c r="W189" s="3"/>
      <c r="X189" s="46"/>
      <c r="Y189" s="3"/>
      <c r="Z189" s="7"/>
      <c r="AA189" s="3"/>
      <c r="AB189" s="3"/>
      <c r="AC189" s="3"/>
      <c r="AD189" s="3"/>
      <c r="AE189" s="3"/>
      <c r="AF189" s="3"/>
      <c r="AG189" s="3"/>
      <c r="AH189" s="3"/>
      <c r="AI189" s="3"/>
    </row>
    <row r="190" spans="1:35" ht="12.75" customHeight="1">
      <c r="A190" s="3"/>
      <c r="B190" s="48"/>
      <c r="C190" s="48"/>
      <c r="D190" s="384"/>
      <c r="E190" s="7"/>
      <c r="F190" s="3"/>
      <c r="G190" s="3"/>
      <c r="H190" s="3"/>
      <c r="I190" s="3"/>
      <c r="J190" s="3"/>
      <c r="K190" s="3"/>
      <c r="L190" s="3"/>
      <c r="M190" s="3"/>
      <c r="N190" s="3"/>
      <c r="O190" s="3"/>
      <c r="P190" s="3"/>
      <c r="Q190" s="3"/>
      <c r="R190" s="3"/>
      <c r="S190" s="3"/>
      <c r="T190" s="3"/>
      <c r="U190" s="7"/>
      <c r="V190" s="3"/>
      <c r="W190" s="3"/>
      <c r="X190" s="46"/>
      <c r="Y190" s="3"/>
      <c r="Z190" s="7"/>
      <c r="AA190" s="3"/>
      <c r="AB190" s="3"/>
      <c r="AC190" s="3"/>
      <c r="AD190" s="3"/>
      <c r="AE190" s="3"/>
      <c r="AF190" s="3"/>
      <c r="AG190" s="3"/>
      <c r="AH190" s="3"/>
      <c r="AI190" s="3"/>
    </row>
    <row r="191" spans="1:35" ht="12.75" customHeight="1">
      <c r="A191" s="3"/>
      <c r="B191" s="48"/>
      <c r="C191" s="48"/>
      <c r="D191" s="384"/>
      <c r="E191" s="7"/>
      <c r="F191" s="3"/>
      <c r="G191" s="3"/>
      <c r="H191" s="3"/>
      <c r="I191" s="3"/>
      <c r="J191" s="3"/>
      <c r="K191" s="3"/>
      <c r="L191" s="3"/>
      <c r="M191" s="3"/>
      <c r="N191" s="3"/>
      <c r="O191" s="3"/>
      <c r="P191" s="3"/>
      <c r="Q191" s="3"/>
      <c r="R191" s="3"/>
      <c r="S191" s="3"/>
      <c r="T191" s="3"/>
      <c r="U191" s="7"/>
      <c r="V191" s="3"/>
      <c r="W191" s="3"/>
      <c r="X191" s="46"/>
      <c r="Y191" s="3"/>
      <c r="Z191" s="7"/>
      <c r="AA191" s="3"/>
      <c r="AB191" s="3"/>
      <c r="AC191" s="3"/>
      <c r="AD191" s="3"/>
      <c r="AE191" s="3"/>
      <c r="AF191" s="3"/>
      <c r="AG191" s="3"/>
      <c r="AH191" s="3"/>
      <c r="AI191" s="3"/>
    </row>
    <row r="192" spans="1:35" ht="12.75" customHeight="1">
      <c r="A192" s="3"/>
      <c r="B192" s="48"/>
      <c r="C192" s="48"/>
      <c r="D192" s="384"/>
      <c r="E192" s="7"/>
      <c r="F192" s="3"/>
      <c r="G192" s="3"/>
      <c r="H192" s="3"/>
      <c r="I192" s="3"/>
      <c r="J192" s="3"/>
      <c r="K192" s="3"/>
      <c r="L192" s="3"/>
      <c r="M192" s="3"/>
      <c r="N192" s="3"/>
      <c r="O192" s="3"/>
      <c r="P192" s="3"/>
      <c r="Q192" s="3"/>
      <c r="R192" s="3"/>
      <c r="S192" s="3"/>
      <c r="T192" s="3"/>
      <c r="U192" s="7"/>
      <c r="V192" s="3"/>
      <c r="W192" s="3"/>
      <c r="X192" s="46"/>
      <c r="Y192" s="3"/>
      <c r="Z192" s="7"/>
      <c r="AA192" s="3"/>
      <c r="AB192" s="3"/>
      <c r="AC192" s="3"/>
      <c r="AD192" s="3"/>
      <c r="AE192" s="3"/>
      <c r="AF192" s="3"/>
      <c r="AG192" s="3"/>
      <c r="AH192" s="3"/>
      <c r="AI192" s="3"/>
    </row>
    <row r="193" spans="1:35" ht="12.75" customHeight="1">
      <c r="A193" s="3"/>
      <c r="B193" s="48"/>
      <c r="C193" s="48"/>
      <c r="D193" s="384"/>
      <c r="E193" s="7"/>
      <c r="F193" s="3"/>
      <c r="G193" s="3"/>
      <c r="H193" s="3"/>
      <c r="I193" s="3"/>
      <c r="J193" s="3"/>
      <c r="K193" s="3"/>
      <c r="L193" s="3"/>
      <c r="M193" s="3"/>
      <c r="N193" s="3"/>
      <c r="O193" s="3"/>
      <c r="P193" s="3"/>
      <c r="Q193" s="3"/>
      <c r="R193" s="3"/>
      <c r="S193" s="3"/>
      <c r="T193" s="3"/>
      <c r="U193" s="7"/>
      <c r="V193" s="3"/>
      <c r="W193" s="3"/>
      <c r="X193" s="46"/>
      <c r="Y193" s="3"/>
      <c r="Z193" s="7"/>
      <c r="AA193" s="3"/>
      <c r="AB193" s="3"/>
      <c r="AC193" s="3"/>
      <c r="AD193" s="3"/>
      <c r="AE193" s="3"/>
      <c r="AF193" s="3"/>
      <c r="AG193" s="3"/>
      <c r="AH193" s="3"/>
      <c r="AI193" s="3"/>
    </row>
    <row r="194" spans="1:35" ht="12.75" customHeight="1">
      <c r="A194" s="3"/>
      <c r="B194" s="48"/>
      <c r="C194" s="48"/>
      <c r="D194" s="384"/>
      <c r="E194" s="7"/>
      <c r="F194" s="3"/>
      <c r="G194" s="3"/>
      <c r="H194" s="3"/>
      <c r="I194" s="3"/>
      <c r="J194" s="3"/>
      <c r="K194" s="3"/>
      <c r="L194" s="3"/>
      <c r="M194" s="3"/>
      <c r="N194" s="3"/>
      <c r="O194" s="3"/>
      <c r="P194" s="3"/>
      <c r="Q194" s="3"/>
      <c r="R194" s="3"/>
      <c r="S194" s="3"/>
      <c r="T194" s="3"/>
      <c r="U194" s="7"/>
      <c r="V194" s="3"/>
      <c r="W194" s="3"/>
      <c r="X194" s="46"/>
      <c r="Y194" s="3"/>
      <c r="Z194" s="7"/>
      <c r="AA194" s="3"/>
      <c r="AB194" s="3"/>
      <c r="AC194" s="3"/>
      <c r="AD194" s="3"/>
      <c r="AE194" s="3"/>
      <c r="AF194" s="3"/>
      <c r="AG194" s="3"/>
      <c r="AH194" s="3"/>
      <c r="AI194" s="3"/>
    </row>
    <row r="195" spans="1:35" ht="12.75" customHeight="1">
      <c r="A195" s="3"/>
      <c r="B195" s="48"/>
      <c r="C195" s="48"/>
      <c r="D195" s="384"/>
      <c r="E195" s="7"/>
      <c r="F195" s="3"/>
      <c r="G195" s="3"/>
      <c r="H195" s="3"/>
      <c r="I195" s="3"/>
      <c r="J195" s="3"/>
      <c r="K195" s="3"/>
      <c r="L195" s="3"/>
      <c r="M195" s="3"/>
      <c r="N195" s="3"/>
      <c r="O195" s="3"/>
      <c r="P195" s="3"/>
      <c r="Q195" s="3"/>
      <c r="R195" s="3"/>
      <c r="S195" s="3"/>
      <c r="T195" s="3"/>
      <c r="U195" s="7"/>
      <c r="V195" s="3"/>
      <c r="W195" s="3"/>
      <c r="X195" s="46"/>
      <c r="Y195" s="3"/>
      <c r="Z195" s="7"/>
      <c r="AA195" s="3"/>
      <c r="AB195" s="3"/>
      <c r="AC195" s="3"/>
      <c r="AD195" s="3"/>
      <c r="AE195" s="3"/>
      <c r="AF195" s="3"/>
      <c r="AG195" s="3"/>
      <c r="AH195" s="3"/>
      <c r="AI195" s="3"/>
    </row>
    <row r="196" spans="1:35" ht="12.75" customHeight="1">
      <c r="A196" s="3"/>
      <c r="B196" s="48"/>
      <c r="C196" s="48"/>
      <c r="D196" s="384"/>
      <c r="E196" s="7"/>
      <c r="F196" s="3"/>
      <c r="G196" s="3"/>
      <c r="H196" s="3"/>
      <c r="I196" s="3"/>
      <c r="J196" s="3"/>
      <c r="K196" s="3"/>
      <c r="L196" s="3"/>
      <c r="M196" s="3"/>
      <c r="N196" s="3"/>
      <c r="O196" s="3"/>
      <c r="P196" s="3"/>
      <c r="Q196" s="3"/>
      <c r="R196" s="3"/>
      <c r="S196" s="3"/>
      <c r="T196" s="3"/>
      <c r="U196" s="7"/>
      <c r="V196" s="3"/>
      <c r="W196" s="3"/>
      <c r="X196" s="46"/>
      <c r="Y196" s="3"/>
      <c r="Z196" s="7"/>
      <c r="AA196" s="3"/>
      <c r="AB196" s="3"/>
      <c r="AC196" s="3"/>
      <c r="AD196" s="3"/>
      <c r="AE196" s="3"/>
      <c r="AF196" s="3"/>
      <c r="AG196" s="3"/>
      <c r="AH196" s="3"/>
      <c r="AI196" s="3"/>
    </row>
    <row r="197" spans="1:35" ht="12.75" customHeight="1">
      <c r="A197" s="3"/>
      <c r="B197" s="48"/>
      <c r="C197" s="48"/>
      <c r="D197" s="384"/>
      <c r="E197" s="7"/>
      <c r="F197" s="3"/>
      <c r="G197" s="3"/>
      <c r="H197" s="3"/>
      <c r="I197" s="3"/>
      <c r="J197" s="3"/>
      <c r="K197" s="3"/>
      <c r="L197" s="3"/>
      <c r="M197" s="3"/>
      <c r="N197" s="3"/>
      <c r="O197" s="3"/>
      <c r="P197" s="3"/>
      <c r="Q197" s="3"/>
      <c r="R197" s="3"/>
      <c r="S197" s="3"/>
      <c r="T197" s="3"/>
      <c r="U197" s="7"/>
      <c r="V197" s="3"/>
      <c r="W197" s="3"/>
      <c r="X197" s="46"/>
      <c r="Y197" s="3"/>
      <c r="Z197" s="7"/>
      <c r="AA197" s="3"/>
      <c r="AB197" s="3"/>
      <c r="AC197" s="3"/>
      <c r="AD197" s="3"/>
      <c r="AE197" s="3"/>
      <c r="AF197" s="3"/>
      <c r="AG197" s="3"/>
      <c r="AH197" s="3"/>
      <c r="AI197" s="3"/>
    </row>
    <row r="198" spans="1:35" ht="12.75" customHeight="1">
      <c r="A198" s="3"/>
      <c r="B198" s="48"/>
      <c r="C198" s="48"/>
      <c r="D198" s="384"/>
      <c r="E198" s="7"/>
      <c r="F198" s="3"/>
      <c r="G198" s="3"/>
      <c r="H198" s="3"/>
      <c r="I198" s="3"/>
      <c r="J198" s="3"/>
      <c r="K198" s="3"/>
      <c r="L198" s="3"/>
      <c r="M198" s="3"/>
      <c r="N198" s="3"/>
      <c r="O198" s="3"/>
      <c r="P198" s="3"/>
      <c r="Q198" s="3"/>
      <c r="R198" s="3"/>
      <c r="S198" s="3"/>
      <c r="T198" s="3"/>
      <c r="U198" s="7"/>
      <c r="V198" s="3"/>
      <c r="W198" s="3"/>
      <c r="X198" s="46"/>
      <c r="Y198" s="3"/>
      <c r="Z198" s="7"/>
      <c r="AA198" s="3"/>
      <c r="AB198" s="3"/>
      <c r="AC198" s="3"/>
      <c r="AD198" s="3"/>
      <c r="AE198" s="3"/>
      <c r="AF198" s="3"/>
      <c r="AG198" s="3"/>
      <c r="AH198" s="3"/>
      <c r="AI198" s="3"/>
    </row>
    <row r="199" spans="1:35" ht="12.75" customHeight="1">
      <c r="A199" s="3"/>
      <c r="B199" s="48"/>
      <c r="C199" s="48"/>
      <c r="D199" s="384"/>
      <c r="E199" s="7"/>
      <c r="F199" s="3"/>
      <c r="G199" s="3"/>
      <c r="H199" s="3"/>
      <c r="I199" s="3"/>
      <c r="J199" s="3"/>
      <c r="K199" s="3"/>
      <c r="L199" s="3"/>
      <c r="M199" s="3"/>
      <c r="N199" s="3"/>
      <c r="O199" s="3"/>
      <c r="P199" s="3"/>
      <c r="Q199" s="3"/>
      <c r="R199" s="3"/>
      <c r="S199" s="3"/>
      <c r="T199" s="3"/>
      <c r="U199" s="7"/>
      <c r="V199" s="3"/>
      <c r="W199" s="3"/>
      <c r="X199" s="46"/>
      <c r="Y199" s="3"/>
      <c r="Z199" s="7"/>
      <c r="AA199" s="3"/>
      <c r="AB199" s="3"/>
      <c r="AC199" s="3"/>
      <c r="AD199" s="3"/>
      <c r="AE199" s="3"/>
      <c r="AF199" s="3"/>
      <c r="AG199" s="3"/>
      <c r="AH199" s="3"/>
      <c r="AI199" s="3"/>
    </row>
    <row r="200" spans="1:35" ht="12.75" customHeight="1">
      <c r="A200" s="3"/>
      <c r="B200" s="48"/>
      <c r="C200" s="48"/>
      <c r="D200" s="384"/>
      <c r="E200" s="7"/>
      <c r="F200" s="3"/>
      <c r="G200" s="3"/>
      <c r="H200" s="3"/>
      <c r="I200" s="3"/>
      <c r="J200" s="3"/>
      <c r="K200" s="3"/>
      <c r="L200" s="3"/>
      <c r="M200" s="3"/>
      <c r="N200" s="3"/>
      <c r="O200" s="3"/>
      <c r="P200" s="3"/>
      <c r="Q200" s="3"/>
      <c r="R200" s="3"/>
      <c r="S200" s="3"/>
      <c r="T200" s="3"/>
      <c r="U200" s="7"/>
      <c r="V200" s="3"/>
      <c r="W200" s="3"/>
      <c r="X200" s="46"/>
      <c r="Y200" s="3"/>
      <c r="Z200" s="7"/>
      <c r="AA200" s="3"/>
      <c r="AB200" s="3"/>
      <c r="AC200" s="3"/>
      <c r="AD200" s="3"/>
      <c r="AE200" s="3"/>
      <c r="AF200" s="3"/>
      <c r="AG200" s="3"/>
      <c r="AH200" s="3"/>
      <c r="AI200" s="3"/>
    </row>
    <row r="201" spans="1:35" ht="12.75" customHeight="1">
      <c r="A201" s="3"/>
      <c r="B201" s="48"/>
      <c r="C201" s="48"/>
      <c r="D201" s="384"/>
      <c r="E201" s="7"/>
      <c r="F201" s="3"/>
      <c r="G201" s="3"/>
      <c r="H201" s="3"/>
      <c r="I201" s="3"/>
      <c r="J201" s="3"/>
      <c r="K201" s="3"/>
      <c r="L201" s="3"/>
      <c r="M201" s="3"/>
      <c r="N201" s="3"/>
      <c r="O201" s="3"/>
      <c r="P201" s="3"/>
      <c r="Q201" s="3"/>
      <c r="R201" s="3"/>
      <c r="S201" s="3"/>
      <c r="T201" s="3"/>
      <c r="U201" s="7"/>
      <c r="V201" s="3"/>
      <c r="W201" s="3"/>
      <c r="X201" s="46"/>
      <c r="Y201" s="3"/>
      <c r="Z201" s="7"/>
      <c r="AA201" s="3"/>
      <c r="AB201" s="3"/>
      <c r="AC201" s="3"/>
      <c r="AD201" s="3"/>
      <c r="AE201" s="3"/>
      <c r="AF201" s="3"/>
      <c r="AG201" s="3"/>
      <c r="AH201" s="3"/>
      <c r="AI201" s="3"/>
    </row>
    <row r="202" spans="1:35" ht="12.75" customHeight="1">
      <c r="A202" s="3"/>
      <c r="B202" s="48"/>
      <c r="C202" s="48"/>
      <c r="D202" s="384"/>
      <c r="E202" s="7"/>
      <c r="F202" s="3"/>
      <c r="G202" s="3"/>
      <c r="H202" s="3"/>
      <c r="I202" s="3"/>
      <c r="J202" s="3"/>
      <c r="K202" s="3"/>
      <c r="L202" s="3"/>
      <c r="M202" s="3"/>
      <c r="N202" s="3"/>
      <c r="O202" s="3"/>
      <c r="P202" s="3"/>
      <c r="Q202" s="3"/>
      <c r="R202" s="3"/>
      <c r="S202" s="3"/>
      <c r="T202" s="3"/>
      <c r="U202" s="7"/>
      <c r="V202" s="3"/>
      <c r="W202" s="3"/>
      <c r="X202" s="46"/>
      <c r="Y202" s="3"/>
      <c r="Z202" s="7"/>
      <c r="AA202" s="3"/>
      <c r="AB202" s="3"/>
      <c r="AC202" s="3"/>
      <c r="AD202" s="3"/>
      <c r="AE202" s="3"/>
      <c r="AF202" s="3"/>
      <c r="AG202" s="3"/>
      <c r="AH202" s="3"/>
      <c r="AI202" s="3"/>
    </row>
    <row r="203" spans="1:35" ht="12.75" customHeight="1">
      <c r="A203" s="3"/>
      <c r="B203" s="48"/>
      <c r="C203" s="48"/>
      <c r="D203" s="384"/>
      <c r="E203" s="7"/>
      <c r="F203" s="3"/>
      <c r="G203" s="3"/>
      <c r="H203" s="3"/>
      <c r="I203" s="3"/>
      <c r="J203" s="3"/>
      <c r="K203" s="3"/>
      <c r="L203" s="3"/>
      <c r="M203" s="3"/>
      <c r="N203" s="3"/>
      <c r="O203" s="3"/>
      <c r="P203" s="3"/>
      <c r="Q203" s="3"/>
      <c r="R203" s="3"/>
      <c r="S203" s="3"/>
      <c r="T203" s="3"/>
      <c r="U203" s="7"/>
      <c r="V203" s="3"/>
      <c r="W203" s="3"/>
      <c r="X203" s="46"/>
      <c r="Y203" s="3"/>
      <c r="Z203" s="7"/>
      <c r="AA203" s="3"/>
      <c r="AB203" s="3"/>
      <c r="AC203" s="3"/>
      <c r="AD203" s="3"/>
      <c r="AE203" s="3"/>
      <c r="AF203" s="3"/>
      <c r="AG203" s="3"/>
      <c r="AH203" s="3"/>
      <c r="AI203" s="3"/>
    </row>
    <row r="204" spans="1:35" ht="12.75" customHeight="1">
      <c r="A204" s="3"/>
      <c r="B204" s="48"/>
      <c r="C204" s="48"/>
      <c r="D204" s="384"/>
      <c r="E204" s="7"/>
      <c r="F204" s="3"/>
      <c r="G204" s="3"/>
      <c r="H204" s="3"/>
      <c r="I204" s="3"/>
      <c r="J204" s="3"/>
      <c r="K204" s="3"/>
      <c r="L204" s="3"/>
      <c r="M204" s="3"/>
      <c r="N204" s="3"/>
      <c r="O204" s="3"/>
      <c r="P204" s="3"/>
      <c r="Q204" s="3"/>
      <c r="R204" s="3"/>
      <c r="S204" s="3"/>
      <c r="T204" s="3"/>
      <c r="U204" s="7"/>
      <c r="V204" s="3"/>
      <c r="W204" s="3"/>
      <c r="X204" s="46"/>
      <c r="Y204" s="3"/>
      <c r="Z204" s="7"/>
      <c r="AA204" s="3"/>
      <c r="AB204" s="3"/>
      <c r="AC204" s="3"/>
      <c r="AD204" s="3"/>
      <c r="AE204" s="3"/>
      <c r="AF204" s="3"/>
      <c r="AG204" s="3"/>
      <c r="AH204" s="3"/>
      <c r="AI204" s="3"/>
    </row>
    <row r="205" spans="1:35" ht="12.75" customHeight="1">
      <c r="A205" s="3"/>
      <c r="B205" s="48"/>
      <c r="C205" s="48"/>
      <c r="D205" s="384"/>
      <c r="E205" s="7"/>
      <c r="F205" s="3"/>
      <c r="G205" s="3"/>
      <c r="H205" s="3"/>
      <c r="I205" s="3"/>
      <c r="J205" s="3"/>
      <c r="K205" s="3"/>
      <c r="L205" s="3"/>
      <c r="M205" s="3"/>
      <c r="N205" s="3"/>
      <c r="O205" s="3"/>
      <c r="P205" s="3"/>
      <c r="Q205" s="3"/>
      <c r="R205" s="3"/>
      <c r="S205" s="3"/>
      <c r="T205" s="3"/>
      <c r="U205" s="7"/>
      <c r="V205" s="3"/>
      <c r="W205" s="3"/>
      <c r="X205" s="46"/>
      <c r="Y205" s="3"/>
      <c r="Z205" s="7"/>
      <c r="AA205" s="3"/>
      <c r="AB205" s="3"/>
      <c r="AC205" s="3"/>
      <c r="AD205" s="3"/>
      <c r="AE205" s="3"/>
      <c r="AF205" s="3"/>
      <c r="AG205" s="3"/>
      <c r="AH205" s="3"/>
      <c r="AI205" s="3"/>
    </row>
    <row r="206" spans="1:35" ht="12.75" customHeight="1">
      <c r="A206" s="3"/>
      <c r="B206" s="48"/>
      <c r="C206" s="48"/>
      <c r="D206" s="384"/>
      <c r="E206" s="7"/>
      <c r="F206" s="3"/>
      <c r="G206" s="3"/>
      <c r="H206" s="3"/>
      <c r="I206" s="3"/>
      <c r="J206" s="3"/>
      <c r="K206" s="3"/>
      <c r="L206" s="3"/>
      <c r="M206" s="3"/>
      <c r="N206" s="3"/>
      <c r="O206" s="3"/>
      <c r="P206" s="3"/>
      <c r="Q206" s="3"/>
      <c r="R206" s="3"/>
      <c r="S206" s="3"/>
      <c r="T206" s="3"/>
      <c r="U206" s="7"/>
      <c r="V206" s="3"/>
      <c r="W206" s="3"/>
      <c r="X206" s="46"/>
      <c r="Y206" s="3"/>
      <c r="Z206" s="7"/>
      <c r="AA206" s="3"/>
      <c r="AB206" s="3"/>
      <c r="AC206" s="3"/>
      <c r="AD206" s="3"/>
      <c r="AE206" s="3"/>
      <c r="AF206" s="3"/>
      <c r="AG206" s="3"/>
      <c r="AH206" s="3"/>
      <c r="AI206" s="3"/>
    </row>
    <row r="207" spans="1:35" ht="12.75" customHeight="1">
      <c r="A207" s="3"/>
      <c r="B207" s="48"/>
      <c r="C207" s="48"/>
      <c r="D207" s="384"/>
      <c r="E207" s="7"/>
      <c r="F207" s="3"/>
      <c r="G207" s="3"/>
      <c r="H207" s="3"/>
      <c r="I207" s="3"/>
      <c r="J207" s="3"/>
      <c r="K207" s="3"/>
      <c r="L207" s="3"/>
      <c r="M207" s="3"/>
      <c r="N207" s="3"/>
      <c r="O207" s="3"/>
      <c r="P207" s="3"/>
      <c r="Q207" s="3"/>
      <c r="R207" s="3"/>
      <c r="S207" s="3"/>
      <c r="T207" s="3"/>
      <c r="U207" s="7"/>
      <c r="V207" s="3"/>
      <c r="W207" s="3"/>
      <c r="X207" s="46"/>
      <c r="Y207" s="3"/>
      <c r="Z207" s="7"/>
      <c r="AA207" s="3"/>
      <c r="AB207" s="3"/>
      <c r="AC207" s="3"/>
      <c r="AD207" s="3"/>
      <c r="AE207" s="3"/>
      <c r="AF207" s="3"/>
      <c r="AG207" s="3"/>
      <c r="AH207" s="3"/>
      <c r="AI207" s="3"/>
    </row>
    <row r="208" spans="1:35" ht="12.75" customHeight="1">
      <c r="A208" s="3"/>
      <c r="B208" s="48"/>
      <c r="C208" s="48"/>
      <c r="D208" s="384"/>
      <c r="E208" s="7"/>
      <c r="F208" s="3"/>
      <c r="G208" s="3"/>
      <c r="H208" s="3"/>
      <c r="I208" s="3"/>
      <c r="J208" s="3"/>
      <c r="K208" s="3"/>
      <c r="L208" s="3"/>
      <c r="M208" s="3"/>
      <c r="N208" s="3"/>
      <c r="O208" s="3"/>
      <c r="P208" s="3"/>
      <c r="Q208" s="3"/>
      <c r="R208" s="3"/>
      <c r="S208" s="3"/>
      <c r="T208" s="3"/>
      <c r="U208" s="7"/>
      <c r="V208" s="3"/>
      <c r="W208" s="3"/>
      <c r="X208" s="46"/>
      <c r="Y208" s="3"/>
      <c r="Z208" s="7"/>
      <c r="AA208" s="3"/>
      <c r="AB208" s="3"/>
      <c r="AC208" s="3"/>
      <c r="AD208" s="3"/>
      <c r="AE208" s="3"/>
      <c r="AF208" s="3"/>
      <c r="AG208" s="3"/>
      <c r="AH208" s="3"/>
      <c r="AI208" s="3"/>
    </row>
    <row r="209" spans="1:35" ht="12.75" customHeight="1">
      <c r="A209" s="3"/>
      <c r="B209" s="48"/>
      <c r="C209" s="48"/>
      <c r="D209" s="384"/>
      <c r="E209" s="7"/>
      <c r="F209" s="3"/>
      <c r="G209" s="3"/>
      <c r="H209" s="3"/>
      <c r="I209" s="3"/>
      <c r="J209" s="3"/>
      <c r="K209" s="3"/>
      <c r="L209" s="3"/>
      <c r="M209" s="3"/>
      <c r="N209" s="3"/>
      <c r="O209" s="3"/>
      <c r="P209" s="3"/>
      <c r="Q209" s="3"/>
      <c r="R209" s="3"/>
      <c r="S209" s="3"/>
      <c r="T209" s="3"/>
      <c r="U209" s="7"/>
      <c r="V209" s="3"/>
      <c r="W209" s="3"/>
      <c r="X209" s="46"/>
      <c r="Y209" s="3"/>
      <c r="Z209" s="7"/>
      <c r="AA209" s="3"/>
      <c r="AB209" s="3"/>
      <c r="AC209" s="3"/>
      <c r="AD209" s="3"/>
      <c r="AE209" s="3"/>
      <c r="AF209" s="3"/>
      <c r="AG209" s="3"/>
      <c r="AH209" s="3"/>
      <c r="AI209" s="3"/>
    </row>
    <row r="210" spans="1:35" ht="12.75" customHeight="1">
      <c r="A210" s="3"/>
      <c r="B210" s="48"/>
      <c r="C210" s="48"/>
      <c r="D210" s="384"/>
      <c r="E210" s="7"/>
      <c r="F210" s="3"/>
      <c r="G210" s="3"/>
      <c r="H210" s="3"/>
      <c r="I210" s="3"/>
      <c r="J210" s="3"/>
      <c r="K210" s="3"/>
      <c r="L210" s="3"/>
      <c r="M210" s="3"/>
      <c r="N210" s="3"/>
      <c r="O210" s="3"/>
      <c r="P210" s="3"/>
      <c r="Q210" s="3"/>
      <c r="R210" s="3"/>
      <c r="S210" s="3"/>
      <c r="T210" s="3"/>
      <c r="U210" s="7"/>
      <c r="V210" s="3"/>
      <c r="W210" s="3"/>
      <c r="X210" s="46"/>
      <c r="Y210" s="3"/>
      <c r="Z210" s="7"/>
      <c r="AA210" s="3"/>
      <c r="AB210" s="3"/>
      <c r="AC210" s="3"/>
      <c r="AD210" s="3"/>
      <c r="AE210" s="3"/>
      <c r="AF210" s="3"/>
      <c r="AG210" s="3"/>
      <c r="AH210" s="3"/>
      <c r="AI210" s="3"/>
    </row>
    <row r="211" spans="1:35" ht="12.75" customHeight="1">
      <c r="A211" s="3"/>
      <c r="B211" s="48"/>
      <c r="C211" s="48"/>
      <c r="D211" s="384"/>
      <c r="E211" s="7"/>
      <c r="F211" s="3"/>
      <c r="G211" s="3"/>
      <c r="H211" s="3"/>
      <c r="I211" s="3"/>
      <c r="J211" s="3"/>
      <c r="K211" s="3"/>
      <c r="L211" s="3"/>
      <c r="M211" s="3"/>
      <c r="N211" s="3"/>
      <c r="O211" s="3"/>
      <c r="P211" s="3"/>
      <c r="Q211" s="3"/>
      <c r="R211" s="3"/>
      <c r="S211" s="3"/>
      <c r="T211" s="3"/>
      <c r="U211" s="7"/>
      <c r="V211" s="3"/>
      <c r="W211" s="3"/>
      <c r="X211" s="46"/>
      <c r="Y211" s="3"/>
      <c r="Z211" s="7"/>
      <c r="AA211" s="3"/>
      <c r="AB211" s="3"/>
      <c r="AC211" s="3"/>
      <c r="AD211" s="3"/>
      <c r="AE211" s="3"/>
      <c r="AF211" s="3"/>
      <c r="AG211" s="3"/>
      <c r="AH211" s="3"/>
      <c r="AI211" s="3"/>
    </row>
    <row r="212" spans="1:35" ht="12.75" customHeight="1">
      <c r="A212" s="49"/>
      <c r="B212" s="27"/>
      <c r="C212" s="27"/>
      <c r="D212" s="385"/>
      <c r="E212" s="8"/>
      <c r="T212" s="8"/>
      <c r="U212" s="8"/>
      <c r="Z212" s="8"/>
    </row>
    <row r="213" spans="1:35" ht="12.75" customHeight="1">
      <c r="A213" s="49"/>
      <c r="B213" s="27"/>
      <c r="C213" s="27"/>
      <c r="D213" s="385"/>
      <c r="E213" s="8"/>
      <c r="T213" s="8"/>
      <c r="U213" s="8"/>
      <c r="Z213" s="8"/>
    </row>
    <row r="214" spans="1:35" ht="12.75" customHeight="1">
      <c r="A214" s="49"/>
      <c r="B214" s="27"/>
      <c r="C214" s="27"/>
      <c r="D214" s="385"/>
      <c r="E214" s="8"/>
      <c r="T214" s="8"/>
      <c r="U214" s="8"/>
      <c r="Z214" s="8"/>
    </row>
    <row r="215" spans="1:35" ht="12.75" customHeight="1">
      <c r="A215" s="49"/>
      <c r="B215" s="27"/>
      <c r="C215" s="27"/>
      <c r="D215" s="385"/>
      <c r="E215" s="8"/>
      <c r="T215" s="8"/>
      <c r="U215" s="8"/>
      <c r="Z215" s="8"/>
    </row>
    <row r="216" spans="1:35" ht="12.75" customHeight="1">
      <c r="A216" s="49"/>
      <c r="B216" s="27"/>
      <c r="C216" s="27"/>
      <c r="D216" s="385"/>
      <c r="E216" s="8"/>
      <c r="T216" s="8"/>
      <c r="U216" s="8"/>
      <c r="Z216" s="8"/>
    </row>
    <row r="217" spans="1:35" ht="12.75" customHeight="1">
      <c r="A217" s="49"/>
      <c r="B217" s="27"/>
      <c r="C217" s="27"/>
      <c r="D217" s="385"/>
      <c r="E217" s="8"/>
      <c r="T217" s="8"/>
      <c r="U217" s="8"/>
      <c r="Z217" s="8"/>
    </row>
    <row r="218" spans="1:35" ht="12.75" customHeight="1">
      <c r="A218" s="49"/>
      <c r="B218" s="27"/>
      <c r="C218" s="27"/>
      <c r="D218" s="385"/>
      <c r="E218" s="8"/>
      <c r="T218" s="8"/>
      <c r="U218" s="8"/>
      <c r="Z218" s="8"/>
    </row>
    <row r="219" spans="1:35" ht="12.75" customHeight="1">
      <c r="A219" s="49"/>
      <c r="B219" s="27"/>
      <c r="C219" s="27"/>
      <c r="D219" s="385"/>
      <c r="E219" s="8"/>
      <c r="T219" s="8"/>
      <c r="U219" s="8"/>
      <c r="Z219" s="8"/>
    </row>
    <row r="220" spans="1:35" ht="12.75" customHeight="1">
      <c r="A220" s="49"/>
      <c r="B220" s="27"/>
      <c r="C220" s="27"/>
      <c r="D220" s="385"/>
      <c r="E220" s="8"/>
      <c r="T220" s="8"/>
      <c r="U220" s="8"/>
      <c r="Z220" s="8"/>
    </row>
    <row r="221" spans="1:35" ht="12.75" customHeight="1">
      <c r="A221" s="49"/>
      <c r="B221" s="27"/>
      <c r="C221" s="27"/>
      <c r="D221" s="385"/>
      <c r="E221" s="8"/>
      <c r="T221" s="8"/>
      <c r="U221" s="8"/>
      <c r="Z221" s="8"/>
    </row>
    <row r="222" spans="1:35" ht="12.75" customHeight="1">
      <c r="A222" s="49"/>
      <c r="B222" s="27"/>
      <c r="C222" s="27"/>
      <c r="D222" s="385"/>
      <c r="E222" s="8"/>
      <c r="T222" s="8"/>
      <c r="U222" s="8"/>
      <c r="Z222" s="8"/>
    </row>
    <row r="223" spans="1:35" ht="12.75" customHeight="1">
      <c r="A223" s="49"/>
      <c r="B223" s="27"/>
      <c r="C223" s="27"/>
      <c r="D223" s="385"/>
      <c r="E223" s="8"/>
      <c r="T223" s="8"/>
      <c r="U223" s="8"/>
      <c r="Z223" s="8"/>
    </row>
    <row r="224" spans="1:35" ht="12.75" customHeight="1">
      <c r="A224" s="49"/>
      <c r="B224" s="27"/>
      <c r="C224" s="27"/>
      <c r="D224" s="385"/>
      <c r="E224" s="8"/>
      <c r="T224" s="8"/>
      <c r="U224" s="8"/>
      <c r="Z224" s="8"/>
    </row>
    <row r="225" spans="1:26" ht="12.75" customHeight="1">
      <c r="A225" s="49"/>
      <c r="B225" s="27"/>
      <c r="C225" s="27"/>
      <c r="D225" s="385"/>
      <c r="E225" s="8"/>
      <c r="T225" s="8"/>
      <c r="U225" s="8"/>
      <c r="Z225" s="8"/>
    </row>
    <row r="226" spans="1:26" ht="12.75" customHeight="1">
      <c r="A226" s="49"/>
      <c r="B226" s="27"/>
      <c r="C226" s="27"/>
      <c r="D226" s="385"/>
      <c r="E226" s="8"/>
      <c r="T226" s="8"/>
      <c r="U226" s="8"/>
      <c r="Z226" s="8"/>
    </row>
    <row r="227" spans="1:26" ht="12.75" customHeight="1">
      <c r="A227" s="49"/>
      <c r="B227" s="27"/>
      <c r="C227" s="27"/>
      <c r="D227" s="385"/>
      <c r="E227" s="8"/>
      <c r="T227" s="8"/>
      <c r="U227" s="8"/>
      <c r="Z227" s="8"/>
    </row>
    <row r="228" spans="1:26" ht="12.75" customHeight="1">
      <c r="A228" s="49"/>
      <c r="B228" s="27"/>
      <c r="C228" s="27"/>
      <c r="D228" s="385"/>
      <c r="E228" s="8"/>
      <c r="T228" s="8"/>
      <c r="U228" s="8"/>
      <c r="Z228" s="8"/>
    </row>
    <row r="229" spans="1:26" ht="12.75" customHeight="1">
      <c r="A229" s="49"/>
      <c r="B229" s="27"/>
      <c r="C229" s="27"/>
      <c r="D229" s="385"/>
      <c r="E229" s="8"/>
      <c r="T229" s="8"/>
      <c r="U229" s="8"/>
      <c r="Z229" s="8"/>
    </row>
    <row r="230" spans="1:26" ht="12.75" customHeight="1">
      <c r="A230" s="49"/>
      <c r="B230" s="27"/>
      <c r="C230" s="27"/>
      <c r="D230" s="385"/>
      <c r="E230" s="8"/>
      <c r="T230" s="8"/>
      <c r="U230" s="8"/>
      <c r="Z230" s="8"/>
    </row>
    <row r="231" spans="1:26" ht="12.75" customHeight="1">
      <c r="A231" s="49"/>
      <c r="B231" s="27"/>
      <c r="C231" s="27"/>
      <c r="D231" s="385"/>
      <c r="E231" s="8"/>
      <c r="T231" s="8"/>
      <c r="U231" s="8"/>
      <c r="Z231" s="8"/>
    </row>
    <row r="232" spans="1:26" ht="12.75" customHeight="1">
      <c r="A232" s="49"/>
      <c r="B232" s="27"/>
      <c r="C232" s="27"/>
      <c r="D232" s="385"/>
      <c r="E232" s="8"/>
      <c r="T232" s="8"/>
      <c r="U232" s="8"/>
      <c r="Z232" s="8"/>
    </row>
    <row r="233" spans="1:26" ht="12.75" customHeight="1">
      <c r="A233" s="49"/>
      <c r="B233" s="27"/>
      <c r="C233" s="27"/>
      <c r="D233" s="385"/>
      <c r="E233" s="8"/>
      <c r="T233" s="8"/>
      <c r="U233" s="8"/>
      <c r="Z233" s="8"/>
    </row>
    <row r="234" spans="1:26" ht="12.75" customHeight="1">
      <c r="A234" s="49"/>
      <c r="B234" s="27"/>
      <c r="C234" s="27"/>
      <c r="D234" s="385"/>
      <c r="E234" s="8"/>
      <c r="T234" s="8"/>
      <c r="U234" s="8"/>
      <c r="Z234" s="8"/>
    </row>
    <row r="235" spans="1:26" ht="12.75" customHeight="1">
      <c r="A235" s="49"/>
      <c r="B235" s="27"/>
      <c r="C235" s="27"/>
      <c r="D235" s="385"/>
      <c r="E235" s="8"/>
      <c r="T235" s="8"/>
      <c r="U235" s="8"/>
      <c r="Z235" s="8"/>
    </row>
    <row r="236" spans="1:26" ht="12.75" customHeight="1">
      <c r="A236" s="49"/>
      <c r="B236" s="27"/>
      <c r="C236" s="27"/>
      <c r="D236" s="385"/>
      <c r="E236" s="8"/>
      <c r="T236" s="8"/>
      <c r="U236" s="8"/>
      <c r="Z236" s="8"/>
    </row>
    <row r="237" spans="1:26" ht="12.75" customHeight="1">
      <c r="A237" s="49"/>
      <c r="B237" s="27"/>
      <c r="C237" s="27"/>
      <c r="D237" s="385"/>
      <c r="E237" s="8"/>
      <c r="T237" s="8"/>
      <c r="U237" s="8"/>
      <c r="Z237" s="8"/>
    </row>
    <row r="238" spans="1:26" ht="12.75" customHeight="1">
      <c r="A238" s="49"/>
      <c r="B238" s="27"/>
      <c r="C238" s="27"/>
      <c r="D238" s="385"/>
      <c r="E238" s="8"/>
      <c r="T238" s="8"/>
      <c r="U238" s="8"/>
      <c r="Z238" s="8"/>
    </row>
    <row r="239" spans="1:26" ht="12.75" customHeight="1">
      <c r="A239" s="49"/>
      <c r="B239" s="27"/>
      <c r="C239" s="27"/>
      <c r="D239" s="385"/>
      <c r="E239" s="8"/>
      <c r="T239" s="8"/>
      <c r="U239" s="8"/>
      <c r="Z239" s="8"/>
    </row>
    <row r="240" spans="1:26" ht="12.75" customHeight="1">
      <c r="A240" s="49"/>
      <c r="B240" s="27"/>
      <c r="C240" s="27"/>
      <c r="D240" s="385"/>
      <c r="E240" s="8"/>
      <c r="T240" s="8"/>
      <c r="U240" s="8"/>
      <c r="Z240" s="8"/>
    </row>
    <row r="241" spans="1:26" ht="12.75" customHeight="1">
      <c r="A241" s="49"/>
      <c r="B241" s="27"/>
      <c r="C241" s="27"/>
      <c r="D241" s="385"/>
      <c r="E241" s="8"/>
      <c r="T241" s="8"/>
      <c r="U241" s="8"/>
      <c r="Z241" s="8"/>
    </row>
    <row r="242" spans="1:26" ht="12.75" customHeight="1">
      <c r="A242" s="49"/>
      <c r="B242" s="27"/>
      <c r="C242" s="27"/>
      <c r="D242" s="385"/>
      <c r="E242" s="8"/>
      <c r="T242" s="8"/>
      <c r="U242" s="8"/>
      <c r="Z242" s="8"/>
    </row>
    <row r="243" spans="1:26" ht="12.75" customHeight="1">
      <c r="A243" s="49"/>
      <c r="B243" s="27"/>
      <c r="C243" s="27"/>
      <c r="D243" s="385"/>
      <c r="E243" s="8"/>
      <c r="T243" s="8"/>
      <c r="U243" s="8"/>
      <c r="Z243" s="8"/>
    </row>
    <row r="244" spans="1:26" ht="12.75" customHeight="1">
      <c r="A244" s="49"/>
      <c r="B244" s="27"/>
      <c r="C244" s="27"/>
      <c r="D244" s="385"/>
      <c r="E244" s="8"/>
      <c r="T244" s="8"/>
      <c r="U244" s="8"/>
      <c r="Z244" s="8"/>
    </row>
    <row r="245" spans="1:26" ht="12.75" customHeight="1">
      <c r="A245" s="49"/>
      <c r="B245" s="27"/>
      <c r="C245" s="27"/>
      <c r="D245" s="385"/>
      <c r="E245" s="8"/>
      <c r="T245" s="8"/>
      <c r="U245" s="8"/>
      <c r="Z245" s="8"/>
    </row>
    <row r="246" spans="1:26" ht="12.75" customHeight="1">
      <c r="A246" s="49"/>
      <c r="B246" s="27"/>
      <c r="C246" s="27"/>
      <c r="D246" s="385"/>
      <c r="E246" s="8"/>
      <c r="T246" s="8"/>
      <c r="U246" s="8"/>
      <c r="Z246" s="8"/>
    </row>
    <row r="247" spans="1:26" ht="12.75" customHeight="1">
      <c r="A247" s="49"/>
      <c r="B247" s="27"/>
      <c r="C247" s="27"/>
      <c r="D247" s="385"/>
      <c r="E247" s="8"/>
      <c r="T247" s="8"/>
      <c r="U247" s="8"/>
      <c r="Z247" s="8"/>
    </row>
    <row r="248" spans="1:26" ht="12.75" customHeight="1">
      <c r="A248" s="49"/>
      <c r="B248" s="27"/>
      <c r="C248" s="27"/>
      <c r="D248" s="385"/>
      <c r="E248" s="8"/>
      <c r="T248" s="8"/>
      <c r="U248" s="8"/>
      <c r="Z248" s="8"/>
    </row>
    <row r="249" spans="1:26" ht="12.75" customHeight="1">
      <c r="A249" s="49"/>
      <c r="B249" s="27"/>
      <c r="C249" s="27"/>
      <c r="D249" s="385"/>
      <c r="E249" s="8"/>
      <c r="T249" s="8"/>
      <c r="U249" s="8"/>
      <c r="Z249" s="8"/>
    </row>
    <row r="250" spans="1:26" ht="12.75" customHeight="1">
      <c r="A250" s="49"/>
      <c r="B250" s="27"/>
      <c r="C250" s="27"/>
      <c r="D250" s="385"/>
      <c r="E250" s="8"/>
      <c r="T250" s="8"/>
      <c r="U250" s="8"/>
      <c r="Z250" s="8"/>
    </row>
    <row r="251" spans="1:26" ht="12.75" customHeight="1">
      <c r="A251" s="49"/>
      <c r="B251" s="27"/>
      <c r="C251" s="27"/>
      <c r="D251" s="385"/>
      <c r="E251" s="8"/>
      <c r="T251" s="8"/>
      <c r="U251" s="8"/>
      <c r="Z251" s="8"/>
    </row>
    <row r="252" spans="1:26" ht="12.75" customHeight="1">
      <c r="A252" s="49"/>
      <c r="B252" s="27"/>
      <c r="C252" s="27"/>
      <c r="D252" s="385"/>
      <c r="E252" s="8"/>
      <c r="T252" s="8"/>
      <c r="U252" s="8"/>
      <c r="Z252" s="8"/>
    </row>
    <row r="253" spans="1:26" ht="12.75" customHeight="1">
      <c r="A253" s="49"/>
      <c r="B253" s="27"/>
      <c r="C253" s="27"/>
      <c r="D253" s="385"/>
      <c r="E253" s="8"/>
      <c r="T253" s="8"/>
      <c r="U253" s="8"/>
      <c r="Z253" s="8"/>
    </row>
    <row r="254" spans="1:26" ht="12.75" customHeight="1">
      <c r="A254" s="49"/>
      <c r="B254" s="27"/>
      <c r="C254" s="27"/>
      <c r="D254" s="385"/>
      <c r="E254" s="8"/>
      <c r="T254" s="8"/>
      <c r="U254" s="8"/>
      <c r="Z254" s="8"/>
    </row>
    <row r="255" spans="1:26" ht="12.75" customHeight="1">
      <c r="A255" s="49"/>
      <c r="B255" s="27"/>
      <c r="C255" s="27"/>
      <c r="D255" s="385"/>
      <c r="E255" s="8"/>
      <c r="T255" s="8"/>
      <c r="U255" s="8"/>
      <c r="Z255" s="8"/>
    </row>
    <row r="256" spans="1:26" ht="12.75" customHeight="1">
      <c r="A256" s="49"/>
      <c r="B256" s="27"/>
      <c r="C256" s="27"/>
      <c r="D256" s="385"/>
      <c r="E256" s="8"/>
      <c r="T256" s="8"/>
      <c r="U256" s="8"/>
      <c r="Z256" s="8"/>
    </row>
    <row r="257" spans="1:26" ht="12.75" customHeight="1">
      <c r="A257" s="49"/>
      <c r="B257" s="27"/>
      <c r="C257" s="27"/>
      <c r="D257" s="385"/>
      <c r="E257" s="8"/>
      <c r="T257" s="8"/>
      <c r="U257" s="8"/>
      <c r="Z257" s="8"/>
    </row>
    <row r="258" spans="1:26" ht="12.75" customHeight="1">
      <c r="A258" s="49"/>
      <c r="B258" s="27"/>
      <c r="C258" s="27"/>
      <c r="D258" s="385"/>
      <c r="E258" s="8"/>
      <c r="T258" s="8"/>
      <c r="U258" s="8"/>
      <c r="Z258" s="8"/>
    </row>
    <row r="259" spans="1:26" ht="12.75" customHeight="1">
      <c r="A259" s="49"/>
      <c r="B259" s="27"/>
      <c r="C259" s="27"/>
      <c r="D259" s="385"/>
      <c r="E259" s="8"/>
      <c r="T259" s="8"/>
      <c r="U259" s="8"/>
      <c r="Z259" s="8"/>
    </row>
    <row r="260" spans="1:26" ht="12.75" customHeight="1">
      <c r="A260" s="49"/>
      <c r="B260" s="27"/>
      <c r="C260" s="27"/>
      <c r="D260" s="385"/>
      <c r="E260" s="8"/>
      <c r="T260" s="8"/>
      <c r="U260" s="8"/>
      <c r="Z260" s="8"/>
    </row>
    <row r="261" spans="1:26" ht="12.75" customHeight="1">
      <c r="A261" s="49"/>
      <c r="B261" s="27"/>
      <c r="C261" s="27"/>
      <c r="D261" s="385"/>
      <c r="E261" s="8"/>
      <c r="T261" s="8"/>
      <c r="U261" s="8"/>
      <c r="Z261" s="8"/>
    </row>
    <row r="262" spans="1:26" ht="12.75" customHeight="1">
      <c r="A262" s="49"/>
      <c r="B262" s="27"/>
      <c r="C262" s="27"/>
      <c r="D262" s="385"/>
      <c r="E262" s="8"/>
      <c r="T262" s="8"/>
      <c r="U262" s="8"/>
      <c r="Z262" s="8"/>
    </row>
    <row r="263" spans="1:26" ht="12.75" customHeight="1">
      <c r="A263" s="49"/>
      <c r="B263" s="27"/>
      <c r="C263" s="27"/>
      <c r="D263" s="385"/>
      <c r="E263" s="8"/>
      <c r="T263" s="8"/>
      <c r="U263" s="8"/>
      <c r="Z263" s="8"/>
    </row>
    <row r="264" spans="1:26" ht="12.75" customHeight="1">
      <c r="A264" s="49"/>
      <c r="B264" s="27"/>
      <c r="C264" s="27"/>
      <c r="D264" s="385"/>
      <c r="E264" s="8"/>
      <c r="T264" s="8"/>
      <c r="U264" s="8"/>
      <c r="Z264" s="8"/>
    </row>
    <row r="265" spans="1:26" ht="12.75" customHeight="1">
      <c r="A265" s="49"/>
      <c r="B265" s="27"/>
      <c r="C265" s="27"/>
      <c r="D265" s="385"/>
      <c r="E265" s="8"/>
      <c r="T265" s="8"/>
      <c r="U265" s="8"/>
      <c r="Z265" s="8"/>
    </row>
    <row r="266" spans="1:26" ht="12.75" customHeight="1">
      <c r="A266" s="49"/>
      <c r="B266" s="27"/>
      <c r="C266" s="27"/>
      <c r="D266" s="385"/>
      <c r="E266" s="8"/>
      <c r="T266" s="8"/>
      <c r="U266" s="8"/>
      <c r="Z266" s="8"/>
    </row>
    <row r="267" spans="1:26" ht="12.75" customHeight="1">
      <c r="A267" s="49"/>
      <c r="B267" s="27"/>
      <c r="C267" s="27"/>
      <c r="D267" s="385"/>
      <c r="E267" s="8"/>
      <c r="T267" s="8"/>
      <c r="U267" s="8"/>
      <c r="Z267" s="8"/>
    </row>
    <row r="268" spans="1:26" ht="12.75" customHeight="1">
      <c r="A268" s="49"/>
      <c r="B268" s="27"/>
      <c r="C268" s="27"/>
      <c r="D268" s="385"/>
      <c r="E268" s="8"/>
      <c r="T268" s="8"/>
      <c r="U268" s="8"/>
      <c r="Z268" s="8"/>
    </row>
    <row r="269" spans="1:26" ht="12.75" customHeight="1">
      <c r="A269" s="49"/>
      <c r="B269" s="27"/>
      <c r="C269" s="27"/>
      <c r="D269" s="385"/>
      <c r="E269" s="8"/>
      <c r="T269" s="8"/>
      <c r="U269" s="8"/>
      <c r="Z269" s="8"/>
    </row>
    <row r="270" spans="1:26" ht="12.75" customHeight="1">
      <c r="A270" s="49"/>
      <c r="B270" s="27"/>
      <c r="C270" s="27"/>
      <c r="D270" s="385"/>
      <c r="E270" s="8"/>
      <c r="T270" s="8"/>
      <c r="U270" s="8"/>
      <c r="Z270" s="8"/>
    </row>
    <row r="271" spans="1:26" ht="12.75" customHeight="1">
      <c r="A271" s="49"/>
      <c r="B271" s="27"/>
      <c r="C271" s="27"/>
      <c r="D271" s="385"/>
      <c r="E271" s="8"/>
      <c r="T271" s="8"/>
      <c r="U271" s="8"/>
      <c r="Z271" s="8"/>
    </row>
    <row r="272" spans="1:26" ht="12.75" customHeight="1">
      <c r="A272" s="49"/>
      <c r="B272" s="27"/>
      <c r="C272" s="27"/>
      <c r="D272" s="385"/>
      <c r="E272" s="8"/>
      <c r="T272" s="8"/>
      <c r="U272" s="8"/>
      <c r="Z272" s="8"/>
    </row>
    <row r="273" spans="1:26" ht="12.75" customHeight="1">
      <c r="A273" s="49"/>
      <c r="B273" s="27"/>
      <c r="C273" s="27"/>
      <c r="D273" s="385"/>
      <c r="E273" s="8"/>
      <c r="T273" s="8"/>
      <c r="U273" s="8"/>
      <c r="Z273" s="8"/>
    </row>
    <row r="274" spans="1:26" ht="12.75" customHeight="1">
      <c r="A274" s="49"/>
      <c r="B274" s="27"/>
      <c r="C274" s="27"/>
      <c r="D274" s="385"/>
      <c r="E274" s="8"/>
      <c r="T274" s="8"/>
      <c r="U274" s="8"/>
      <c r="Z274" s="8"/>
    </row>
    <row r="275" spans="1:26" ht="12.75" customHeight="1">
      <c r="A275" s="49"/>
      <c r="B275" s="27"/>
      <c r="C275" s="27"/>
      <c r="D275" s="385"/>
      <c r="E275" s="8"/>
      <c r="T275" s="8"/>
      <c r="U275" s="8"/>
      <c r="Z275" s="8"/>
    </row>
    <row r="276" spans="1:26" ht="12.75" customHeight="1">
      <c r="A276" s="49"/>
      <c r="B276" s="27"/>
      <c r="C276" s="27"/>
      <c r="D276" s="385"/>
      <c r="E276" s="8"/>
      <c r="T276" s="8"/>
      <c r="U276" s="8"/>
      <c r="Z276" s="8"/>
    </row>
    <row r="277" spans="1:26" ht="12.75" customHeight="1">
      <c r="A277" s="49"/>
      <c r="B277" s="27"/>
      <c r="C277" s="27"/>
      <c r="D277" s="385"/>
      <c r="E277" s="8"/>
      <c r="T277" s="8"/>
      <c r="U277" s="8"/>
      <c r="Z277" s="8"/>
    </row>
    <row r="278" spans="1:26" ht="12.75" customHeight="1">
      <c r="A278" s="49"/>
      <c r="B278" s="27"/>
      <c r="C278" s="27"/>
      <c r="D278" s="385"/>
      <c r="E278" s="8"/>
      <c r="T278" s="8"/>
      <c r="U278" s="8"/>
      <c r="Z278" s="8"/>
    </row>
    <row r="279" spans="1:26" ht="12.75" customHeight="1">
      <c r="A279" s="49"/>
      <c r="B279" s="27"/>
      <c r="C279" s="27"/>
      <c r="D279" s="385"/>
      <c r="E279" s="8"/>
      <c r="T279" s="8"/>
      <c r="U279" s="8"/>
      <c r="Z279" s="8"/>
    </row>
    <row r="280" spans="1:26" ht="12.75" customHeight="1">
      <c r="A280" s="49"/>
      <c r="B280" s="27"/>
      <c r="C280" s="27"/>
      <c r="D280" s="385"/>
      <c r="E280" s="8"/>
      <c r="T280" s="8"/>
      <c r="U280" s="8"/>
      <c r="Z280" s="8"/>
    </row>
    <row r="281" spans="1:26" ht="12.75" customHeight="1">
      <c r="A281" s="49"/>
      <c r="B281" s="27"/>
      <c r="C281" s="27"/>
      <c r="D281" s="385"/>
      <c r="E281" s="8"/>
      <c r="T281" s="8"/>
      <c r="U281" s="8"/>
      <c r="Z281" s="8"/>
    </row>
    <row r="282" spans="1:26" ht="12.75" customHeight="1">
      <c r="A282" s="49"/>
      <c r="B282" s="27"/>
      <c r="C282" s="27"/>
      <c r="D282" s="385"/>
      <c r="E282" s="8"/>
      <c r="T282" s="8"/>
      <c r="U282" s="8"/>
      <c r="Z282" s="8"/>
    </row>
    <row r="283" spans="1:26" ht="12.75" customHeight="1">
      <c r="A283" s="49"/>
      <c r="B283" s="27"/>
      <c r="C283" s="27"/>
      <c r="D283" s="385"/>
      <c r="E283" s="8"/>
      <c r="T283" s="8"/>
      <c r="U283" s="8"/>
      <c r="Z283" s="8"/>
    </row>
    <row r="284" spans="1:26" ht="12.75" customHeight="1">
      <c r="A284" s="49"/>
      <c r="B284" s="27"/>
      <c r="C284" s="27"/>
      <c r="D284" s="385"/>
      <c r="E284" s="8"/>
      <c r="T284" s="8"/>
      <c r="U284" s="8"/>
      <c r="Z284" s="8"/>
    </row>
    <row r="285" spans="1:26" ht="12.75" customHeight="1">
      <c r="A285" s="49"/>
      <c r="B285" s="27"/>
      <c r="C285" s="27"/>
      <c r="D285" s="385"/>
      <c r="E285" s="8"/>
      <c r="T285" s="8"/>
      <c r="U285" s="8"/>
      <c r="Z285" s="8"/>
    </row>
    <row r="286" spans="1:26" ht="12.75" customHeight="1">
      <c r="A286" s="49"/>
      <c r="B286" s="27"/>
      <c r="C286" s="27"/>
      <c r="D286" s="385"/>
      <c r="E286" s="8"/>
      <c r="T286" s="8"/>
      <c r="U286" s="8"/>
      <c r="Z286" s="8"/>
    </row>
    <row r="287" spans="1:26" ht="12.75" customHeight="1">
      <c r="A287" s="49"/>
      <c r="B287" s="27"/>
      <c r="C287" s="27"/>
      <c r="D287" s="385"/>
      <c r="E287" s="8"/>
      <c r="T287" s="8"/>
      <c r="U287" s="8"/>
      <c r="Z287" s="8"/>
    </row>
    <row r="288" spans="1:26" ht="12.75" customHeight="1">
      <c r="A288" s="49"/>
      <c r="B288" s="27"/>
      <c r="C288" s="27"/>
      <c r="D288" s="385"/>
      <c r="E288" s="8"/>
      <c r="T288" s="8"/>
      <c r="U288" s="8"/>
      <c r="Z288" s="8"/>
    </row>
    <row r="289" spans="1:26" ht="12.75" customHeight="1">
      <c r="A289" s="49"/>
      <c r="B289" s="27"/>
      <c r="C289" s="27"/>
      <c r="D289" s="385"/>
      <c r="E289" s="8"/>
      <c r="T289" s="8"/>
      <c r="U289" s="8"/>
      <c r="Z289" s="8"/>
    </row>
    <row r="290" spans="1:26" ht="12.75" customHeight="1">
      <c r="A290" s="49"/>
      <c r="B290" s="27"/>
      <c r="C290" s="27"/>
      <c r="D290" s="385"/>
      <c r="E290" s="8"/>
      <c r="T290" s="8"/>
      <c r="U290" s="8"/>
      <c r="Z290" s="8"/>
    </row>
    <row r="291" spans="1:26" ht="12.75" customHeight="1">
      <c r="A291" s="49"/>
      <c r="B291" s="27"/>
      <c r="C291" s="27"/>
      <c r="D291" s="385"/>
      <c r="E291" s="8"/>
      <c r="T291" s="8"/>
      <c r="U291" s="8"/>
      <c r="Z291" s="8"/>
    </row>
    <row r="292" spans="1:26" ht="12.75" customHeight="1">
      <c r="A292" s="49"/>
      <c r="B292" s="27"/>
      <c r="C292" s="27"/>
      <c r="D292" s="385"/>
      <c r="E292" s="8"/>
      <c r="T292" s="8"/>
      <c r="U292" s="8"/>
      <c r="Z292" s="8"/>
    </row>
    <row r="293" spans="1:26" ht="12.75" customHeight="1">
      <c r="A293" s="49"/>
      <c r="B293" s="27"/>
      <c r="C293" s="27"/>
      <c r="D293" s="385"/>
      <c r="E293" s="8"/>
      <c r="T293" s="8"/>
      <c r="U293" s="8"/>
      <c r="Z293" s="8"/>
    </row>
    <row r="294" spans="1:26" ht="12.75" customHeight="1">
      <c r="A294" s="49"/>
      <c r="B294" s="27"/>
      <c r="C294" s="27"/>
      <c r="D294" s="385"/>
      <c r="E294" s="8"/>
      <c r="T294" s="8"/>
      <c r="U294" s="8"/>
      <c r="Z294" s="8"/>
    </row>
    <row r="295" spans="1:26" ht="12.75" customHeight="1">
      <c r="A295" s="49"/>
      <c r="B295" s="27"/>
      <c r="C295" s="27"/>
      <c r="D295" s="385"/>
      <c r="E295" s="8"/>
      <c r="T295" s="8"/>
      <c r="U295" s="8"/>
      <c r="Z295" s="8"/>
    </row>
    <row r="296" spans="1:26" ht="12.75" customHeight="1">
      <c r="A296" s="49"/>
      <c r="B296" s="27"/>
      <c r="C296" s="27"/>
      <c r="D296" s="385"/>
      <c r="E296" s="8"/>
      <c r="T296" s="8"/>
      <c r="U296" s="8"/>
      <c r="Z296" s="8"/>
    </row>
    <row r="297" spans="1:26" ht="12.75" customHeight="1">
      <c r="A297" s="49"/>
      <c r="B297" s="27"/>
      <c r="C297" s="27"/>
      <c r="D297" s="385"/>
      <c r="E297" s="8"/>
      <c r="T297" s="8"/>
      <c r="U297" s="8"/>
      <c r="Z297" s="8"/>
    </row>
    <row r="298" spans="1:26" ht="12.75" customHeight="1">
      <c r="A298" s="49"/>
      <c r="B298" s="27"/>
      <c r="C298" s="27"/>
      <c r="D298" s="385"/>
      <c r="E298" s="8"/>
      <c r="T298" s="8"/>
      <c r="U298" s="8"/>
      <c r="Z298" s="8"/>
    </row>
    <row r="299" spans="1:26" ht="12.75" customHeight="1">
      <c r="A299" s="49"/>
      <c r="B299" s="27"/>
      <c r="C299" s="27"/>
      <c r="D299" s="385"/>
      <c r="E299" s="8"/>
      <c r="T299" s="8"/>
      <c r="U299" s="8"/>
      <c r="Z299" s="8"/>
    </row>
    <row r="300" spans="1:26" ht="12.75" customHeight="1">
      <c r="A300" s="49"/>
      <c r="B300" s="27"/>
      <c r="C300" s="27"/>
      <c r="D300" s="385"/>
      <c r="E300" s="8"/>
      <c r="T300" s="8"/>
      <c r="U300" s="8"/>
      <c r="Z300" s="8"/>
    </row>
    <row r="301" spans="1:26" ht="12.75" customHeight="1">
      <c r="A301" s="49"/>
      <c r="B301" s="27"/>
      <c r="C301" s="27"/>
      <c r="D301" s="385"/>
      <c r="E301" s="8"/>
      <c r="T301" s="8"/>
      <c r="U301" s="8"/>
      <c r="Z301" s="8"/>
    </row>
    <row r="302" spans="1:26" ht="12.75" customHeight="1">
      <c r="A302" s="49"/>
      <c r="B302" s="27"/>
      <c r="C302" s="27"/>
      <c r="D302" s="385"/>
      <c r="E302" s="8"/>
      <c r="T302" s="8"/>
      <c r="U302" s="8"/>
      <c r="Z302" s="8"/>
    </row>
    <row r="303" spans="1:26" ht="12.75" customHeight="1">
      <c r="A303" s="49"/>
      <c r="B303" s="27"/>
      <c r="C303" s="27"/>
      <c r="D303" s="385"/>
      <c r="E303" s="8"/>
      <c r="T303" s="8"/>
      <c r="U303" s="8"/>
      <c r="Z303" s="8"/>
    </row>
    <row r="304" spans="1:26" ht="12.75" customHeight="1">
      <c r="A304" s="49"/>
      <c r="B304" s="27"/>
      <c r="C304" s="27"/>
      <c r="D304" s="385"/>
      <c r="E304" s="8"/>
      <c r="T304" s="8"/>
      <c r="U304" s="8"/>
      <c r="Z304" s="8"/>
    </row>
    <row r="305" spans="1:26" ht="12.75" customHeight="1">
      <c r="A305" s="49"/>
      <c r="B305" s="27"/>
      <c r="C305" s="27"/>
      <c r="D305" s="385"/>
      <c r="E305" s="8"/>
      <c r="T305" s="8"/>
      <c r="U305" s="8"/>
      <c r="Z305" s="8"/>
    </row>
    <row r="306" spans="1:26" ht="12.75" customHeight="1">
      <c r="A306" s="49"/>
      <c r="B306" s="27"/>
      <c r="C306" s="27"/>
      <c r="D306" s="385"/>
      <c r="E306" s="8"/>
      <c r="T306" s="8"/>
      <c r="U306" s="8"/>
      <c r="Z306" s="8"/>
    </row>
    <row r="307" spans="1:26" ht="12.75" customHeight="1">
      <c r="A307" s="49"/>
      <c r="B307" s="27"/>
      <c r="C307" s="27"/>
      <c r="D307" s="385"/>
      <c r="E307" s="8"/>
      <c r="T307" s="8"/>
      <c r="U307" s="8"/>
      <c r="Z307" s="8"/>
    </row>
    <row r="308" spans="1:26" ht="12.75" customHeight="1">
      <c r="A308" s="49"/>
      <c r="B308" s="27"/>
      <c r="C308" s="27"/>
      <c r="D308" s="385"/>
      <c r="E308" s="8"/>
      <c r="T308" s="8"/>
      <c r="U308" s="8"/>
      <c r="Z308" s="8"/>
    </row>
    <row r="309" spans="1:26" ht="12.75" customHeight="1">
      <c r="A309" s="49"/>
      <c r="B309" s="27"/>
      <c r="C309" s="27"/>
      <c r="D309" s="385"/>
      <c r="E309" s="8"/>
      <c r="T309" s="8"/>
      <c r="U309" s="8"/>
      <c r="Z309" s="8"/>
    </row>
    <row r="310" spans="1:26" ht="12.75" customHeight="1">
      <c r="A310" s="49"/>
      <c r="B310" s="27"/>
      <c r="C310" s="27"/>
      <c r="D310" s="385"/>
      <c r="E310" s="8"/>
      <c r="T310" s="8"/>
      <c r="U310" s="8"/>
      <c r="Z310" s="8"/>
    </row>
    <row r="311" spans="1:26" ht="12.75" customHeight="1">
      <c r="A311" s="49"/>
      <c r="B311" s="27"/>
      <c r="C311" s="27"/>
      <c r="D311" s="385"/>
      <c r="E311" s="8"/>
      <c r="T311" s="8"/>
      <c r="U311" s="8"/>
      <c r="Z311" s="8"/>
    </row>
    <row r="312" spans="1:26" ht="12.75" customHeight="1">
      <c r="A312" s="49"/>
      <c r="B312" s="27"/>
      <c r="C312" s="27"/>
      <c r="D312" s="385"/>
      <c r="E312" s="8"/>
      <c r="T312" s="8"/>
      <c r="U312" s="8"/>
      <c r="Z312" s="8"/>
    </row>
    <row r="313" spans="1:26" ht="12.75" customHeight="1">
      <c r="A313" s="49"/>
      <c r="B313" s="27"/>
      <c r="C313" s="27"/>
      <c r="D313" s="385"/>
      <c r="E313" s="8"/>
      <c r="T313" s="8"/>
      <c r="U313" s="8"/>
      <c r="Z313" s="8"/>
    </row>
    <row r="314" spans="1:26" ht="12.75" customHeight="1">
      <c r="A314" s="49"/>
      <c r="B314" s="27"/>
      <c r="C314" s="27"/>
      <c r="D314" s="385"/>
      <c r="E314" s="8"/>
      <c r="T314" s="8"/>
      <c r="U314" s="8"/>
      <c r="Z314" s="8"/>
    </row>
    <row r="315" spans="1:26" ht="12.75" customHeight="1">
      <c r="A315" s="49"/>
      <c r="B315" s="27"/>
      <c r="C315" s="27"/>
      <c r="D315" s="385"/>
      <c r="E315" s="8"/>
      <c r="T315" s="8"/>
      <c r="U315" s="8"/>
      <c r="Z315" s="8"/>
    </row>
    <row r="316" spans="1:26" ht="12.75" customHeight="1">
      <c r="A316" s="49"/>
      <c r="B316" s="27"/>
      <c r="C316" s="27"/>
      <c r="D316" s="385"/>
      <c r="E316" s="8"/>
      <c r="T316" s="8"/>
      <c r="U316" s="8"/>
      <c r="Z316" s="8"/>
    </row>
    <row r="317" spans="1:26" ht="12.75" customHeight="1">
      <c r="A317" s="49"/>
      <c r="B317" s="27"/>
      <c r="C317" s="27"/>
      <c r="D317" s="385"/>
      <c r="E317" s="8"/>
      <c r="T317" s="8"/>
      <c r="U317" s="8"/>
      <c r="Z317" s="8"/>
    </row>
    <row r="318" spans="1:26" ht="12.75" customHeight="1">
      <c r="A318" s="49"/>
      <c r="B318" s="27"/>
      <c r="C318" s="27"/>
      <c r="D318" s="385"/>
      <c r="E318" s="8"/>
      <c r="T318" s="8"/>
      <c r="U318" s="8"/>
      <c r="Z318" s="8"/>
    </row>
    <row r="319" spans="1:26" ht="12.75" customHeight="1">
      <c r="A319" s="49"/>
      <c r="B319" s="27"/>
      <c r="C319" s="27"/>
      <c r="D319" s="385"/>
      <c r="E319" s="8"/>
      <c r="T319" s="8"/>
      <c r="U319" s="8"/>
      <c r="Z319" s="8"/>
    </row>
    <row r="320" spans="1:26" ht="12.75" customHeight="1">
      <c r="A320" s="49"/>
      <c r="B320" s="27"/>
      <c r="C320" s="27"/>
      <c r="D320" s="385"/>
      <c r="E320" s="8"/>
      <c r="T320" s="8"/>
      <c r="U320" s="8"/>
      <c r="Z320" s="8"/>
    </row>
    <row r="321" spans="1:26" ht="12.75" customHeight="1">
      <c r="A321" s="49"/>
      <c r="B321" s="27"/>
      <c r="C321" s="27"/>
      <c r="D321" s="385"/>
      <c r="E321" s="8"/>
      <c r="T321" s="8"/>
      <c r="U321" s="8"/>
      <c r="Z321" s="8"/>
    </row>
    <row r="322" spans="1:26" ht="12.75" customHeight="1">
      <c r="A322" s="49"/>
      <c r="B322" s="27"/>
      <c r="C322" s="27"/>
      <c r="D322" s="385"/>
      <c r="E322" s="8"/>
      <c r="T322" s="8"/>
      <c r="U322" s="8"/>
      <c r="Z322" s="8"/>
    </row>
    <row r="323" spans="1:26" ht="12.75" customHeight="1">
      <c r="A323" s="49"/>
      <c r="B323" s="27"/>
      <c r="C323" s="27"/>
      <c r="D323" s="385"/>
      <c r="E323" s="8"/>
      <c r="T323" s="8"/>
      <c r="U323" s="8"/>
      <c r="Z323" s="8"/>
    </row>
    <row r="324" spans="1:26" ht="12.75" customHeight="1">
      <c r="A324" s="49"/>
      <c r="B324" s="27"/>
      <c r="C324" s="27"/>
      <c r="D324" s="385"/>
      <c r="E324" s="8"/>
      <c r="T324" s="8"/>
      <c r="U324" s="8"/>
      <c r="Z324" s="8"/>
    </row>
    <row r="325" spans="1:26" ht="12.75" customHeight="1">
      <c r="A325" s="49"/>
      <c r="B325" s="27"/>
      <c r="C325" s="27"/>
      <c r="D325" s="385"/>
      <c r="E325" s="8"/>
      <c r="T325" s="8"/>
      <c r="U325" s="8"/>
      <c r="Z325" s="8"/>
    </row>
    <row r="326" spans="1:26" ht="12.75" customHeight="1">
      <c r="A326" s="49"/>
      <c r="B326" s="27"/>
      <c r="C326" s="27"/>
      <c r="D326" s="385"/>
      <c r="E326" s="8"/>
      <c r="T326" s="8"/>
      <c r="U326" s="8"/>
      <c r="Z326" s="8"/>
    </row>
    <row r="327" spans="1:26" ht="12.75" customHeight="1">
      <c r="A327" s="49"/>
      <c r="B327" s="27"/>
      <c r="C327" s="27"/>
      <c r="D327" s="385"/>
      <c r="E327" s="8"/>
      <c r="T327" s="8"/>
      <c r="U327" s="8"/>
      <c r="Z327" s="8"/>
    </row>
    <row r="328" spans="1:26" ht="12.75" customHeight="1">
      <c r="A328" s="49"/>
      <c r="B328" s="27"/>
      <c r="C328" s="27"/>
      <c r="D328" s="385"/>
      <c r="E328" s="8"/>
      <c r="T328" s="8"/>
      <c r="U328" s="8"/>
      <c r="Z328" s="8"/>
    </row>
    <row r="329" spans="1:26" ht="12.75" customHeight="1">
      <c r="A329" s="49"/>
      <c r="B329" s="27"/>
      <c r="C329" s="27"/>
      <c r="D329" s="385"/>
      <c r="E329" s="8"/>
      <c r="T329" s="8"/>
      <c r="U329" s="8"/>
      <c r="Z329" s="8"/>
    </row>
    <row r="330" spans="1:26" ht="12.75" customHeight="1">
      <c r="A330" s="49"/>
      <c r="B330" s="27"/>
      <c r="C330" s="27"/>
      <c r="D330" s="385"/>
      <c r="E330" s="8"/>
      <c r="T330" s="8"/>
      <c r="U330" s="8"/>
      <c r="Z330" s="8"/>
    </row>
    <row r="331" spans="1:26" ht="12.75" customHeight="1">
      <c r="A331" s="49"/>
      <c r="B331" s="27"/>
      <c r="C331" s="27"/>
      <c r="D331" s="385"/>
      <c r="E331" s="8"/>
      <c r="T331" s="8"/>
      <c r="U331" s="8"/>
      <c r="Z331" s="8"/>
    </row>
    <row r="332" spans="1:26" ht="12.75" customHeight="1">
      <c r="A332" s="49"/>
      <c r="B332" s="27"/>
      <c r="C332" s="27"/>
      <c r="D332" s="385"/>
      <c r="E332" s="8"/>
      <c r="T332" s="8"/>
      <c r="U332" s="8"/>
      <c r="Z332" s="8"/>
    </row>
    <row r="333" spans="1:26" ht="12.75" customHeight="1">
      <c r="A333" s="49"/>
      <c r="B333" s="27"/>
      <c r="C333" s="27"/>
      <c r="D333" s="385"/>
      <c r="E333" s="8"/>
      <c r="T333" s="8"/>
      <c r="U333" s="8"/>
      <c r="Z333" s="8"/>
    </row>
    <row r="334" spans="1:26" ht="12.75" customHeight="1">
      <c r="A334" s="49"/>
      <c r="B334" s="27"/>
      <c r="C334" s="27"/>
      <c r="D334" s="385"/>
      <c r="E334" s="8"/>
      <c r="T334" s="8"/>
      <c r="U334" s="8"/>
      <c r="Z334" s="8"/>
    </row>
    <row r="335" spans="1:26" ht="12.75" customHeight="1">
      <c r="A335" s="49"/>
      <c r="B335" s="27"/>
      <c r="C335" s="27"/>
      <c r="D335" s="385"/>
      <c r="E335" s="8"/>
      <c r="T335" s="8"/>
      <c r="U335" s="8"/>
      <c r="Z335" s="8"/>
    </row>
    <row r="336" spans="1:26" ht="12.75" customHeight="1">
      <c r="A336" s="49"/>
      <c r="B336" s="27"/>
      <c r="C336" s="27"/>
      <c r="D336" s="385"/>
      <c r="E336" s="8"/>
      <c r="T336" s="8"/>
      <c r="U336" s="8"/>
      <c r="Z336" s="8"/>
    </row>
    <row r="337" spans="1:26" ht="12.75" customHeight="1">
      <c r="A337" s="49"/>
      <c r="B337" s="27"/>
      <c r="C337" s="27"/>
      <c r="D337" s="385"/>
      <c r="E337" s="8"/>
      <c r="T337" s="8"/>
      <c r="U337" s="8"/>
      <c r="Z337" s="8"/>
    </row>
    <row r="338" spans="1:26" ht="12.75" customHeight="1">
      <c r="A338" s="49"/>
      <c r="B338" s="27"/>
      <c r="C338" s="27"/>
      <c r="D338" s="385"/>
      <c r="E338" s="8"/>
      <c r="T338" s="8"/>
      <c r="U338" s="8"/>
      <c r="Z338" s="8"/>
    </row>
    <row r="339" spans="1:26" ht="12.75" customHeight="1">
      <c r="A339" s="49"/>
      <c r="B339" s="27"/>
      <c r="C339" s="27"/>
      <c r="D339" s="385"/>
      <c r="E339" s="8"/>
      <c r="T339" s="8"/>
      <c r="U339" s="8"/>
      <c r="Z339" s="8"/>
    </row>
    <row r="340" spans="1:26" ht="12.75" customHeight="1">
      <c r="A340" s="49"/>
      <c r="B340" s="27"/>
      <c r="C340" s="27"/>
      <c r="D340" s="385"/>
      <c r="E340" s="8"/>
      <c r="T340" s="8"/>
      <c r="U340" s="8"/>
      <c r="Z340" s="8"/>
    </row>
    <row r="341" spans="1:26" ht="12.75" customHeight="1">
      <c r="A341" s="49"/>
      <c r="B341" s="27"/>
      <c r="C341" s="27"/>
      <c r="D341" s="385"/>
      <c r="E341" s="8"/>
      <c r="T341" s="8"/>
      <c r="U341" s="8"/>
      <c r="Z341" s="8"/>
    </row>
    <row r="342" spans="1:26" ht="12.75" customHeight="1">
      <c r="A342" s="49"/>
      <c r="B342" s="27"/>
      <c r="C342" s="27"/>
      <c r="D342" s="385"/>
      <c r="E342" s="8"/>
      <c r="T342" s="8"/>
      <c r="U342" s="8"/>
      <c r="Z342" s="8"/>
    </row>
    <row r="343" spans="1:26" ht="12.75" customHeight="1">
      <c r="A343" s="49"/>
      <c r="B343" s="27"/>
      <c r="C343" s="27"/>
      <c r="D343" s="385"/>
      <c r="E343" s="8"/>
      <c r="T343" s="8"/>
      <c r="U343" s="8"/>
      <c r="Z343" s="8"/>
    </row>
    <row r="344" spans="1:26" ht="12.75" customHeight="1">
      <c r="A344" s="49"/>
      <c r="B344" s="27"/>
      <c r="C344" s="27"/>
      <c r="D344" s="385"/>
      <c r="E344" s="8"/>
      <c r="T344" s="8"/>
      <c r="U344" s="8"/>
      <c r="Z344" s="8"/>
    </row>
    <row r="345" spans="1:26" ht="12.75" customHeight="1">
      <c r="A345" s="49"/>
      <c r="B345" s="27"/>
      <c r="C345" s="27"/>
      <c r="D345" s="385"/>
      <c r="E345" s="8"/>
      <c r="T345" s="8"/>
      <c r="U345" s="8"/>
      <c r="Z345" s="8"/>
    </row>
    <row r="346" spans="1:26" ht="12.75" customHeight="1">
      <c r="A346" s="49"/>
      <c r="B346" s="27"/>
      <c r="C346" s="27"/>
      <c r="D346" s="385"/>
      <c r="E346" s="8"/>
      <c r="T346" s="8"/>
      <c r="U346" s="8"/>
      <c r="Z346" s="8"/>
    </row>
    <row r="347" spans="1:26" ht="12.75" customHeight="1">
      <c r="A347" s="49"/>
      <c r="B347" s="27"/>
      <c r="C347" s="27"/>
      <c r="D347" s="385"/>
      <c r="E347" s="8"/>
      <c r="T347" s="8"/>
      <c r="U347" s="8"/>
      <c r="Z347" s="8"/>
    </row>
    <row r="348" spans="1:26" ht="12.75" customHeight="1">
      <c r="A348" s="49"/>
      <c r="B348" s="27"/>
      <c r="C348" s="27"/>
      <c r="D348" s="385"/>
      <c r="E348" s="8"/>
      <c r="T348" s="8"/>
      <c r="U348" s="8"/>
      <c r="Z348" s="8"/>
    </row>
    <row r="349" spans="1:26" ht="12.75" customHeight="1">
      <c r="A349" s="49"/>
      <c r="B349" s="27"/>
      <c r="C349" s="27"/>
      <c r="D349" s="385"/>
      <c r="E349" s="8"/>
      <c r="T349" s="8"/>
      <c r="U349" s="8"/>
      <c r="Z349" s="8"/>
    </row>
    <row r="350" spans="1:26" ht="12.75" customHeight="1">
      <c r="A350" s="49"/>
      <c r="B350" s="27"/>
      <c r="C350" s="27"/>
      <c r="D350" s="385"/>
      <c r="E350" s="8"/>
      <c r="T350" s="8"/>
      <c r="U350" s="8"/>
      <c r="Z350" s="8"/>
    </row>
    <row r="351" spans="1:26" ht="12.75" customHeight="1">
      <c r="A351" s="49"/>
      <c r="B351" s="27"/>
      <c r="C351" s="27"/>
      <c r="D351" s="385"/>
      <c r="E351" s="8"/>
      <c r="T351" s="8"/>
      <c r="U351" s="8"/>
      <c r="Z351" s="8"/>
    </row>
    <row r="352" spans="1:26" ht="12.75" customHeight="1">
      <c r="A352" s="49"/>
      <c r="B352" s="27"/>
      <c r="C352" s="27"/>
      <c r="D352" s="385"/>
      <c r="E352" s="8"/>
      <c r="T352" s="8"/>
      <c r="U352" s="8"/>
      <c r="Z352" s="8"/>
    </row>
    <row r="353" spans="1:26" ht="12.75" customHeight="1">
      <c r="A353" s="49"/>
      <c r="B353" s="27"/>
      <c r="C353" s="27"/>
      <c r="D353" s="385"/>
      <c r="E353" s="8"/>
      <c r="T353" s="8"/>
      <c r="U353" s="8"/>
      <c r="Z353" s="8"/>
    </row>
    <row r="354" spans="1:26" ht="12.75" customHeight="1">
      <c r="A354" s="49"/>
      <c r="B354" s="27"/>
      <c r="C354" s="27"/>
      <c r="D354" s="385"/>
      <c r="E354" s="8"/>
      <c r="T354" s="8"/>
      <c r="U354" s="8"/>
      <c r="Z354" s="8"/>
    </row>
    <row r="355" spans="1:26" ht="12.75" customHeight="1">
      <c r="A355" s="49"/>
      <c r="B355" s="27"/>
      <c r="C355" s="27"/>
      <c r="D355" s="385"/>
      <c r="E355" s="8"/>
      <c r="T355" s="8"/>
      <c r="U355" s="8"/>
      <c r="Z355" s="8"/>
    </row>
    <row r="356" spans="1:26" ht="12.75" customHeight="1">
      <c r="A356" s="49"/>
      <c r="B356" s="27"/>
      <c r="C356" s="27"/>
      <c r="D356" s="385"/>
      <c r="E356" s="8"/>
      <c r="T356" s="8"/>
      <c r="U356" s="8"/>
      <c r="Z356" s="8"/>
    </row>
    <row r="357" spans="1:26" ht="12.75" customHeight="1">
      <c r="A357" s="49"/>
      <c r="B357" s="27"/>
      <c r="C357" s="27"/>
      <c r="D357" s="385"/>
      <c r="E357" s="8"/>
      <c r="T357" s="8"/>
      <c r="U357" s="8"/>
      <c r="Z357" s="8"/>
    </row>
    <row r="358" spans="1:26" ht="12.75" customHeight="1">
      <c r="A358" s="49"/>
      <c r="B358" s="27"/>
      <c r="C358" s="27"/>
      <c r="D358" s="385"/>
      <c r="E358" s="8"/>
      <c r="T358" s="8"/>
      <c r="U358" s="8"/>
      <c r="Z358" s="8"/>
    </row>
    <row r="359" spans="1:26" ht="12.75" customHeight="1">
      <c r="A359" s="49"/>
      <c r="B359" s="27"/>
      <c r="C359" s="27"/>
      <c r="D359" s="385"/>
      <c r="E359" s="8"/>
      <c r="T359" s="8"/>
      <c r="U359" s="8"/>
      <c r="Z359" s="8"/>
    </row>
    <row r="360" spans="1:26" ht="12.75" customHeight="1">
      <c r="A360" s="49"/>
      <c r="B360" s="27"/>
      <c r="C360" s="27"/>
      <c r="D360" s="385"/>
      <c r="E360" s="8"/>
      <c r="T360" s="8"/>
      <c r="U360" s="8"/>
      <c r="Z360" s="8"/>
    </row>
    <row r="361" spans="1:26" ht="12.75" customHeight="1">
      <c r="A361" s="49"/>
      <c r="B361" s="27"/>
      <c r="C361" s="27"/>
      <c r="D361" s="385"/>
      <c r="E361" s="8"/>
      <c r="T361" s="8"/>
      <c r="U361" s="8"/>
      <c r="Z361" s="8"/>
    </row>
    <row r="362" spans="1:26" ht="12.75" customHeight="1">
      <c r="A362" s="49"/>
      <c r="B362" s="27"/>
      <c r="C362" s="27"/>
      <c r="D362" s="385"/>
      <c r="E362" s="8"/>
      <c r="T362" s="8"/>
      <c r="U362" s="8"/>
      <c r="Z362" s="8"/>
    </row>
    <row r="363" spans="1:26" ht="12.75" customHeight="1">
      <c r="A363" s="49"/>
      <c r="B363" s="27"/>
      <c r="C363" s="27"/>
      <c r="D363" s="385"/>
      <c r="E363" s="8"/>
      <c r="T363" s="8"/>
      <c r="U363" s="8"/>
      <c r="Z363" s="8"/>
    </row>
    <row r="364" spans="1:26" ht="12.75" customHeight="1">
      <c r="A364" s="49"/>
      <c r="B364" s="27"/>
      <c r="C364" s="27"/>
      <c r="D364" s="385"/>
      <c r="E364" s="8"/>
      <c r="T364" s="8"/>
      <c r="U364" s="8"/>
      <c r="Z364" s="8"/>
    </row>
    <row r="365" spans="1:26" ht="12.75" customHeight="1">
      <c r="A365" s="49"/>
      <c r="B365" s="27"/>
      <c r="C365" s="27"/>
      <c r="D365" s="385"/>
      <c r="E365" s="8"/>
      <c r="T365" s="8"/>
      <c r="U365" s="8"/>
      <c r="Z365" s="8"/>
    </row>
    <row r="366" spans="1:26" ht="12.75" customHeight="1">
      <c r="A366" s="49"/>
      <c r="B366" s="27"/>
      <c r="C366" s="27"/>
      <c r="D366" s="385"/>
      <c r="E366" s="8"/>
      <c r="T366" s="8"/>
      <c r="U366" s="8"/>
      <c r="Z366" s="8"/>
    </row>
    <row r="367" spans="1:26" ht="12.75" customHeight="1">
      <c r="A367" s="49"/>
      <c r="B367" s="27"/>
      <c r="C367" s="27"/>
      <c r="D367" s="385"/>
      <c r="E367" s="8"/>
      <c r="T367" s="8"/>
      <c r="U367" s="8"/>
      <c r="Z367" s="8"/>
    </row>
    <row r="368" spans="1:26" ht="12.75" customHeight="1">
      <c r="A368" s="49"/>
      <c r="B368" s="27"/>
      <c r="C368" s="27"/>
      <c r="D368" s="385"/>
      <c r="E368" s="8"/>
      <c r="T368" s="8"/>
      <c r="U368" s="8"/>
      <c r="Z368" s="8"/>
    </row>
    <row r="369" spans="1:26" ht="12.75" customHeight="1">
      <c r="A369" s="49"/>
      <c r="B369" s="27"/>
      <c r="C369" s="27"/>
      <c r="D369" s="385"/>
      <c r="E369" s="8"/>
      <c r="T369" s="8"/>
      <c r="U369" s="8"/>
      <c r="Z369" s="8"/>
    </row>
    <row r="370" spans="1:26" ht="12.75" customHeight="1">
      <c r="A370" s="49"/>
      <c r="B370" s="27"/>
      <c r="C370" s="27"/>
      <c r="D370" s="385"/>
      <c r="E370" s="8"/>
      <c r="T370" s="8"/>
      <c r="U370" s="8"/>
      <c r="Z370" s="8"/>
    </row>
    <row r="371" spans="1:26" ht="12.75" customHeight="1">
      <c r="A371" s="49"/>
      <c r="B371" s="27"/>
      <c r="C371" s="27"/>
      <c r="D371" s="385"/>
      <c r="E371" s="8"/>
      <c r="T371" s="8"/>
      <c r="U371" s="8"/>
      <c r="Z371" s="8"/>
    </row>
    <row r="372" spans="1:26" ht="12.75" customHeight="1">
      <c r="A372" s="49"/>
      <c r="B372" s="27"/>
      <c r="C372" s="27"/>
      <c r="D372" s="385"/>
      <c r="E372" s="8"/>
      <c r="T372" s="8"/>
      <c r="U372" s="8"/>
      <c r="Z372" s="8"/>
    </row>
    <row r="373" spans="1:26" ht="12.75" customHeight="1">
      <c r="A373" s="49"/>
      <c r="B373" s="27"/>
      <c r="C373" s="27"/>
      <c r="D373" s="385"/>
      <c r="E373" s="8"/>
      <c r="T373" s="8"/>
      <c r="U373" s="8"/>
      <c r="Z373" s="8"/>
    </row>
    <row r="374" spans="1:26" ht="12.75" customHeight="1">
      <c r="A374" s="49"/>
      <c r="B374" s="27"/>
      <c r="C374" s="27"/>
      <c r="D374" s="385"/>
      <c r="E374" s="8"/>
      <c r="T374" s="8"/>
      <c r="U374" s="8"/>
      <c r="Z374" s="8"/>
    </row>
    <row r="375" spans="1:26" ht="12.75" customHeight="1">
      <c r="A375" s="49"/>
      <c r="B375" s="27"/>
      <c r="C375" s="27"/>
      <c r="D375" s="385"/>
      <c r="E375" s="8"/>
      <c r="T375" s="8"/>
      <c r="U375" s="8"/>
      <c r="Z375" s="8"/>
    </row>
    <row r="376" spans="1:26" ht="12.75" customHeight="1">
      <c r="A376" s="49"/>
      <c r="B376" s="27"/>
      <c r="C376" s="27"/>
      <c r="D376" s="385"/>
      <c r="E376" s="8"/>
      <c r="T376" s="8"/>
      <c r="U376" s="8"/>
      <c r="Z376" s="8"/>
    </row>
    <row r="377" spans="1:26" ht="12.75" customHeight="1">
      <c r="A377" s="49"/>
      <c r="B377" s="27"/>
      <c r="C377" s="27"/>
      <c r="D377" s="385"/>
      <c r="E377" s="8"/>
      <c r="T377" s="8"/>
      <c r="U377" s="8"/>
      <c r="Z377" s="8"/>
    </row>
    <row r="378" spans="1:26" ht="12.75" customHeight="1">
      <c r="A378" s="49"/>
      <c r="B378" s="27"/>
      <c r="C378" s="27"/>
      <c r="D378" s="385"/>
      <c r="E378" s="8"/>
      <c r="T378" s="8"/>
      <c r="U378" s="8"/>
      <c r="Z378" s="8"/>
    </row>
    <row r="379" spans="1:26" ht="12.75" customHeight="1">
      <c r="A379" s="49"/>
      <c r="B379" s="27"/>
      <c r="C379" s="27"/>
      <c r="D379" s="385"/>
      <c r="E379" s="8"/>
      <c r="T379" s="8"/>
      <c r="U379" s="8"/>
      <c r="Z379" s="8"/>
    </row>
    <row r="380" spans="1:26" ht="12.75" customHeight="1">
      <c r="A380" s="49"/>
      <c r="B380" s="27"/>
      <c r="C380" s="27"/>
      <c r="D380" s="385"/>
      <c r="E380" s="8"/>
      <c r="T380" s="8"/>
      <c r="U380" s="8"/>
      <c r="Z380" s="8"/>
    </row>
    <row r="381" spans="1:26" ht="12.75" customHeight="1">
      <c r="A381" s="49"/>
      <c r="B381" s="27"/>
      <c r="C381" s="27"/>
      <c r="D381" s="385"/>
      <c r="E381" s="8"/>
      <c r="T381" s="8"/>
      <c r="U381" s="8"/>
      <c r="Z381" s="8"/>
    </row>
    <row r="382" spans="1:26" ht="12.75" customHeight="1">
      <c r="A382" s="49"/>
      <c r="B382" s="27"/>
      <c r="C382" s="27"/>
      <c r="D382" s="385"/>
      <c r="E382" s="8"/>
      <c r="T382" s="8"/>
      <c r="U382" s="8"/>
      <c r="Z382" s="8"/>
    </row>
    <row r="383" spans="1:26" ht="12.75" customHeight="1">
      <c r="A383" s="49"/>
      <c r="B383" s="27"/>
      <c r="C383" s="27"/>
      <c r="D383" s="385"/>
      <c r="E383" s="8"/>
      <c r="T383" s="8"/>
      <c r="U383" s="8"/>
      <c r="Z383" s="8"/>
    </row>
    <row r="384" spans="1:26" ht="12.75" customHeight="1">
      <c r="A384" s="49"/>
      <c r="B384" s="27"/>
      <c r="C384" s="27"/>
      <c r="D384" s="385"/>
      <c r="E384" s="8"/>
      <c r="T384" s="8"/>
      <c r="U384" s="8"/>
      <c r="Z384" s="8"/>
    </row>
    <row r="385" spans="1:26" ht="12.75" customHeight="1">
      <c r="A385" s="49"/>
      <c r="B385" s="27"/>
      <c r="C385" s="27"/>
      <c r="D385" s="385"/>
      <c r="E385" s="8"/>
      <c r="T385" s="8"/>
      <c r="U385" s="8"/>
      <c r="Z385" s="8"/>
    </row>
    <row r="386" spans="1:26" ht="12.75" customHeight="1">
      <c r="A386" s="49"/>
      <c r="B386" s="27"/>
      <c r="C386" s="27"/>
      <c r="D386" s="385"/>
      <c r="E386" s="8"/>
      <c r="T386" s="8"/>
      <c r="U386" s="8"/>
      <c r="Z386" s="8"/>
    </row>
    <row r="387" spans="1:26" ht="12.75" customHeight="1">
      <c r="A387" s="49"/>
      <c r="B387" s="27"/>
      <c r="C387" s="27"/>
      <c r="D387" s="385"/>
      <c r="E387" s="8"/>
      <c r="T387" s="8"/>
      <c r="U387" s="8"/>
      <c r="Z387" s="8"/>
    </row>
    <row r="388" spans="1:26" ht="12.75" customHeight="1">
      <c r="A388" s="49"/>
      <c r="B388" s="27"/>
      <c r="C388" s="27"/>
      <c r="D388" s="385"/>
      <c r="E388" s="8"/>
      <c r="T388" s="8"/>
      <c r="U388" s="8"/>
      <c r="Z388" s="8"/>
    </row>
    <row r="389" spans="1:26" ht="12.75" customHeight="1">
      <c r="A389" s="49"/>
      <c r="B389" s="27"/>
      <c r="C389" s="27"/>
      <c r="D389" s="385"/>
      <c r="E389" s="8"/>
      <c r="T389" s="8"/>
      <c r="U389" s="8"/>
      <c r="Z389" s="8"/>
    </row>
    <row r="390" spans="1:26" ht="12.75" customHeight="1">
      <c r="A390" s="49"/>
      <c r="B390" s="27"/>
      <c r="C390" s="27"/>
      <c r="D390" s="385"/>
      <c r="E390" s="8"/>
      <c r="T390" s="8"/>
      <c r="U390" s="8"/>
      <c r="Z390" s="8"/>
    </row>
    <row r="391" spans="1:26" ht="12.75" customHeight="1">
      <c r="A391" s="49"/>
      <c r="B391" s="27"/>
      <c r="C391" s="27"/>
      <c r="D391" s="385"/>
      <c r="E391" s="8"/>
      <c r="T391" s="8"/>
      <c r="U391" s="8"/>
      <c r="Z391" s="8"/>
    </row>
    <row r="392" spans="1:26" ht="12.75" customHeight="1">
      <c r="A392" s="49"/>
      <c r="B392" s="27"/>
      <c r="C392" s="27"/>
      <c r="D392" s="385"/>
      <c r="E392" s="8"/>
      <c r="T392" s="8"/>
      <c r="U392" s="8"/>
      <c r="Z392" s="8"/>
    </row>
    <row r="393" spans="1:26" ht="12.75" customHeight="1">
      <c r="A393" s="49"/>
      <c r="B393" s="27"/>
      <c r="C393" s="27"/>
      <c r="D393" s="385"/>
      <c r="E393" s="8"/>
      <c r="T393" s="8"/>
      <c r="U393" s="8"/>
      <c r="Z393" s="8"/>
    </row>
    <row r="394" spans="1:26" ht="12.75" customHeight="1">
      <c r="A394" s="49"/>
      <c r="B394" s="27"/>
      <c r="C394" s="27"/>
      <c r="D394" s="385"/>
      <c r="E394" s="8"/>
      <c r="T394" s="8"/>
      <c r="U394" s="8"/>
      <c r="Z394" s="8"/>
    </row>
    <row r="395" spans="1:26" ht="12.75" customHeight="1">
      <c r="A395" s="49"/>
      <c r="B395" s="27"/>
      <c r="C395" s="27"/>
      <c r="D395" s="385"/>
      <c r="E395" s="8"/>
      <c r="T395" s="8"/>
      <c r="U395" s="8"/>
      <c r="Z395" s="8"/>
    </row>
    <row r="396" spans="1:26" ht="12.75" customHeight="1">
      <c r="A396" s="49"/>
      <c r="B396" s="27"/>
      <c r="C396" s="27"/>
      <c r="D396" s="385"/>
      <c r="E396" s="8"/>
      <c r="T396" s="8"/>
      <c r="U396" s="8"/>
      <c r="Z396" s="8"/>
    </row>
    <row r="397" spans="1:26" ht="12.75" customHeight="1">
      <c r="A397" s="49"/>
      <c r="B397" s="27"/>
      <c r="C397" s="27"/>
      <c r="D397" s="385"/>
      <c r="E397" s="8"/>
      <c r="T397" s="8"/>
      <c r="U397" s="8"/>
      <c r="Z397" s="8"/>
    </row>
    <row r="398" spans="1:26" ht="12.75" customHeight="1">
      <c r="A398" s="49"/>
      <c r="B398" s="27"/>
      <c r="C398" s="27"/>
      <c r="D398" s="385"/>
      <c r="E398" s="8"/>
      <c r="T398" s="8"/>
      <c r="U398" s="8"/>
      <c r="Z398" s="8"/>
    </row>
    <row r="399" spans="1:26" ht="12.75" customHeight="1">
      <c r="A399" s="49"/>
      <c r="B399" s="27"/>
      <c r="C399" s="27"/>
      <c r="D399" s="385"/>
      <c r="E399" s="8"/>
      <c r="T399" s="8"/>
      <c r="U399" s="8"/>
      <c r="Z399" s="8"/>
    </row>
    <row r="400" spans="1:26" ht="12.75" customHeight="1">
      <c r="A400" s="49"/>
      <c r="B400" s="27"/>
      <c r="C400" s="27"/>
      <c r="D400" s="385"/>
      <c r="E400" s="8"/>
      <c r="T400" s="8"/>
      <c r="U400" s="8"/>
      <c r="Z400" s="8"/>
    </row>
    <row r="401" spans="1:26" ht="12.75" customHeight="1">
      <c r="A401" s="49"/>
      <c r="B401" s="27"/>
      <c r="C401" s="27"/>
      <c r="D401" s="385"/>
      <c r="E401" s="8"/>
      <c r="T401" s="8"/>
      <c r="U401" s="8"/>
      <c r="Z401" s="8"/>
    </row>
    <row r="402" spans="1:26" ht="12.75" customHeight="1">
      <c r="A402" s="49"/>
      <c r="B402" s="27"/>
      <c r="C402" s="27"/>
      <c r="D402" s="385"/>
      <c r="E402" s="8"/>
      <c r="T402" s="8"/>
      <c r="U402" s="8"/>
      <c r="Z402" s="8"/>
    </row>
    <row r="403" spans="1:26" ht="12.75" customHeight="1">
      <c r="A403" s="49"/>
      <c r="B403" s="27"/>
      <c r="C403" s="27"/>
      <c r="D403" s="385"/>
      <c r="E403" s="8"/>
      <c r="T403" s="8"/>
      <c r="U403" s="8"/>
      <c r="Z403" s="8"/>
    </row>
    <row r="404" spans="1:26" ht="12.75" customHeight="1">
      <c r="A404" s="49"/>
      <c r="B404" s="27"/>
      <c r="C404" s="27"/>
      <c r="D404" s="385"/>
      <c r="E404" s="8"/>
      <c r="T404" s="8"/>
      <c r="U404" s="8"/>
      <c r="Z404" s="8"/>
    </row>
    <row r="405" spans="1:26" ht="12.75" customHeight="1">
      <c r="A405" s="49"/>
      <c r="B405" s="27"/>
      <c r="C405" s="27"/>
      <c r="D405" s="385"/>
      <c r="E405" s="8"/>
      <c r="T405" s="8"/>
      <c r="U405" s="8"/>
      <c r="Z405" s="8"/>
    </row>
    <row r="406" spans="1:26" ht="12.75" customHeight="1">
      <c r="A406" s="49"/>
      <c r="B406" s="27"/>
      <c r="C406" s="27"/>
      <c r="D406" s="385"/>
      <c r="E406" s="8"/>
      <c r="T406" s="8"/>
      <c r="U406" s="8"/>
      <c r="Z406" s="8"/>
    </row>
    <row r="407" spans="1:26" ht="12.75" customHeight="1">
      <c r="A407" s="49"/>
      <c r="B407" s="27"/>
      <c r="C407" s="27"/>
      <c r="D407" s="385"/>
      <c r="E407" s="8"/>
      <c r="T407" s="8"/>
      <c r="U407" s="8"/>
      <c r="Z407" s="8"/>
    </row>
    <row r="408" spans="1:26" ht="12.75" customHeight="1">
      <c r="A408" s="49"/>
      <c r="B408" s="27"/>
      <c r="C408" s="27"/>
      <c r="D408" s="385"/>
      <c r="E408" s="8"/>
      <c r="T408" s="8"/>
      <c r="U408" s="8"/>
      <c r="Z408" s="8"/>
    </row>
    <row r="409" spans="1:26" ht="12.75" customHeight="1">
      <c r="A409" s="49"/>
      <c r="B409" s="27"/>
      <c r="C409" s="27"/>
      <c r="D409" s="385"/>
      <c r="E409" s="8"/>
      <c r="T409" s="8"/>
      <c r="U409" s="8"/>
      <c r="Z409" s="8"/>
    </row>
    <row r="410" spans="1:26" ht="12.75" customHeight="1">
      <c r="A410" s="49"/>
      <c r="B410" s="27"/>
      <c r="C410" s="27"/>
      <c r="D410" s="385"/>
      <c r="E410" s="8"/>
      <c r="T410" s="8"/>
      <c r="U410" s="8"/>
      <c r="Z410" s="8"/>
    </row>
    <row r="411" spans="1:26" ht="12.75" customHeight="1">
      <c r="A411" s="49"/>
      <c r="B411" s="27"/>
      <c r="C411" s="27"/>
      <c r="D411" s="385"/>
      <c r="E411" s="8"/>
      <c r="T411" s="8"/>
      <c r="U411" s="8"/>
      <c r="Z411" s="8"/>
    </row>
    <row r="412" spans="1:26" ht="12.75" customHeight="1">
      <c r="A412" s="49"/>
      <c r="B412" s="27"/>
      <c r="C412" s="27"/>
      <c r="D412" s="385"/>
      <c r="E412" s="8"/>
      <c r="T412" s="8"/>
      <c r="U412" s="8"/>
      <c r="Z412" s="8"/>
    </row>
    <row r="413" spans="1:26" ht="12.75" customHeight="1">
      <c r="A413" s="49"/>
      <c r="B413" s="27"/>
      <c r="C413" s="27"/>
      <c r="D413" s="385"/>
      <c r="E413" s="8"/>
      <c r="T413" s="8"/>
      <c r="U413" s="8"/>
      <c r="Z413" s="8"/>
    </row>
    <row r="414" spans="1:26" ht="12.75" customHeight="1">
      <c r="A414" s="49"/>
      <c r="B414" s="27"/>
      <c r="C414" s="27"/>
      <c r="D414" s="385"/>
      <c r="E414" s="8"/>
      <c r="T414" s="8"/>
      <c r="U414" s="8"/>
      <c r="Z414" s="8"/>
    </row>
    <row r="415" spans="1:26" ht="12.75" customHeight="1">
      <c r="A415" s="49"/>
      <c r="B415" s="27"/>
      <c r="C415" s="27"/>
      <c r="D415" s="385"/>
      <c r="E415" s="8"/>
      <c r="T415" s="8"/>
      <c r="U415" s="8"/>
      <c r="Z415" s="8"/>
    </row>
    <row r="416" spans="1:26" ht="12.75" customHeight="1">
      <c r="A416" s="49"/>
      <c r="B416" s="27"/>
      <c r="C416" s="27"/>
      <c r="D416" s="385"/>
      <c r="E416" s="8"/>
      <c r="T416" s="8"/>
      <c r="U416" s="8"/>
      <c r="Z416" s="8"/>
    </row>
    <row r="417" spans="1:26" ht="12.75" customHeight="1">
      <c r="A417" s="49"/>
      <c r="B417" s="27"/>
      <c r="C417" s="27"/>
      <c r="D417" s="385"/>
      <c r="E417" s="8"/>
      <c r="T417" s="8"/>
      <c r="U417" s="8"/>
      <c r="Z417" s="8"/>
    </row>
    <row r="418" spans="1:26" ht="12.75" customHeight="1">
      <c r="A418" s="49"/>
      <c r="B418" s="27"/>
      <c r="C418" s="27"/>
      <c r="D418" s="385"/>
      <c r="E418" s="8"/>
      <c r="T418" s="8"/>
      <c r="U418" s="8"/>
      <c r="Z418" s="8"/>
    </row>
    <row r="419" spans="1:26" ht="12.75" customHeight="1">
      <c r="A419" s="49"/>
      <c r="B419" s="27"/>
      <c r="C419" s="27"/>
      <c r="D419" s="385"/>
      <c r="E419" s="8"/>
      <c r="T419" s="8"/>
      <c r="U419" s="8"/>
      <c r="Z419" s="8"/>
    </row>
    <row r="420" spans="1:26" ht="12.75" customHeight="1">
      <c r="A420" s="49"/>
      <c r="B420" s="27"/>
      <c r="C420" s="27"/>
      <c r="D420" s="385"/>
      <c r="E420" s="8"/>
      <c r="T420" s="8"/>
      <c r="U420" s="8"/>
      <c r="Z420" s="8"/>
    </row>
    <row r="421" spans="1:26" ht="12.75" customHeight="1">
      <c r="A421" s="49"/>
      <c r="B421" s="27"/>
      <c r="C421" s="27"/>
      <c r="D421" s="385"/>
      <c r="E421" s="8"/>
      <c r="T421" s="8"/>
      <c r="U421" s="8"/>
      <c r="Z421" s="8"/>
    </row>
    <row r="422" spans="1:26" ht="12.75" customHeight="1">
      <c r="A422" s="49"/>
      <c r="B422" s="27"/>
      <c r="C422" s="27"/>
      <c r="D422" s="385"/>
      <c r="E422" s="8"/>
      <c r="T422" s="8"/>
      <c r="U422" s="8"/>
      <c r="Z422" s="8"/>
    </row>
    <row r="423" spans="1:26" ht="12.75" customHeight="1">
      <c r="A423" s="49"/>
      <c r="B423" s="27"/>
      <c r="C423" s="27"/>
      <c r="D423" s="385"/>
      <c r="E423" s="8"/>
      <c r="T423" s="8"/>
      <c r="U423" s="8"/>
      <c r="Z423" s="8"/>
    </row>
    <row r="424" spans="1:26" ht="12.75" customHeight="1">
      <c r="A424" s="49"/>
      <c r="B424" s="27"/>
      <c r="C424" s="27"/>
      <c r="D424" s="385"/>
      <c r="E424" s="8"/>
      <c r="T424" s="8"/>
      <c r="U424" s="8"/>
      <c r="Z424" s="8"/>
    </row>
    <row r="425" spans="1:26" ht="12.75" customHeight="1">
      <c r="A425" s="49"/>
      <c r="B425" s="27"/>
      <c r="C425" s="27"/>
      <c r="D425" s="385"/>
      <c r="E425" s="8"/>
      <c r="T425" s="8"/>
      <c r="U425" s="8"/>
      <c r="Z425" s="8"/>
    </row>
    <row r="426" spans="1:26" ht="12.75" customHeight="1">
      <c r="A426" s="49"/>
      <c r="B426" s="27"/>
      <c r="C426" s="27"/>
      <c r="D426" s="385"/>
      <c r="E426" s="8"/>
      <c r="T426" s="8"/>
      <c r="U426" s="8"/>
      <c r="Z426" s="8"/>
    </row>
    <row r="427" spans="1:26" ht="12.75" customHeight="1">
      <c r="A427" s="49"/>
      <c r="B427" s="27"/>
      <c r="C427" s="27"/>
      <c r="D427" s="385"/>
      <c r="E427" s="8"/>
      <c r="T427" s="8"/>
      <c r="U427" s="8"/>
      <c r="Z427" s="8"/>
    </row>
    <row r="428" spans="1:26" ht="12.75" customHeight="1">
      <c r="A428" s="49"/>
      <c r="B428" s="27"/>
      <c r="C428" s="27"/>
      <c r="D428" s="385"/>
      <c r="E428" s="8"/>
      <c r="T428" s="8"/>
      <c r="U428" s="8"/>
      <c r="Z428" s="8"/>
    </row>
    <row r="429" spans="1:26" ht="12.75" customHeight="1">
      <c r="A429" s="49"/>
      <c r="B429" s="27"/>
      <c r="C429" s="27"/>
      <c r="D429" s="385"/>
      <c r="E429" s="8"/>
      <c r="T429" s="8"/>
      <c r="U429" s="8"/>
      <c r="Z429" s="8"/>
    </row>
    <row r="430" spans="1:26" ht="12.75" customHeight="1">
      <c r="A430" s="49"/>
      <c r="B430" s="27"/>
      <c r="C430" s="27"/>
      <c r="D430" s="385"/>
      <c r="E430" s="8"/>
      <c r="T430" s="8"/>
      <c r="U430" s="8"/>
      <c r="Z430" s="8"/>
    </row>
    <row r="431" spans="1:26" ht="12.75" customHeight="1">
      <c r="A431" s="49"/>
      <c r="B431" s="27"/>
      <c r="C431" s="27"/>
      <c r="D431" s="385"/>
      <c r="E431" s="8"/>
      <c r="T431" s="8"/>
      <c r="U431" s="8"/>
      <c r="Z431" s="8"/>
    </row>
    <row r="432" spans="1:26" ht="12.75" customHeight="1">
      <c r="A432" s="49"/>
      <c r="B432" s="27"/>
      <c r="C432" s="27"/>
      <c r="D432" s="385"/>
      <c r="E432" s="8"/>
      <c r="T432" s="8"/>
      <c r="U432" s="8"/>
      <c r="Z432" s="8"/>
    </row>
    <row r="433" spans="1:26" ht="12.75" customHeight="1">
      <c r="A433" s="49"/>
      <c r="B433" s="27"/>
      <c r="C433" s="27"/>
      <c r="D433" s="385"/>
      <c r="E433" s="8"/>
      <c r="T433" s="8"/>
      <c r="U433" s="8"/>
      <c r="Z433" s="8"/>
    </row>
    <row r="434" spans="1:26" ht="12.75" customHeight="1">
      <c r="A434" s="49"/>
      <c r="B434" s="27"/>
      <c r="C434" s="27"/>
      <c r="D434" s="385"/>
      <c r="E434" s="8"/>
      <c r="T434" s="8"/>
      <c r="U434" s="8"/>
      <c r="Z434" s="8"/>
    </row>
    <row r="435" spans="1:26" ht="12.75" customHeight="1">
      <c r="A435" s="49"/>
      <c r="B435" s="27"/>
      <c r="C435" s="27"/>
      <c r="D435" s="385"/>
      <c r="E435" s="8"/>
      <c r="T435" s="8"/>
      <c r="U435" s="8"/>
      <c r="Z435" s="8"/>
    </row>
    <row r="436" spans="1:26" ht="12.75" customHeight="1">
      <c r="A436" s="49"/>
      <c r="B436" s="27"/>
      <c r="C436" s="27"/>
      <c r="D436" s="385"/>
      <c r="E436" s="8"/>
      <c r="T436" s="8"/>
      <c r="U436" s="8"/>
      <c r="Z436" s="8"/>
    </row>
    <row r="437" spans="1:26" ht="12.75" customHeight="1">
      <c r="A437" s="49"/>
      <c r="B437" s="27"/>
      <c r="C437" s="27"/>
      <c r="D437" s="385"/>
      <c r="E437" s="8"/>
      <c r="T437" s="8"/>
      <c r="U437" s="8"/>
      <c r="Z437" s="8"/>
    </row>
    <row r="438" spans="1:26" ht="12.75" customHeight="1">
      <c r="A438" s="49"/>
      <c r="B438" s="27"/>
      <c r="C438" s="27"/>
      <c r="D438" s="385"/>
      <c r="E438" s="8"/>
      <c r="T438" s="8"/>
      <c r="U438" s="8"/>
      <c r="Z438" s="8"/>
    </row>
    <row r="439" spans="1:26" ht="12.75" customHeight="1">
      <c r="A439" s="49"/>
      <c r="B439" s="27"/>
      <c r="C439" s="27"/>
      <c r="D439" s="385"/>
      <c r="E439" s="8"/>
      <c r="T439" s="8"/>
      <c r="U439" s="8"/>
      <c r="Z439" s="8"/>
    </row>
    <row r="440" spans="1:26" ht="12.75" customHeight="1">
      <c r="A440" s="49"/>
      <c r="B440" s="27"/>
      <c r="C440" s="27"/>
      <c r="D440" s="385"/>
      <c r="E440" s="8"/>
      <c r="T440" s="8"/>
      <c r="U440" s="8"/>
      <c r="Z440" s="8"/>
    </row>
    <row r="441" spans="1:26" ht="12.75" customHeight="1">
      <c r="A441" s="49"/>
      <c r="B441" s="27"/>
      <c r="C441" s="27"/>
      <c r="D441" s="385"/>
      <c r="E441" s="8"/>
      <c r="T441" s="8"/>
      <c r="U441" s="8"/>
      <c r="Z441" s="8"/>
    </row>
    <row r="442" spans="1:26" ht="12.75" customHeight="1">
      <c r="A442" s="49"/>
      <c r="B442" s="27"/>
      <c r="C442" s="27"/>
      <c r="D442" s="385"/>
      <c r="E442" s="8"/>
      <c r="T442" s="8"/>
      <c r="U442" s="8"/>
      <c r="Z442" s="8"/>
    </row>
    <row r="443" spans="1:26" ht="12.75" customHeight="1">
      <c r="A443" s="49"/>
      <c r="B443" s="27"/>
      <c r="C443" s="27"/>
      <c r="D443" s="385"/>
      <c r="E443" s="8"/>
      <c r="T443" s="8"/>
      <c r="U443" s="8"/>
      <c r="Z443" s="8"/>
    </row>
    <row r="444" spans="1:26" ht="12.75" customHeight="1">
      <c r="A444" s="49"/>
      <c r="B444" s="27"/>
      <c r="C444" s="27"/>
      <c r="D444" s="385"/>
      <c r="E444" s="8"/>
      <c r="T444" s="8"/>
      <c r="U444" s="8"/>
      <c r="Z444" s="8"/>
    </row>
    <row r="445" spans="1:26" ht="12.75" customHeight="1">
      <c r="A445" s="49"/>
      <c r="B445" s="27"/>
      <c r="C445" s="27"/>
      <c r="D445" s="385"/>
      <c r="E445" s="8"/>
      <c r="T445" s="8"/>
      <c r="U445" s="8"/>
      <c r="Z445" s="8"/>
    </row>
    <row r="446" spans="1:26" ht="12.75" customHeight="1">
      <c r="A446" s="49"/>
      <c r="B446" s="27"/>
      <c r="C446" s="27"/>
      <c r="D446" s="385"/>
      <c r="E446" s="8"/>
      <c r="T446" s="8"/>
      <c r="U446" s="8"/>
      <c r="Z446" s="8"/>
    </row>
    <row r="447" spans="1:26" ht="12.75" customHeight="1">
      <c r="A447" s="49"/>
      <c r="B447" s="27"/>
      <c r="C447" s="27"/>
      <c r="D447" s="385"/>
      <c r="E447" s="8"/>
      <c r="T447" s="8"/>
      <c r="U447" s="8"/>
      <c r="Z447" s="8"/>
    </row>
    <row r="448" spans="1:26" ht="12.75" customHeight="1">
      <c r="A448" s="49"/>
      <c r="B448" s="27"/>
      <c r="C448" s="27"/>
      <c r="D448" s="385"/>
      <c r="E448" s="8"/>
      <c r="T448" s="8"/>
      <c r="U448" s="8"/>
      <c r="Z448" s="8"/>
    </row>
    <row r="449" spans="1:26" ht="12.75" customHeight="1">
      <c r="A449" s="49"/>
      <c r="B449" s="27"/>
      <c r="C449" s="27"/>
      <c r="D449" s="385"/>
      <c r="E449" s="8"/>
      <c r="T449" s="8"/>
      <c r="U449" s="8"/>
      <c r="Z449" s="8"/>
    </row>
    <row r="450" spans="1:26" ht="12.75" customHeight="1">
      <c r="A450" s="49"/>
      <c r="B450" s="27"/>
      <c r="C450" s="27"/>
      <c r="D450" s="385"/>
      <c r="E450" s="8"/>
      <c r="T450" s="8"/>
      <c r="U450" s="8"/>
      <c r="Z450" s="8"/>
    </row>
    <row r="451" spans="1:26" ht="12.75" customHeight="1">
      <c r="A451" s="49"/>
      <c r="B451" s="27"/>
      <c r="C451" s="27"/>
      <c r="D451" s="385"/>
      <c r="E451" s="8"/>
      <c r="T451" s="8"/>
      <c r="U451" s="8"/>
      <c r="Z451" s="8"/>
    </row>
    <row r="452" spans="1:26" ht="12.75" customHeight="1">
      <c r="A452" s="49"/>
      <c r="B452" s="27"/>
      <c r="C452" s="27"/>
      <c r="D452" s="385"/>
      <c r="E452" s="8"/>
      <c r="T452" s="8"/>
      <c r="U452" s="8"/>
      <c r="Z452" s="8"/>
    </row>
    <row r="453" spans="1:26" ht="12.75" customHeight="1">
      <c r="A453" s="49"/>
      <c r="B453" s="27"/>
      <c r="C453" s="27"/>
      <c r="D453" s="385"/>
      <c r="E453" s="8"/>
      <c r="T453" s="8"/>
      <c r="U453" s="8"/>
      <c r="Z453" s="8"/>
    </row>
    <row r="454" spans="1:26" ht="12.75" customHeight="1">
      <c r="A454" s="49"/>
      <c r="B454" s="27"/>
      <c r="C454" s="27"/>
      <c r="D454" s="385"/>
      <c r="E454" s="8"/>
      <c r="T454" s="8"/>
      <c r="U454" s="8"/>
      <c r="Z454" s="8"/>
    </row>
    <row r="455" spans="1:26" ht="12.75" customHeight="1">
      <c r="A455" s="49"/>
      <c r="B455" s="27"/>
      <c r="C455" s="27"/>
      <c r="D455" s="385"/>
      <c r="E455" s="8"/>
      <c r="T455" s="8"/>
      <c r="U455" s="8"/>
      <c r="Z455" s="8"/>
    </row>
    <row r="456" spans="1:26" ht="12.75" customHeight="1">
      <c r="A456" s="49"/>
      <c r="B456" s="27"/>
      <c r="C456" s="27"/>
      <c r="D456" s="385"/>
      <c r="E456" s="8"/>
      <c r="T456" s="8"/>
      <c r="U456" s="8"/>
      <c r="Z456" s="8"/>
    </row>
    <row r="457" spans="1:26" ht="12.75" customHeight="1">
      <c r="A457" s="49"/>
      <c r="B457" s="27"/>
      <c r="C457" s="27"/>
      <c r="D457" s="385"/>
      <c r="E457" s="8"/>
      <c r="T457" s="8"/>
      <c r="U457" s="8"/>
      <c r="Z457" s="8"/>
    </row>
    <row r="458" spans="1:26" ht="12.75" customHeight="1">
      <c r="A458" s="49"/>
      <c r="B458" s="27"/>
      <c r="C458" s="27"/>
      <c r="D458" s="385"/>
      <c r="E458" s="8"/>
      <c r="T458" s="8"/>
      <c r="U458" s="8"/>
      <c r="Z458" s="8"/>
    </row>
    <row r="459" spans="1:26" ht="12.75" customHeight="1">
      <c r="A459" s="49"/>
      <c r="B459" s="27"/>
      <c r="C459" s="27"/>
      <c r="D459" s="385"/>
      <c r="E459" s="8"/>
      <c r="T459" s="8"/>
      <c r="U459" s="8"/>
      <c r="Z459" s="8"/>
    </row>
    <row r="460" spans="1:26" ht="12.75" customHeight="1">
      <c r="A460" s="49"/>
      <c r="B460" s="27"/>
      <c r="C460" s="27"/>
      <c r="D460" s="385"/>
      <c r="E460" s="8"/>
      <c r="T460" s="8"/>
      <c r="U460" s="8"/>
      <c r="Z460" s="8"/>
    </row>
    <row r="461" spans="1:26" ht="12.75" customHeight="1">
      <c r="A461" s="49"/>
      <c r="B461" s="27"/>
      <c r="C461" s="27"/>
      <c r="D461" s="385"/>
      <c r="E461" s="8"/>
      <c r="T461" s="8"/>
      <c r="U461" s="8"/>
      <c r="Z461" s="8"/>
    </row>
    <row r="462" spans="1:26" ht="12.75" customHeight="1">
      <c r="A462" s="49"/>
      <c r="B462" s="27"/>
      <c r="C462" s="27"/>
      <c r="D462" s="385"/>
      <c r="E462" s="8"/>
      <c r="T462" s="8"/>
      <c r="U462" s="8"/>
      <c r="Z462" s="8"/>
    </row>
    <row r="463" spans="1:26" ht="12.75" customHeight="1">
      <c r="A463" s="49"/>
      <c r="B463" s="27"/>
      <c r="C463" s="27"/>
      <c r="D463" s="385"/>
      <c r="E463" s="8"/>
      <c r="T463" s="8"/>
      <c r="U463" s="8"/>
      <c r="Z463" s="8"/>
    </row>
    <row r="464" spans="1:26" ht="12.75" customHeight="1">
      <c r="A464" s="49"/>
      <c r="B464" s="27"/>
      <c r="C464" s="27"/>
      <c r="D464" s="385"/>
      <c r="E464" s="8"/>
      <c r="T464" s="8"/>
      <c r="U464" s="8"/>
      <c r="Z464" s="8"/>
    </row>
    <row r="465" spans="1:26" ht="12.75" customHeight="1">
      <c r="A465" s="49"/>
      <c r="B465" s="27"/>
      <c r="C465" s="27"/>
      <c r="D465" s="385"/>
      <c r="E465" s="8"/>
      <c r="T465" s="8"/>
      <c r="U465" s="8"/>
      <c r="Z465" s="8"/>
    </row>
    <row r="466" spans="1:26" ht="12.75" customHeight="1">
      <c r="A466" s="49"/>
      <c r="B466" s="27"/>
      <c r="C466" s="27"/>
      <c r="D466" s="385"/>
      <c r="E466" s="8"/>
      <c r="T466" s="8"/>
      <c r="U466" s="8"/>
      <c r="Z466" s="8"/>
    </row>
    <row r="467" spans="1:26" ht="12.75" customHeight="1">
      <c r="A467" s="49"/>
      <c r="B467" s="27"/>
      <c r="C467" s="27"/>
      <c r="D467" s="385"/>
      <c r="E467" s="8"/>
      <c r="T467" s="8"/>
      <c r="U467" s="8"/>
      <c r="Z467" s="8"/>
    </row>
    <row r="468" spans="1:26" ht="12.75" customHeight="1">
      <c r="A468" s="49"/>
      <c r="B468" s="27"/>
      <c r="C468" s="27"/>
      <c r="D468" s="385"/>
      <c r="E468" s="8"/>
      <c r="T468" s="8"/>
      <c r="U468" s="8"/>
      <c r="Z468" s="8"/>
    </row>
    <row r="469" spans="1:26" ht="12.75" customHeight="1">
      <c r="A469" s="49"/>
      <c r="B469" s="27"/>
      <c r="C469" s="27"/>
      <c r="D469" s="385"/>
      <c r="E469" s="8"/>
      <c r="T469" s="8"/>
      <c r="U469" s="8"/>
      <c r="Z469" s="8"/>
    </row>
    <row r="470" spans="1:26" ht="12.75" customHeight="1">
      <c r="A470" s="49"/>
      <c r="B470" s="27"/>
      <c r="C470" s="27"/>
      <c r="D470" s="385"/>
      <c r="E470" s="8"/>
      <c r="T470" s="8"/>
      <c r="U470" s="8"/>
      <c r="Z470" s="8"/>
    </row>
    <row r="471" spans="1:26" ht="12.75" customHeight="1">
      <c r="A471" s="49"/>
      <c r="B471" s="27"/>
      <c r="C471" s="27"/>
      <c r="D471" s="385"/>
      <c r="E471" s="8"/>
      <c r="T471" s="8"/>
      <c r="U471" s="8"/>
      <c r="Z471" s="8"/>
    </row>
    <row r="472" spans="1:26" ht="12.75" customHeight="1">
      <c r="A472" s="49"/>
      <c r="B472" s="27"/>
      <c r="C472" s="27"/>
      <c r="D472" s="385"/>
      <c r="E472" s="8"/>
      <c r="T472" s="8"/>
      <c r="U472" s="8"/>
      <c r="Z472" s="8"/>
    </row>
    <row r="473" spans="1:26" ht="12.75" customHeight="1">
      <c r="A473" s="49"/>
      <c r="B473" s="27"/>
      <c r="C473" s="27"/>
      <c r="D473" s="385"/>
      <c r="E473" s="8"/>
      <c r="T473" s="8"/>
      <c r="U473" s="8"/>
      <c r="Z473" s="8"/>
    </row>
    <row r="474" spans="1:26" ht="12.75" customHeight="1">
      <c r="A474" s="49"/>
      <c r="B474" s="27"/>
      <c r="C474" s="27"/>
      <c r="D474" s="385"/>
      <c r="E474" s="8"/>
      <c r="T474" s="8"/>
      <c r="U474" s="8"/>
      <c r="Z474" s="8"/>
    </row>
    <row r="475" spans="1:26" ht="12.75" customHeight="1">
      <c r="A475" s="49"/>
      <c r="B475" s="27"/>
      <c r="C475" s="27"/>
      <c r="D475" s="385"/>
      <c r="E475" s="8"/>
      <c r="T475" s="8"/>
      <c r="U475" s="8"/>
      <c r="Z475" s="8"/>
    </row>
    <row r="476" spans="1:26" ht="12.75" customHeight="1">
      <c r="A476" s="49"/>
      <c r="B476" s="27"/>
      <c r="C476" s="27"/>
      <c r="D476" s="385"/>
      <c r="E476" s="8"/>
      <c r="T476" s="8"/>
      <c r="U476" s="8"/>
      <c r="Z476" s="8"/>
    </row>
    <row r="477" spans="1:26" ht="12.75" customHeight="1">
      <c r="A477" s="49"/>
      <c r="B477" s="27"/>
      <c r="C477" s="27"/>
      <c r="D477" s="385"/>
      <c r="E477" s="8"/>
      <c r="T477" s="8"/>
      <c r="U477" s="8"/>
      <c r="Z477" s="8"/>
    </row>
    <row r="478" spans="1:26" ht="12.75" customHeight="1">
      <c r="A478" s="49"/>
      <c r="B478" s="27"/>
      <c r="C478" s="27"/>
      <c r="D478" s="385"/>
      <c r="E478" s="8"/>
      <c r="T478" s="8"/>
      <c r="U478" s="8"/>
      <c r="Z478" s="8"/>
    </row>
    <row r="479" spans="1:26" ht="12.75" customHeight="1">
      <c r="A479" s="49"/>
      <c r="B479" s="27"/>
      <c r="C479" s="27"/>
      <c r="D479" s="385"/>
      <c r="E479" s="8"/>
      <c r="T479" s="8"/>
      <c r="U479" s="8"/>
      <c r="Z479" s="8"/>
    </row>
    <row r="480" spans="1:26" ht="12.75" customHeight="1">
      <c r="A480" s="49"/>
      <c r="B480" s="27"/>
      <c r="C480" s="27"/>
      <c r="D480" s="385"/>
      <c r="E480" s="8"/>
      <c r="T480" s="8"/>
      <c r="U480" s="8"/>
      <c r="Z480" s="8"/>
    </row>
    <row r="481" spans="1:26" ht="12.75" customHeight="1">
      <c r="A481" s="49"/>
      <c r="B481" s="27"/>
      <c r="C481" s="27"/>
      <c r="D481" s="385"/>
      <c r="E481" s="8"/>
      <c r="T481" s="8"/>
      <c r="U481" s="8"/>
      <c r="Z481" s="8"/>
    </row>
    <row r="482" spans="1:26" ht="12.75" customHeight="1">
      <c r="A482" s="49"/>
      <c r="B482" s="27"/>
      <c r="C482" s="27"/>
      <c r="D482" s="385"/>
      <c r="E482" s="8"/>
      <c r="T482" s="8"/>
      <c r="U482" s="8"/>
      <c r="Z482" s="8"/>
    </row>
    <row r="483" spans="1:26" ht="12.75" customHeight="1">
      <c r="A483" s="49"/>
      <c r="B483" s="27"/>
      <c r="C483" s="27"/>
      <c r="D483" s="385"/>
      <c r="E483" s="8"/>
      <c r="T483" s="8"/>
      <c r="U483" s="8"/>
      <c r="Z483" s="8"/>
    </row>
    <row r="484" spans="1:26" ht="12.75" customHeight="1">
      <c r="A484" s="49"/>
      <c r="B484" s="27"/>
      <c r="C484" s="27"/>
      <c r="D484" s="385"/>
      <c r="E484" s="8"/>
      <c r="T484" s="8"/>
      <c r="U484" s="8"/>
      <c r="Z484" s="8"/>
    </row>
    <row r="485" spans="1:26" ht="12.75" customHeight="1">
      <c r="A485" s="49"/>
      <c r="B485" s="27"/>
      <c r="C485" s="27"/>
      <c r="D485" s="385"/>
      <c r="E485" s="8"/>
      <c r="T485" s="8"/>
      <c r="U485" s="8"/>
      <c r="Z485" s="8"/>
    </row>
    <row r="486" spans="1:26" ht="12.75" customHeight="1">
      <c r="A486" s="49"/>
      <c r="B486" s="27"/>
      <c r="C486" s="27"/>
      <c r="D486" s="385"/>
      <c r="E486" s="8"/>
      <c r="T486" s="8"/>
      <c r="U486" s="8"/>
      <c r="Z486" s="8"/>
    </row>
    <row r="487" spans="1:26" ht="12.75" customHeight="1">
      <c r="A487" s="49"/>
      <c r="B487" s="27"/>
      <c r="C487" s="27"/>
      <c r="D487" s="385"/>
      <c r="E487" s="8"/>
      <c r="T487" s="8"/>
      <c r="U487" s="8"/>
      <c r="Z487" s="8"/>
    </row>
    <row r="488" spans="1:26" ht="12.75" customHeight="1">
      <c r="A488" s="49"/>
      <c r="B488" s="27"/>
      <c r="C488" s="27"/>
      <c r="D488" s="385"/>
      <c r="E488" s="8"/>
      <c r="T488" s="8"/>
      <c r="U488" s="8"/>
      <c r="Z488" s="8"/>
    </row>
    <row r="489" spans="1:26" ht="12.75" customHeight="1">
      <c r="A489" s="49"/>
      <c r="B489" s="27"/>
      <c r="C489" s="27"/>
      <c r="D489" s="385"/>
      <c r="E489" s="8"/>
      <c r="T489" s="8"/>
      <c r="U489" s="8"/>
      <c r="Z489" s="8"/>
    </row>
    <row r="490" spans="1:26" ht="12.75" customHeight="1">
      <c r="A490" s="49"/>
      <c r="B490" s="27"/>
      <c r="C490" s="27"/>
      <c r="D490" s="385"/>
      <c r="E490" s="8"/>
      <c r="T490" s="8"/>
      <c r="U490" s="8"/>
      <c r="Z490" s="8"/>
    </row>
    <row r="491" spans="1:26" ht="12.75" customHeight="1">
      <c r="A491" s="49"/>
      <c r="B491" s="27"/>
      <c r="C491" s="27"/>
      <c r="D491" s="385"/>
      <c r="E491" s="8"/>
      <c r="T491" s="8"/>
      <c r="U491" s="8"/>
      <c r="Z491" s="8"/>
    </row>
    <row r="492" spans="1:26" ht="12.75" customHeight="1">
      <c r="A492" s="49"/>
      <c r="B492" s="27"/>
      <c r="C492" s="27"/>
      <c r="D492" s="385"/>
      <c r="E492" s="8"/>
      <c r="T492" s="8"/>
      <c r="U492" s="8"/>
      <c r="Z492" s="8"/>
    </row>
    <row r="493" spans="1:26" ht="12.75" customHeight="1">
      <c r="A493" s="49"/>
      <c r="B493" s="27"/>
      <c r="C493" s="27"/>
      <c r="D493" s="385"/>
      <c r="E493" s="8"/>
      <c r="T493" s="8"/>
      <c r="U493" s="8"/>
      <c r="Z493" s="8"/>
    </row>
    <row r="494" spans="1:26" ht="12.75" customHeight="1">
      <c r="A494" s="49"/>
      <c r="B494" s="27"/>
      <c r="C494" s="27"/>
      <c r="D494" s="385"/>
      <c r="E494" s="8"/>
      <c r="T494" s="8"/>
      <c r="U494" s="8"/>
      <c r="Z494" s="8"/>
    </row>
    <row r="495" spans="1:26" ht="12.75" customHeight="1">
      <c r="A495" s="49"/>
      <c r="B495" s="27"/>
      <c r="C495" s="27"/>
      <c r="D495" s="385"/>
      <c r="E495" s="8"/>
      <c r="T495" s="8"/>
      <c r="U495" s="8"/>
      <c r="Z495" s="8"/>
    </row>
    <row r="496" spans="1:26" ht="12.75" customHeight="1">
      <c r="A496" s="49"/>
      <c r="B496" s="27"/>
      <c r="C496" s="27"/>
      <c r="D496" s="385"/>
      <c r="E496" s="8"/>
      <c r="T496" s="8"/>
      <c r="U496" s="8"/>
      <c r="Z496" s="8"/>
    </row>
    <row r="497" spans="1:26" ht="12.75" customHeight="1">
      <c r="A497" s="49"/>
      <c r="B497" s="27"/>
      <c r="C497" s="27"/>
      <c r="D497" s="385"/>
      <c r="E497" s="8"/>
      <c r="T497" s="8"/>
      <c r="U497" s="8"/>
      <c r="Z497" s="8"/>
    </row>
    <row r="498" spans="1:26" ht="12.75" customHeight="1">
      <c r="A498" s="49"/>
      <c r="B498" s="27"/>
      <c r="C498" s="27"/>
      <c r="D498" s="385"/>
      <c r="E498" s="8"/>
      <c r="T498" s="8"/>
      <c r="U498" s="8"/>
      <c r="Z498" s="8"/>
    </row>
    <row r="499" spans="1:26" ht="12.75" customHeight="1">
      <c r="A499" s="49"/>
      <c r="B499" s="27"/>
      <c r="C499" s="27"/>
      <c r="D499" s="385"/>
      <c r="E499" s="8"/>
      <c r="T499" s="8"/>
      <c r="U499" s="8"/>
      <c r="Z499" s="8"/>
    </row>
    <row r="500" spans="1:26" ht="12.75" customHeight="1">
      <c r="A500" s="49"/>
      <c r="B500" s="27"/>
      <c r="C500" s="27"/>
      <c r="D500" s="385"/>
      <c r="E500" s="8"/>
      <c r="T500" s="8"/>
      <c r="U500" s="8"/>
      <c r="Z500" s="8"/>
    </row>
    <row r="501" spans="1:26" ht="12.75" customHeight="1">
      <c r="A501" s="49"/>
      <c r="B501" s="27"/>
      <c r="C501" s="27"/>
      <c r="D501" s="385"/>
      <c r="E501" s="8"/>
      <c r="T501" s="8"/>
      <c r="U501" s="8"/>
      <c r="Z501" s="8"/>
    </row>
    <row r="502" spans="1:26" ht="12.75" customHeight="1">
      <c r="A502" s="49"/>
      <c r="B502" s="27"/>
      <c r="C502" s="27"/>
      <c r="D502" s="385"/>
      <c r="E502" s="8"/>
      <c r="T502" s="8"/>
      <c r="U502" s="8"/>
      <c r="Z502" s="8"/>
    </row>
    <row r="503" spans="1:26" ht="12.75" customHeight="1">
      <c r="A503" s="49"/>
      <c r="B503" s="27"/>
      <c r="C503" s="27"/>
      <c r="D503" s="385"/>
      <c r="E503" s="8"/>
      <c r="T503" s="8"/>
      <c r="U503" s="8"/>
      <c r="Z503" s="8"/>
    </row>
    <row r="504" spans="1:26" ht="12.75" customHeight="1">
      <c r="A504" s="49"/>
      <c r="B504" s="27"/>
      <c r="C504" s="27"/>
      <c r="D504" s="385"/>
      <c r="E504" s="8"/>
      <c r="T504" s="8"/>
      <c r="U504" s="8"/>
      <c r="Z504" s="8"/>
    </row>
    <row r="505" spans="1:26" ht="12.75" customHeight="1">
      <c r="A505" s="49"/>
      <c r="B505" s="27"/>
      <c r="C505" s="27"/>
      <c r="D505" s="385"/>
      <c r="E505" s="8"/>
      <c r="T505" s="8"/>
      <c r="U505" s="8"/>
      <c r="Z505" s="8"/>
    </row>
    <row r="506" spans="1:26" ht="12.75" customHeight="1">
      <c r="A506" s="49"/>
      <c r="B506" s="27"/>
      <c r="C506" s="27"/>
      <c r="D506" s="385"/>
      <c r="E506" s="8"/>
      <c r="T506" s="8"/>
      <c r="U506" s="8"/>
      <c r="Z506" s="8"/>
    </row>
    <row r="507" spans="1:26" ht="12.75" customHeight="1">
      <c r="A507" s="49"/>
      <c r="B507" s="27"/>
      <c r="C507" s="27"/>
      <c r="D507" s="385"/>
      <c r="E507" s="8"/>
      <c r="T507" s="8"/>
      <c r="U507" s="8"/>
      <c r="Z507" s="8"/>
    </row>
    <row r="508" spans="1:26" ht="12.75" customHeight="1">
      <c r="A508" s="49"/>
      <c r="B508" s="27"/>
      <c r="C508" s="27"/>
      <c r="D508" s="385"/>
      <c r="E508" s="8"/>
      <c r="T508" s="8"/>
      <c r="U508" s="8"/>
      <c r="Z508" s="8"/>
    </row>
    <row r="509" spans="1:26" ht="12.75" customHeight="1">
      <c r="A509" s="49"/>
      <c r="B509" s="27"/>
      <c r="C509" s="27"/>
      <c r="D509" s="385"/>
      <c r="E509" s="8"/>
      <c r="T509" s="8"/>
      <c r="U509" s="8"/>
      <c r="Z509" s="8"/>
    </row>
    <row r="510" spans="1:26" ht="12.75" customHeight="1">
      <c r="A510" s="49"/>
      <c r="B510" s="27"/>
      <c r="C510" s="27"/>
      <c r="D510" s="385"/>
      <c r="E510" s="8"/>
      <c r="T510" s="8"/>
      <c r="U510" s="8"/>
      <c r="Z510" s="8"/>
    </row>
    <row r="511" spans="1:26" ht="12.75" customHeight="1">
      <c r="A511" s="49"/>
      <c r="B511" s="27"/>
      <c r="C511" s="27"/>
      <c r="D511" s="385"/>
      <c r="E511" s="8"/>
      <c r="T511" s="8"/>
      <c r="U511" s="8"/>
      <c r="Z511" s="8"/>
    </row>
    <row r="512" spans="1:26" ht="12.75" customHeight="1">
      <c r="A512" s="49"/>
      <c r="B512" s="27"/>
      <c r="C512" s="27"/>
      <c r="D512" s="385"/>
      <c r="E512" s="8"/>
      <c r="T512" s="8"/>
      <c r="U512" s="8"/>
      <c r="Z512" s="8"/>
    </row>
    <row r="513" spans="1:26" ht="12.75" customHeight="1">
      <c r="A513" s="49"/>
      <c r="B513" s="27"/>
      <c r="C513" s="27"/>
      <c r="D513" s="385"/>
      <c r="E513" s="8"/>
      <c r="T513" s="8"/>
      <c r="U513" s="8"/>
      <c r="Z513" s="8"/>
    </row>
    <row r="514" spans="1:26" ht="12.75" customHeight="1">
      <c r="A514" s="49"/>
      <c r="B514" s="27"/>
      <c r="C514" s="27"/>
      <c r="D514" s="385"/>
      <c r="E514" s="8"/>
      <c r="T514" s="8"/>
      <c r="U514" s="8"/>
      <c r="Z514" s="8"/>
    </row>
    <row r="515" spans="1:26" ht="12.75" customHeight="1">
      <c r="A515" s="49"/>
      <c r="B515" s="27"/>
      <c r="C515" s="27"/>
      <c r="D515" s="385"/>
      <c r="E515" s="8"/>
      <c r="T515" s="8"/>
      <c r="U515" s="8"/>
      <c r="Z515" s="8"/>
    </row>
    <row r="516" spans="1:26" ht="12.75" customHeight="1">
      <c r="A516" s="49"/>
      <c r="B516" s="27"/>
      <c r="C516" s="27"/>
      <c r="D516" s="385"/>
      <c r="E516" s="8"/>
      <c r="T516" s="8"/>
      <c r="U516" s="8"/>
      <c r="Z516" s="8"/>
    </row>
    <row r="517" spans="1:26" ht="12.75" customHeight="1">
      <c r="A517" s="49"/>
      <c r="B517" s="27"/>
      <c r="C517" s="27"/>
      <c r="D517" s="385"/>
      <c r="E517" s="8"/>
      <c r="T517" s="8"/>
      <c r="U517" s="8"/>
      <c r="Z517" s="8"/>
    </row>
    <row r="518" spans="1:26" ht="12.75" customHeight="1">
      <c r="A518" s="49"/>
      <c r="B518" s="27"/>
      <c r="C518" s="27"/>
      <c r="D518" s="385"/>
      <c r="E518" s="8"/>
      <c r="T518" s="8"/>
      <c r="U518" s="8"/>
      <c r="Z518" s="8"/>
    </row>
    <row r="519" spans="1:26" ht="12.75" customHeight="1">
      <c r="A519" s="49"/>
      <c r="B519" s="27"/>
      <c r="C519" s="27"/>
      <c r="D519" s="385"/>
      <c r="E519" s="8"/>
      <c r="T519" s="8"/>
      <c r="U519" s="8"/>
      <c r="Z519" s="8"/>
    </row>
    <row r="520" spans="1:26" ht="12.75" customHeight="1">
      <c r="A520" s="49"/>
      <c r="B520" s="27"/>
      <c r="C520" s="27"/>
      <c r="D520" s="385"/>
      <c r="E520" s="8"/>
      <c r="T520" s="8"/>
      <c r="U520" s="8"/>
      <c r="Z520" s="8"/>
    </row>
    <row r="521" spans="1:26" ht="12.75" customHeight="1">
      <c r="A521" s="49"/>
      <c r="B521" s="27"/>
      <c r="C521" s="27"/>
      <c r="D521" s="385"/>
      <c r="E521" s="8"/>
      <c r="T521" s="8"/>
      <c r="U521" s="8"/>
      <c r="Z521" s="8"/>
    </row>
    <row r="522" spans="1:26" ht="12.75" customHeight="1">
      <c r="A522" s="49"/>
      <c r="B522" s="27"/>
      <c r="C522" s="27"/>
      <c r="D522" s="385"/>
      <c r="E522" s="8"/>
      <c r="T522" s="8"/>
      <c r="U522" s="8"/>
      <c r="Z522" s="8"/>
    </row>
    <row r="523" spans="1:26" ht="12.75" customHeight="1">
      <c r="A523" s="49"/>
      <c r="B523" s="27"/>
      <c r="C523" s="27"/>
      <c r="D523" s="385"/>
      <c r="E523" s="8"/>
      <c r="T523" s="8"/>
      <c r="U523" s="8"/>
      <c r="Z523" s="8"/>
    </row>
    <row r="524" spans="1:26" ht="12.75" customHeight="1">
      <c r="A524" s="49"/>
      <c r="B524" s="27"/>
      <c r="C524" s="27"/>
      <c r="D524" s="385"/>
      <c r="E524" s="8"/>
      <c r="T524" s="8"/>
      <c r="U524" s="8"/>
      <c r="Z524" s="8"/>
    </row>
    <row r="525" spans="1:26" ht="12.75" customHeight="1">
      <c r="A525" s="49"/>
      <c r="B525" s="27"/>
      <c r="C525" s="27"/>
      <c r="D525" s="385"/>
      <c r="E525" s="8"/>
      <c r="T525" s="8"/>
      <c r="U525" s="8"/>
      <c r="Z525" s="8"/>
    </row>
    <row r="526" spans="1:26" ht="12.75" customHeight="1">
      <c r="A526" s="49"/>
      <c r="B526" s="27"/>
      <c r="C526" s="27"/>
      <c r="D526" s="385"/>
      <c r="E526" s="8"/>
      <c r="T526" s="8"/>
      <c r="U526" s="8"/>
      <c r="Z526" s="8"/>
    </row>
    <row r="527" spans="1:26" ht="12.75" customHeight="1">
      <c r="A527" s="49"/>
      <c r="B527" s="27"/>
      <c r="C527" s="27"/>
      <c r="D527" s="385"/>
      <c r="E527" s="8"/>
      <c r="T527" s="8"/>
      <c r="U527" s="8"/>
      <c r="Z527" s="8"/>
    </row>
    <row r="528" spans="1:26" ht="12.75" customHeight="1">
      <c r="A528" s="49"/>
      <c r="B528" s="27"/>
      <c r="C528" s="27"/>
      <c r="D528" s="385"/>
      <c r="E528" s="8"/>
      <c r="T528" s="8"/>
      <c r="U528" s="8"/>
      <c r="Z528" s="8"/>
    </row>
    <row r="529" spans="1:26" ht="12.75" customHeight="1">
      <c r="A529" s="49"/>
      <c r="B529" s="27"/>
      <c r="C529" s="27"/>
      <c r="D529" s="385"/>
      <c r="E529" s="8"/>
      <c r="T529" s="8"/>
      <c r="U529" s="8"/>
      <c r="Z529" s="8"/>
    </row>
    <row r="530" spans="1:26" ht="12.75" customHeight="1">
      <c r="A530" s="49"/>
      <c r="B530" s="27"/>
      <c r="C530" s="27"/>
      <c r="D530" s="385"/>
      <c r="E530" s="8"/>
      <c r="T530" s="8"/>
      <c r="U530" s="8"/>
      <c r="Z530" s="8"/>
    </row>
    <row r="531" spans="1:26" ht="12.75" customHeight="1">
      <c r="A531" s="49"/>
      <c r="B531" s="27"/>
      <c r="C531" s="27"/>
      <c r="D531" s="385"/>
      <c r="E531" s="8"/>
      <c r="T531" s="8"/>
      <c r="U531" s="8"/>
      <c r="Z531" s="8"/>
    </row>
    <row r="532" spans="1:26" ht="12.75" customHeight="1">
      <c r="A532" s="49"/>
      <c r="B532" s="27"/>
      <c r="C532" s="27"/>
      <c r="D532" s="385"/>
      <c r="E532" s="8"/>
      <c r="T532" s="8"/>
      <c r="U532" s="8"/>
      <c r="Z532" s="8"/>
    </row>
    <row r="533" spans="1:26" ht="12.75" customHeight="1">
      <c r="A533" s="49"/>
      <c r="B533" s="27"/>
      <c r="C533" s="27"/>
      <c r="D533" s="385"/>
      <c r="E533" s="8"/>
      <c r="T533" s="8"/>
      <c r="U533" s="8"/>
      <c r="Z533" s="8"/>
    </row>
    <row r="534" spans="1:26" ht="12.75" customHeight="1">
      <c r="A534" s="49"/>
      <c r="B534" s="27"/>
      <c r="C534" s="27"/>
      <c r="D534" s="385"/>
      <c r="E534" s="8"/>
      <c r="T534" s="8"/>
      <c r="U534" s="8"/>
      <c r="Z534" s="8"/>
    </row>
    <row r="535" spans="1:26" ht="12.75" customHeight="1">
      <c r="A535" s="49"/>
      <c r="B535" s="27"/>
      <c r="C535" s="27"/>
      <c r="D535" s="385"/>
      <c r="E535" s="8"/>
      <c r="T535" s="8"/>
      <c r="U535" s="8"/>
      <c r="Z535" s="8"/>
    </row>
    <row r="536" spans="1:26" ht="12.75" customHeight="1">
      <c r="A536" s="49"/>
      <c r="B536" s="27"/>
      <c r="C536" s="27"/>
      <c r="D536" s="385"/>
      <c r="E536" s="8"/>
      <c r="T536" s="8"/>
      <c r="U536" s="8"/>
      <c r="Z536" s="8"/>
    </row>
    <row r="537" spans="1:26" ht="12.75" customHeight="1">
      <c r="A537" s="49"/>
      <c r="B537" s="27"/>
      <c r="C537" s="27"/>
      <c r="D537" s="385"/>
      <c r="E537" s="8"/>
      <c r="T537" s="8"/>
      <c r="U537" s="8"/>
      <c r="Z537" s="8"/>
    </row>
    <row r="538" spans="1:26" ht="12.75" customHeight="1">
      <c r="A538" s="49"/>
      <c r="B538" s="27"/>
      <c r="C538" s="27"/>
      <c r="D538" s="385"/>
      <c r="E538" s="8"/>
      <c r="T538" s="8"/>
      <c r="U538" s="8"/>
      <c r="Z538" s="8"/>
    </row>
    <row r="539" spans="1:26" ht="12.75" customHeight="1">
      <c r="A539" s="49"/>
      <c r="B539" s="27"/>
      <c r="C539" s="27"/>
      <c r="D539" s="385"/>
      <c r="E539" s="8"/>
      <c r="T539" s="8"/>
      <c r="U539" s="8"/>
      <c r="Z539" s="8"/>
    </row>
    <row r="540" spans="1:26" ht="12.75" customHeight="1">
      <c r="A540" s="49"/>
      <c r="B540" s="27"/>
      <c r="C540" s="27"/>
      <c r="D540" s="385"/>
      <c r="E540" s="8"/>
      <c r="T540" s="8"/>
      <c r="U540" s="8"/>
      <c r="Z540" s="8"/>
    </row>
    <row r="541" spans="1:26" ht="12.75" customHeight="1">
      <c r="A541" s="49"/>
      <c r="B541" s="27"/>
      <c r="C541" s="27"/>
      <c r="D541" s="385"/>
      <c r="E541" s="8"/>
      <c r="T541" s="8"/>
      <c r="U541" s="8"/>
      <c r="Z541" s="8"/>
    </row>
    <row r="542" spans="1:26" ht="12.75" customHeight="1">
      <c r="A542" s="49"/>
      <c r="B542" s="27"/>
      <c r="C542" s="27"/>
      <c r="D542" s="385"/>
      <c r="E542" s="8"/>
      <c r="T542" s="8"/>
      <c r="U542" s="8"/>
      <c r="Z542" s="8"/>
    </row>
    <row r="543" spans="1:26" ht="12.75" customHeight="1">
      <c r="A543" s="49"/>
      <c r="B543" s="27"/>
      <c r="C543" s="27"/>
      <c r="D543" s="385"/>
      <c r="E543" s="8"/>
      <c r="T543" s="8"/>
      <c r="U543" s="8"/>
      <c r="Z543" s="8"/>
    </row>
    <row r="544" spans="1:26" ht="12.75" customHeight="1">
      <c r="A544" s="49"/>
      <c r="B544" s="27"/>
      <c r="C544" s="27"/>
      <c r="D544" s="385"/>
      <c r="E544" s="8"/>
      <c r="T544" s="8"/>
      <c r="U544" s="8"/>
      <c r="Z544" s="8"/>
    </row>
    <row r="545" spans="1:26" ht="12.75" customHeight="1">
      <c r="A545" s="49"/>
      <c r="B545" s="27"/>
      <c r="C545" s="27"/>
      <c r="D545" s="385"/>
      <c r="E545" s="8"/>
      <c r="T545" s="8"/>
      <c r="U545" s="8"/>
      <c r="Z545" s="8"/>
    </row>
    <row r="546" spans="1:26" ht="12.75" customHeight="1">
      <c r="A546" s="49"/>
      <c r="B546" s="27"/>
      <c r="C546" s="27"/>
      <c r="D546" s="385"/>
      <c r="E546" s="8"/>
      <c r="T546" s="8"/>
      <c r="U546" s="8"/>
      <c r="Z546" s="8"/>
    </row>
    <row r="547" spans="1:26" ht="12.75" customHeight="1">
      <c r="A547" s="49"/>
      <c r="B547" s="27"/>
      <c r="C547" s="27"/>
      <c r="D547" s="385"/>
      <c r="E547" s="8"/>
      <c r="T547" s="8"/>
      <c r="U547" s="8"/>
      <c r="Z547" s="8"/>
    </row>
    <row r="548" spans="1:26" ht="12.75" customHeight="1">
      <c r="A548" s="49"/>
      <c r="B548" s="27"/>
      <c r="C548" s="27"/>
      <c r="D548" s="385"/>
      <c r="E548" s="8"/>
      <c r="T548" s="8"/>
      <c r="U548" s="8"/>
      <c r="Z548" s="8"/>
    </row>
    <row r="549" spans="1:26" ht="12.75" customHeight="1">
      <c r="A549" s="49"/>
      <c r="B549" s="27"/>
      <c r="C549" s="27"/>
      <c r="D549" s="385"/>
      <c r="E549" s="8"/>
      <c r="T549" s="8"/>
      <c r="U549" s="8"/>
      <c r="Z549" s="8"/>
    </row>
    <row r="550" spans="1:26" ht="12.75" customHeight="1">
      <c r="A550" s="49"/>
      <c r="B550" s="27"/>
      <c r="C550" s="27"/>
      <c r="D550" s="385"/>
      <c r="E550" s="8"/>
      <c r="T550" s="8"/>
      <c r="U550" s="8"/>
      <c r="Z550" s="8"/>
    </row>
    <row r="551" spans="1:26" ht="12.75" customHeight="1">
      <c r="A551" s="49"/>
      <c r="B551" s="27"/>
      <c r="C551" s="27"/>
      <c r="D551" s="385"/>
      <c r="E551" s="8"/>
      <c r="T551" s="8"/>
      <c r="U551" s="8"/>
      <c r="Z551" s="8"/>
    </row>
    <row r="552" spans="1:26" ht="12.75" customHeight="1">
      <c r="A552" s="49"/>
      <c r="B552" s="27"/>
      <c r="C552" s="27"/>
      <c r="D552" s="385"/>
      <c r="E552" s="8"/>
      <c r="T552" s="8"/>
      <c r="U552" s="8"/>
      <c r="Z552" s="8"/>
    </row>
    <row r="553" spans="1:26" ht="12.75" customHeight="1">
      <c r="A553" s="49"/>
      <c r="B553" s="27"/>
      <c r="C553" s="27"/>
      <c r="D553" s="385"/>
      <c r="E553" s="8"/>
      <c r="T553" s="8"/>
      <c r="U553" s="8"/>
      <c r="Z553" s="8"/>
    </row>
    <row r="554" spans="1:26" ht="12.75" customHeight="1">
      <c r="A554" s="49"/>
      <c r="B554" s="27"/>
      <c r="C554" s="27"/>
      <c r="D554" s="385"/>
      <c r="E554" s="8"/>
      <c r="T554" s="8"/>
      <c r="U554" s="8"/>
      <c r="Z554" s="8"/>
    </row>
    <row r="555" spans="1:26" ht="12.75" customHeight="1">
      <c r="A555" s="49"/>
      <c r="B555" s="27"/>
      <c r="C555" s="27"/>
      <c r="D555" s="385"/>
      <c r="E555" s="8"/>
      <c r="T555" s="8"/>
      <c r="U555" s="8"/>
      <c r="Z555" s="8"/>
    </row>
    <row r="556" spans="1:26" ht="12.75" customHeight="1">
      <c r="A556" s="49"/>
      <c r="B556" s="27"/>
      <c r="C556" s="27"/>
      <c r="D556" s="385"/>
      <c r="E556" s="8"/>
      <c r="T556" s="8"/>
      <c r="U556" s="8"/>
      <c r="Z556" s="8"/>
    </row>
    <row r="557" spans="1:26" ht="12.75" customHeight="1">
      <c r="A557" s="49"/>
      <c r="B557" s="27"/>
      <c r="C557" s="27"/>
      <c r="D557" s="385"/>
      <c r="E557" s="8"/>
      <c r="T557" s="8"/>
      <c r="U557" s="8"/>
      <c r="Z557" s="8"/>
    </row>
    <row r="558" spans="1:26" ht="12.75" customHeight="1">
      <c r="A558" s="49"/>
      <c r="B558" s="27"/>
      <c r="C558" s="27"/>
      <c r="D558" s="385"/>
      <c r="E558" s="8"/>
      <c r="T558" s="8"/>
      <c r="U558" s="8"/>
      <c r="Z558" s="8"/>
    </row>
    <row r="559" spans="1:26" ht="12.75" customHeight="1">
      <c r="A559" s="49"/>
      <c r="B559" s="27"/>
      <c r="C559" s="27"/>
      <c r="D559" s="385"/>
      <c r="E559" s="8"/>
      <c r="T559" s="8"/>
      <c r="U559" s="8"/>
      <c r="Z559" s="8"/>
    </row>
    <row r="560" spans="1:26" ht="12.75" customHeight="1">
      <c r="A560" s="49"/>
      <c r="B560" s="27"/>
      <c r="C560" s="27"/>
      <c r="D560" s="385"/>
      <c r="E560" s="8"/>
      <c r="T560" s="8"/>
      <c r="U560" s="8"/>
      <c r="Z560" s="8"/>
    </row>
    <row r="561" spans="1:26" ht="12.75" customHeight="1">
      <c r="A561" s="49"/>
      <c r="B561" s="27"/>
      <c r="C561" s="27"/>
      <c r="D561" s="385"/>
      <c r="E561" s="8"/>
      <c r="T561" s="8"/>
      <c r="U561" s="8"/>
      <c r="Z561" s="8"/>
    </row>
    <row r="562" spans="1:26" ht="12.75" customHeight="1">
      <c r="A562" s="49"/>
      <c r="B562" s="27"/>
      <c r="C562" s="27"/>
      <c r="D562" s="385"/>
      <c r="E562" s="8"/>
      <c r="T562" s="8"/>
      <c r="U562" s="8"/>
      <c r="Z562" s="8"/>
    </row>
    <row r="563" spans="1:26" ht="12.75" customHeight="1">
      <c r="A563" s="49"/>
      <c r="B563" s="27"/>
      <c r="C563" s="27"/>
      <c r="D563" s="385"/>
      <c r="E563" s="8"/>
      <c r="T563" s="8"/>
      <c r="U563" s="8"/>
      <c r="Z563" s="8"/>
    </row>
    <row r="564" spans="1:26" ht="12.75" customHeight="1">
      <c r="A564" s="49"/>
      <c r="B564" s="27"/>
      <c r="C564" s="27"/>
      <c r="D564" s="385"/>
      <c r="E564" s="8"/>
      <c r="T564" s="8"/>
      <c r="U564" s="8"/>
      <c r="Z564" s="8"/>
    </row>
    <row r="565" spans="1:26" ht="12.75" customHeight="1">
      <c r="A565" s="49"/>
      <c r="B565" s="27"/>
      <c r="C565" s="27"/>
      <c r="D565" s="385"/>
      <c r="E565" s="8"/>
      <c r="T565" s="8"/>
      <c r="U565" s="8"/>
      <c r="Z565" s="8"/>
    </row>
    <row r="566" spans="1:26" ht="12.75" customHeight="1">
      <c r="A566" s="49"/>
      <c r="B566" s="27"/>
      <c r="C566" s="27"/>
      <c r="D566" s="385"/>
      <c r="E566" s="8"/>
      <c r="T566" s="8"/>
      <c r="U566" s="8"/>
      <c r="Z566" s="8"/>
    </row>
    <row r="567" spans="1:26" ht="12.75" customHeight="1">
      <c r="A567" s="49"/>
      <c r="B567" s="27"/>
      <c r="C567" s="27"/>
      <c r="D567" s="385"/>
      <c r="E567" s="8"/>
      <c r="T567" s="8"/>
      <c r="U567" s="8"/>
      <c r="Z567" s="8"/>
    </row>
    <row r="568" spans="1:26" ht="12.75" customHeight="1">
      <c r="A568" s="49"/>
      <c r="B568" s="27"/>
      <c r="C568" s="27"/>
      <c r="D568" s="385"/>
      <c r="E568" s="8"/>
      <c r="T568" s="8"/>
      <c r="U568" s="8"/>
      <c r="Z568" s="8"/>
    </row>
    <row r="569" spans="1:26" ht="12.75" customHeight="1">
      <c r="A569" s="49"/>
      <c r="B569" s="27"/>
      <c r="C569" s="27"/>
      <c r="D569" s="385"/>
      <c r="E569" s="8"/>
      <c r="T569" s="8"/>
      <c r="U569" s="8"/>
      <c r="Z569" s="8"/>
    </row>
    <row r="570" spans="1:26" ht="12.75" customHeight="1">
      <c r="A570" s="49"/>
      <c r="B570" s="27"/>
      <c r="C570" s="27"/>
      <c r="D570" s="385"/>
      <c r="E570" s="8"/>
      <c r="T570" s="8"/>
      <c r="U570" s="8"/>
      <c r="Z570" s="8"/>
    </row>
    <row r="571" spans="1:26" ht="12.75" customHeight="1">
      <c r="A571" s="49"/>
      <c r="B571" s="27"/>
      <c r="C571" s="27"/>
      <c r="D571" s="385"/>
      <c r="E571" s="8"/>
      <c r="T571" s="8"/>
      <c r="U571" s="8"/>
      <c r="Z571" s="8"/>
    </row>
    <row r="572" spans="1:26" ht="12.75" customHeight="1">
      <c r="A572" s="49"/>
      <c r="B572" s="27"/>
      <c r="C572" s="27"/>
      <c r="D572" s="385"/>
      <c r="E572" s="8"/>
      <c r="T572" s="8"/>
      <c r="U572" s="8"/>
      <c r="Z572" s="8"/>
    </row>
    <row r="573" spans="1:26" ht="12.75" customHeight="1">
      <c r="A573" s="49"/>
      <c r="B573" s="27"/>
      <c r="C573" s="27"/>
      <c r="D573" s="385"/>
      <c r="E573" s="8"/>
      <c r="T573" s="8"/>
      <c r="U573" s="8"/>
      <c r="Z573" s="8"/>
    </row>
    <row r="574" spans="1:26" ht="12.75" customHeight="1">
      <c r="A574" s="49"/>
      <c r="B574" s="27"/>
      <c r="C574" s="27"/>
      <c r="D574" s="385"/>
      <c r="E574" s="8"/>
      <c r="T574" s="8"/>
      <c r="U574" s="8"/>
      <c r="Z574" s="8"/>
    </row>
    <row r="575" spans="1:26" ht="12.75" customHeight="1">
      <c r="A575" s="49"/>
      <c r="B575" s="27"/>
      <c r="C575" s="27"/>
      <c r="D575" s="385"/>
      <c r="E575" s="8"/>
      <c r="T575" s="8"/>
      <c r="U575" s="8"/>
      <c r="Z575" s="8"/>
    </row>
    <row r="576" spans="1:26" ht="12.75" customHeight="1">
      <c r="A576" s="49"/>
      <c r="B576" s="27"/>
      <c r="C576" s="27"/>
      <c r="D576" s="385"/>
      <c r="E576" s="8"/>
      <c r="T576" s="8"/>
      <c r="U576" s="8"/>
      <c r="Z576" s="8"/>
    </row>
    <row r="577" spans="1:26" ht="12.75" customHeight="1">
      <c r="A577" s="49"/>
      <c r="B577" s="27"/>
      <c r="C577" s="27"/>
      <c r="D577" s="385"/>
      <c r="E577" s="8"/>
      <c r="T577" s="8"/>
      <c r="U577" s="8"/>
      <c r="Z577" s="8"/>
    </row>
    <row r="578" spans="1:26" ht="12.75" customHeight="1">
      <c r="A578" s="49"/>
      <c r="B578" s="27"/>
      <c r="C578" s="27"/>
      <c r="D578" s="385"/>
      <c r="E578" s="8"/>
      <c r="T578" s="8"/>
      <c r="U578" s="8"/>
      <c r="Z578" s="8"/>
    </row>
    <row r="579" spans="1:26" ht="12.75" customHeight="1">
      <c r="A579" s="49"/>
      <c r="B579" s="27"/>
      <c r="C579" s="27"/>
      <c r="D579" s="385"/>
      <c r="E579" s="8"/>
      <c r="T579" s="8"/>
      <c r="U579" s="8"/>
      <c r="Z579" s="8"/>
    </row>
    <row r="580" spans="1:26" ht="12.75" customHeight="1">
      <c r="A580" s="49"/>
      <c r="B580" s="27"/>
      <c r="C580" s="27"/>
      <c r="D580" s="385"/>
      <c r="E580" s="8"/>
      <c r="T580" s="8"/>
      <c r="U580" s="8"/>
      <c r="Z580" s="8"/>
    </row>
    <row r="581" spans="1:26" ht="12.75" customHeight="1">
      <c r="A581" s="49"/>
      <c r="B581" s="27"/>
      <c r="C581" s="27"/>
      <c r="D581" s="385"/>
      <c r="E581" s="8"/>
      <c r="T581" s="8"/>
      <c r="U581" s="8"/>
      <c r="Z581" s="8"/>
    </row>
    <row r="582" spans="1:26" ht="12.75" customHeight="1">
      <c r="A582" s="49"/>
      <c r="B582" s="27"/>
      <c r="C582" s="27"/>
      <c r="D582" s="385"/>
      <c r="E582" s="8"/>
      <c r="T582" s="8"/>
      <c r="U582" s="8"/>
      <c r="Z582" s="8"/>
    </row>
    <row r="583" spans="1:26" ht="12.75" customHeight="1">
      <c r="A583" s="49"/>
      <c r="B583" s="27"/>
      <c r="C583" s="27"/>
      <c r="D583" s="385"/>
      <c r="E583" s="8"/>
      <c r="T583" s="8"/>
      <c r="U583" s="8"/>
      <c r="Z583" s="8"/>
    </row>
    <row r="584" spans="1:26" ht="12.75" customHeight="1">
      <c r="A584" s="49"/>
      <c r="B584" s="27"/>
      <c r="C584" s="27"/>
      <c r="D584" s="385"/>
      <c r="E584" s="8"/>
      <c r="T584" s="8"/>
      <c r="U584" s="8"/>
      <c r="Z584" s="8"/>
    </row>
    <row r="585" spans="1:26" ht="12.75" customHeight="1">
      <c r="A585" s="49"/>
      <c r="B585" s="27"/>
      <c r="C585" s="27"/>
      <c r="D585" s="385"/>
      <c r="E585" s="8"/>
      <c r="T585" s="8"/>
      <c r="U585" s="8"/>
      <c r="Z585" s="8"/>
    </row>
    <row r="586" spans="1:26" ht="12.75" customHeight="1">
      <c r="A586" s="49"/>
      <c r="B586" s="27"/>
      <c r="C586" s="27"/>
      <c r="D586" s="385"/>
      <c r="E586" s="8"/>
      <c r="T586" s="8"/>
      <c r="U586" s="8"/>
      <c r="Z586" s="8"/>
    </row>
    <row r="587" spans="1:26" ht="12.75" customHeight="1">
      <c r="A587" s="49"/>
      <c r="B587" s="27"/>
      <c r="C587" s="27"/>
      <c r="D587" s="385"/>
      <c r="E587" s="8"/>
      <c r="T587" s="8"/>
      <c r="U587" s="8"/>
      <c r="Z587" s="8"/>
    </row>
    <row r="588" spans="1:26" ht="12.75" customHeight="1">
      <c r="A588" s="49"/>
      <c r="B588" s="27"/>
      <c r="C588" s="27"/>
      <c r="D588" s="385"/>
      <c r="E588" s="8"/>
      <c r="T588" s="8"/>
      <c r="U588" s="8"/>
      <c r="Z588" s="8"/>
    </row>
    <row r="589" spans="1:26" ht="12.75" customHeight="1">
      <c r="A589" s="49"/>
      <c r="B589" s="27"/>
      <c r="C589" s="27"/>
      <c r="D589" s="385"/>
      <c r="E589" s="8"/>
      <c r="T589" s="8"/>
      <c r="U589" s="8"/>
      <c r="Z589" s="8"/>
    </row>
    <row r="590" spans="1:26" ht="12.75" customHeight="1">
      <c r="A590" s="49"/>
      <c r="B590" s="27"/>
      <c r="C590" s="27"/>
      <c r="D590" s="385"/>
      <c r="E590" s="8"/>
      <c r="T590" s="8"/>
      <c r="U590" s="8"/>
      <c r="Z590" s="8"/>
    </row>
    <row r="591" spans="1:26" ht="12.75" customHeight="1">
      <c r="A591" s="49"/>
      <c r="B591" s="27"/>
      <c r="C591" s="27"/>
      <c r="D591" s="385"/>
      <c r="E591" s="8"/>
      <c r="T591" s="8"/>
      <c r="U591" s="8"/>
      <c r="Z591" s="8"/>
    </row>
    <row r="592" spans="1:26" ht="12.75" customHeight="1">
      <c r="A592" s="49"/>
      <c r="B592" s="27"/>
      <c r="C592" s="27"/>
      <c r="D592" s="385"/>
      <c r="E592" s="8"/>
      <c r="T592" s="8"/>
      <c r="U592" s="8"/>
      <c r="Z592" s="8"/>
    </row>
    <row r="593" spans="1:26" ht="12.75" customHeight="1">
      <c r="A593" s="49"/>
      <c r="B593" s="27"/>
      <c r="C593" s="27"/>
      <c r="D593" s="385"/>
      <c r="E593" s="8"/>
      <c r="T593" s="8"/>
      <c r="U593" s="8"/>
      <c r="Z593" s="8"/>
    </row>
    <row r="594" spans="1:26" ht="12.75" customHeight="1">
      <c r="A594" s="49"/>
      <c r="B594" s="27"/>
      <c r="C594" s="27"/>
      <c r="D594" s="385"/>
      <c r="E594" s="8"/>
      <c r="T594" s="8"/>
      <c r="U594" s="8"/>
      <c r="Z594" s="8"/>
    </row>
    <row r="595" spans="1:26" ht="12.75" customHeight="1">
      <c r="A595" s="49"/>
      <c r="B595" s="27"/>
      <c r="C595" s="27"/>
      <c r="D595" s="385"/>
      <c r="E595" s="8"/>
      <c r="T595" s="8"/>
      <c r="U595" s="8"/>
      <c r="Z595" s="8"/>
    </row>
    <row r="596" spans="1:26" ht="12.75" customHeight="1">
      <c r="A596" s="49"/>
      <c r="B596" s="27"/>
      <c r="C596" s="27"/>
      <c r="D596" s="385"/>
      <c r="E596" s="8"/>
      <c r="T596" s="8"/>
      <c r="U596" s="8"/>
      <c r="Z596" s="8"/>
    </row>
    <row r="597" spans="1:26" ht="12.75" customHeight="1">
      <c r="A597" s="49"/>
      <c r="B597" s="27"/>
      <c r="C597" s="27"/>
      <c r="D597" s="385"/>
      <c r="E597" s="8"/>
      <c r="T597" s="8"/>
      <c r="U597" s="8"/>
      <c r="Z597" s="8"/>
    </row>
    <row r="598" spans="1:26" ht="12.75" customHeight="1">
      <c r="A598" s="49"/>
      <c r="B598" s="27"/>
      <c r="C598" s="27"/>
      <c r="D598" s="385"/>
      <c r="E598" s="8"/>
      <c r="T598" s="8"/>
      <c r="U598" s="8"/>
      <c r="Z598" s="8"/>
    </row>
    <row r="599" spans="1:26" ht="12.75" customHeight="1">
      <c r="A599" s="49"/>
      <c r="B599" s="27"/>
      <c r="C599" s="27"/>
      <c r="D599" s="385"/>
      <c r="E599" s="8"/>
      <c r="T599" s="8"/>
      <c r="U599" s="8"/>
      <c r="Z599" s="8"/>
    </row>
    <row r="600" spans="1:26" ht="12.75" customHeight="1">
      <c r="A600" s="49"/>
      <c r="B600" s="27"/>
      <c r="C600" s="27"/>
      <c r="D600" s="385"/>
      <c r="E600" s="8"/>
      <c r="T600" s="8"/>
      <c r="U600" s="8"/>
      <c r="Z600" s="8"/>
    </row>
    <row r="601" spans="1:26" ht="12.75" customHeight="1">
      <c r="A601" s="49"/>
      <c r="B601" s="27"/>
      <c r="C601" s="27"/>
      <c r="D601" s="385"/>
      <c r="E601" s="8"/>
      <c r="T601" s="8"/>
      <c r="U601" s="8"/>
      <c r="Z601" s="8"/>
    </row>
    <row r="602" spans="1:26" ht="12.75" customHeight="1">
      <c r="A602" s="49"/>
      <c r="B602" s="27"/>
      <c r="C602" s="27"/>
      <c r="D602" s="385"/>
      <c r="E602" s="8"/>
      <c r="T602" s="8"/>
      <c r="U602" s="8"/>
      <c r="Z602" s="8"/>
    </row>
    <row r="603" spans="1:26" ht="12.75" customHeight="1">
      <c r="A603" s="49"/>
      <c r="B603" s="27"/>
      <c r="C603" s="27"/>
      <c r="D603" s="385"/>
      <c r="E603" s="8"/>
      <c r="T603" s="8"/>
      <c r="U603" s="8"/>
      <c r="Z603" s="8"/>
    </row>
    <row r="604" spans="1:26" ht="12.75" customHeight="1">
      <c r="A604" s="49"/>
      <c r="B604" s="27"/>
      <c r="C604" s="27"/>
      <c r="D604" s="385"/>
      <c r="E604" s="8"/>
      <c r="T604" s="8"/>
      <c r="U604" s="8"/>
      <c r="Z604" s="8"/>
    </row>
    <row r="605" spans="1:26" ht="12.75" customHeight="1">
      <c r="A605" s="49"/>
      <c r="B605" s="27"/>
      <c r="C605" s="27"/>
      <c r="D605" s="385"/>
      <c r="E605" s="8"/>
      <c r="T605" s="8"/>
      <c r="U605" s="8"/>
      <c r="Z605" s="8"/>
    </row>
    <row r="606" spans="1:26" ht="12.75" customHeight="1">
      <c r="A606" s="49"/>
      <c r="B606" s="27"/>
      <c r="C606" s="27"/>
      <c r="D606" s="385"/>
      <c r="E606" s="8"/>
      <c r="T606" s="8"/>
      <c r="U606" s="8"/>
      <c r="Z606" s="8"/>
    </row>
    <row r="607" spans="1:26" ht="12.75" customHeight="1">
      <c r="A607" s="49"/>
      <c r="B607" s="27"/>
      <c r="C607" s="27"/>
      <c r="D607" s="385"/>
      <c r="E607" s="8"/>
      <c r="T607" s="8"/>
      <c r="U607" s="8"/>
      <c r="Z607" s="8"/>
    </row>
    <row r="608" spans="1:26" ht="12.75" customHeight="1">
      <c r="A608" s="49"/>
      <c r="B608" s="27"/>
      <c r="C608" s="27"/>
      <c r="D608" s="385"/>
      <c r="E608" s="8"/>
      <c r="T608" s="8"/>
      <c r="U608" s="8"/>
      <c r="Z608" s="8"/>
    </row>
    <row r="609" spans="1:26" ht="12.75" customHeight="1">
      <c r="A609" s="49"/>
      <c r="B609" s="27"/>
      <c r="C609" s="27"/>
      <c r="D609" s="385"/>
      <c r="E609" s="8"/>
      <c r="T609" s="8"/>
      <c r="U609" s="8"/>
      <c r="Z609" s="8"/>
    </row>
    <row r="610" spans="1:26" ht="12.75" customHeight="1">
      <c r="A610" s="49"/>
      <c r="B610" s="27"/>
      <c r="C610" s="27"/>
      <c r="D610" s="385"/>
      <c r="E610" s="8"/>
      <c r="T610" s="8"/>
      <c r="U610" s="8"/>
      <c r="Z610" s="8"/>
    </row>
    <row r="611" spans="1:26" ht="12.75" customHeight="1">
      <c r="A611" s="49"/>
      <c r="B611" s="27"/>
      <c r="C611" s="27"/>
      <c r="D611" s="385"/>
      <c r="E611" s="8"/>
      <c r="T611" s="8"/>
      <c r="U611" s="8"/>
      <c r="Z611" s="8"/>
    </row>
    <row r="612" spans="1:26" ht="12.75" customHeight="1">
      <c r="A612" s="49"/>
      <c r="B612" s="27"/>
      <c r="C612" s="27"/>
      <c r="D612" s="385"/>
      <c r="E612" s="8"/>
      <c r="T612" s="8"/>
      <c r="U612" s="8"/>
      <c r="Z612" s="8"/>
    </row>
    <row r="613" spans="1:26" ht="12.75" customHeight="1">
      <c r="A613" s="49"/>
      <c r="B613" s="27"/>
      <c r="C613" s="27"/>
      <c r="D613" s="385"/>
      <c r="E613" s="8"/>
      <c r="T613" s="8"/>
      <c r="U613" s="8"/>
      <c r="Z613" s="8"/>
    </row>
    <row r="614" spans="1:26" ht="12.75" customHeight="1">
      <c r="A614" s="49"/>
      <c r="B614" s="27"/>
      <c r="C614" s="27"/>
      <c r="D614" s="385"/>
      <c r="E614" s="8"/>
      <c r="T614" s="8"/>
      <c r="U614" s="8"/>
      <c r="Z614" s="8"/>
    </row>
    <row r="615" spans="1:26" ht="12.75" customHeight="1">
      <c r="A615" s="49"/>
      <c r="B615" s="27"/>
      <c r="C615" s="27"/>
      <c r="D615" s="385"/>
      <c r="E615" s="8"/>
      <c r="T615" s="8"/>
      <c r="U615" s="8"/>
      <c r="Z615" s="8"/>
    </row>
    <row r="616" spans="1:26" ht="12.75" customHeight="1">
      <c r="A616" s="49"/>
      <c r="B616" s="27"/>
      <c r="C616" s="27"/>
      <c r="D616" s="385"/>
      <c r="E616" s="8"/>
      <c r="T616" s="8"/>
      <c r="U616" s="8"/>
      <c r="Z616" s="8"/>
    </row>
    <row r="617" spans="1:26" ht="12.75" customHeight="1">
      <c r="A617" s="49"/>
      <c r="B617" s="27"/>
      <c r="C617" s="27"/>
      <c r="D617" s="385"/>
      <c r="E617" s="8"/>
      <c r="T617" s="8"/>
      <c r="U617" s="8"/>
      <c r="Z617" s="8"/>
    </row>
    <row r="618" spans="1:26" ht="12.75" customHeight="1">
      <c r="A618" s="49"/>
      <c r="B618" s="27"/>
      <c r="C618" s="27"/>
      <c r="D618" s="385"/>
      <c r="E618" s="8"/>
      <c r="T618" s="8"/>
      <c r="U618" s="8"/>
      <c r="Z618" s="8"/>
    </row>
    <row r="619" spans="1:26" ht="12.75" customHeight="1">
      <c r="A619" s="49"/>
      <c r="B619" s="27"/>
      <c r="C619" s="27"/>
      <c r="D619" s="385"/>
      <c r="E619" s="8"/>
      <c r="T619" s="8"/>
      <c r="U619" s="8"/>
      <c r="Z619" s="8"/>
    </row>
    <row r="620" spans="1:26" ht="12.75" customHeight="1">
      <c r="A620" s="49"/>
      <c r="B620" s="27"/>
      <c r="C620" s="27"/>
      <c r="D620" s="385"/>
      <c r="E620" s="8"/>
      <c r="T620" s="8"/>
      <c r="U620" s="8"/>
      <c r="Z620" s="8"/>
    </row>
    <row r="621" spans="1:26" ht="12.75" customHeight="1">
      <c r="A621" s="49"/>
      <c r="B621" s="27"/>
      <c r="C621" s="27"/>
      <c r="D621" s="385"/>
      <c r="E621" s="8"/>
      <c r="T621" s="8"/>
      <c r="U621" s="8"/>
      <c r="Z621" s="8"/>
    </row>
    <row r="622" spans="1:26" ht="12.75" customHeight="1">
      <c r="A622" s="49"/>
      <c r="B622" s="27"/>
      <c r="C622" s="27"/>
      <c r="D622" s="385"/>
      <c r="E622" s="8"/>
      <c r="T622" s="8"/>
      <c r="U622" s="8"/>
      <c r="Z622" s="8"/>
    </row>
    <row r="623" spans="1:26" ht="12.75" customHeight="1">
      <c r="A623" s="49"/>
      <c r="B623" s="27"/>
      <c r="C623" s="27"/>
      <c r="D623" s="385"/>
      <c r="E623" s="8"/>
      <c r="T623" s="8"/>
      <c r="U623" s="8"/>
      <c r="Z623" s="8"/>
    </row>
    <row r="624" spans="1:26" ht="12.75" customHeight="1">
      <c r="A624" s="49"/>
      <c r="B624" s="27"/>
      <c r="C624" s="27"/>
      <c r="D624" s="385"/>
      <c r="E624" s="8"/>
      <c r="T624" s="8"/>
      <c r="U624" s="8"/>
      <c r="Z624" s="8"/>
    </row>
    <row r="625" spans="1:26" ht="12.75" customHeight="1">
      <c r="A625" s="49"/>
      <c r="B625" s="27"/>
      <c r="C625" s="27"/>
      <c r="D625" s="385"/>
      <c r="E625" s="8"/>
      <c r="T625" s="8"/>
      <c r="U625" s="8"/>
      <c r="Z625" s="8"/>
    </row>
    <row r="626" spans="1:26" ht="12.75" customHeight="1">
      <c r="A626" s="49"/>
      <c r="B626" s="27"/>
      <c r="C626" s="27"/>
      <c r="D626" s="385"/>
      <c r="E626" s="8"/>
      <c r="T626" s="8"/>
      <c r="U626" s="8"/>
      <c r="Z626" s="8"/>
    </row>
    <row r="627" spans="1:26" ht="12.75" customHeight="1">
      <c r="A627" s="49"/>
      <c r="B627" s="27"/>
      <c r="C627" s="27"/>
      <c r="D627" s="385"/>
      <c r="E627" s="8"/>
      <c r="T627" s="8"/>
      <c r="U627" s="8"/>
      <c r="Z627" s="8"/>
    </row>
    <row r="628" spans="1:26" ht="12.75" customHeight="1">
      <c r="A628" s="49"/>
      <c r="B628" s="27"/>
      <c r="C628" s="27"/>
      <c r="D628" s="385"/>
      <c r="E628" s="8"/>
      <c r="T628" s="8"/>
      <c r="U628" s="8"/>
      <c r="Z628" s="8"/>
    </row>
    <row r="629" spans="1:26" ht="12.75" customHeight="1">
      <c r="A629" s="49"/>
      <c r="B629" s="27"/>
      <c r="C629" s="27"/>
      <c r="D629" s="385"/>
      <c r="E629" s="8"/>
      <c r="T629" s="8"/>
      <c r="U629" s="8"/>
      <c r="Z629" s="8"/>
    </row>
    <row r="630" spans="1:26" ht="12.75" customHeight="1">
      <c r="A630" s="49"/>
      <c r="B630" s="27"/>
      <c r="C630" s="27"/>
      <c r="D630" s="385"/>
      <c r="E630" s="8"/>
      <c r="T630" s="8"/>
      <c r="U630" s="8"/>
      <c r="Z630" s="8"/>
    </row>
    <row r="631" spans="1:26" ht="12.75" customHeight="1">
      <c r="A631" s="49"/>
      <c r="B631" s="27"/>
      <c r="C631" s="27"/>
      <c r="D631" s="385"/>
      <c r="E631" s="8"/>
      <c r="T631" s="8"/>
      <c r="U631" s="8"/>
      <c r="Z631" s="8"/>
    </row>
    <row r="632" spans="1:26" ht="12.75" customHeight="1">
      <c r="A632" s="49"/>
      <c r="B632" s="27"/>
      <c r="C632" s="27"/>
      <c r="D632" s="385"/>
      <c r="E632" s="8"/>
      <c r="T632" s="8"/>
      <c r="U632" s="8"/>
      <c r="Z632" s="8"/>
    </row>
    <row r="633" spans="1:26" ht="12.75" customHeight="1">
      <c r="A633" s="49"/>
      <c r="B633" s="27"/>
      <c r="C633" s="27"/>
      <c r="D633" s="385"/>
      <c r="E633" s="8"/>
      <c r="T633" s="8"/>
      <c r="U633" s="8"/>
      <c r="Z633" s="8"/>
    </row>
    <row r="634" spans="1:26" ht="12.75" customHeight="1">
      <c r="A634" s="49"/>
      <c r="B634" s="27"/>
      <c r="C634" s="27"/>
      <c r="D634" s="385"/>
      <c r="E634" s="8"/>
      <c r="T634" s="8"/>
      <c r="U634" s="8"/>
      <c r="Z634" s="8"/>
    </row>
    <row r="635" spans="1:26" ht="12.75" customHeight="1">
      <c r="A635" s="49"/>
      <c r="B635" s="27"/>
      <c r="C635" s="27"/>
      <c r="D635" s="385"/>
      <c r="E635" s="8"/>
      <c r="T635" s="8"/>
      <c r="U635" s="8"/>
      <c r="Z635" s="8"/>
    </row>
    <row r="636" spans="1:26" ht="12.75" customHeight="1">
      <c r="A636" s="49"/>
      <c r="B636" s="27"/>
      <c r="C636" s="27"/>
      <c r="D636" s="385"/>
      <c r="E636" s="8"/>
      <c r="T636" s="8"/>
      <c r="U636" s="8"/>
      <c r="Z636" s="8"/>
    </row>
    <row r="637" spans="1:26" ht="12.75" customHeight="1">
      <c r="A637" s="49"/>
      <c r="B637" s="27"/>
      <c r="C637" s="27"/>
      <c r="D637" s="385"/>
      <c r="E637" s="8"/>
      <c r="T637" s="8"/>
      <c r="U637" s="8"/>
      <c r="Z637" s="8"/>
    </row>
    <row r="638" spans="1:26" ht="12.75" customHeight="1">
      <c r="A638" s="49"/>
      <c r="B638" s="27"/>
      <c r="C638" s="27"/>
      <c r="D638" s="385"/>
      <c r="E638" s="8"/>
      <c r="T638" s="8"/>
      <c r="U638" s="8"/>
      <c r="Z638" s="8"/>
    </row>
    <row r="639" spans="1:26" ht="12.75" customHeight="1">
      <c r="A639" s="49"/>
      <c r="B639" s="27"/>
      <c r="C639" s="27"/>
      <c r="D639" s="385"/>
      <c r="E639" s="8"/>
      <c r="T639" s="8"/>
      <c r="U639" s="8"/>
      <c r="Z639" s="8"/>
    </row>
    <row r="640" spans="1:26" ht="12.75" customHeight="1">
      <c r="A640" s="49"/>
      <c r="B640" s="27"/>
      <c r="C640" s="27"/>
      <c r="D640" s="385"/>
      <c r="E640" s="8"/>
      <c r="T640" s="8"/>
      <c r="U640" s="8"/>
      <c r="Z640" s="8"/>
    </row>
    <row r="641" spans="1:26" ht="12.75" customHeight="1">
      <c r="A641" s="49"/>
      <c r="B641" s="27"/>
      <c r="C641" s="27"/>
      <c r="D641" s="385"/>
      <c r="E641" s="8"/>
      <c r="T641" s="8"/>
      <c r="U641" s="8"/>
      <c r="Z641" s="8"/>
    </row>
    <row r="642" spans="1:26" ht="12.75" customHeight="1">
      <c r="A642" s="49"/>
      <c r="B642" s="27"/>
      <c r="C642" s="27"/>
      <c r="D642" s="385"/>
      <c r="E642" s="8"/>
      <c r="T642" s="8"/>
      <c r="U642" s="8"/>
      <c r="Z642" s="8"/>
    </row>
    <row r="643" spans="1:26" ht="12.75" customHeight="1">
      <c r="A643" s="49"/>
      <c r="B643" s="27"/>
      <c r="C643" s="27"/>
      <c r="D643" s="385"/>
      <c r="E643" s="8"/>
      <c r="T643" s="8"/>
      <c r="U643" s="8"/>
      <c r="Z643" s="8"/>
    </row>
    <row r="644" spans="1:26" ht="12.75" customHeight="1">
      <c r="A644" s="49"/>
      <c r="B644" s="27"/>
      <c r="C644" s="27"/>
      <c r="D644" s="385"/>
      <c r="E644" s="8"/>
      <c r="T644" s="8"/>
      <c r="U644" s="8"/>
      <c r="Z644" s="8"/>
    </row>
    <row r="645" spans="1:26" ht="12.75" customHeight="1">
      <c r="A645" s="49"/>
      <c r="B645" s="27"/>
      <c r="C645" s="27"/>
      <c r="D645" s="385"/>
      <c r="E645" s="8"/>
      <c r="T645" s="8"/>
      <c r="U645" s="8"/>
      <c r="Z645" s="8"/>
    </row>
    <row r="646" spans="1:26" ht="12.75" customHeight="1">
      <c r="A646" s="49"/>
      <c r="B646" s="27"/>
      <c r="C646" s="27"/>
      <c r="D646" s="385"/>
      <c r="E646" s="8"/>
      <c r="T646" s="8"/>
      <c r="U646" s="8"/>
      <c r="Z646" s="8"/>
    </row>
    <row r="647" spans="1:26" ht="12.75" customHeight="1">
      <c r="A647" s="49"/>
      <c r="B647" s="27"/>
      <c r="C647" s="27"/>
      <c r="D647" s="385"/>
      <c r="E647" s="8"/>
      <c r="T647" s="8"/>
      <c r="U647" s="8"/>
      <c r="Z647" s="8"/>
    </row>
    <row r="648" spans="1:26" ht="12.75" customHeight="1">
      <c r="A648" s="49"/>
      <c r="B648" s="27"/>
      <c r="C648" s="27"/>
      <c r="D648" s="385"/>
      <c r="E648" s="8"/>
      <c r="T648" s="8"/>
      <c r="U648" s="8"/>
      <c r="Z648" s="8"/>
    </row>
    <row r="649" spans="1:26" ht="12.75" customHeight="1">
      <c r="A649" s="49"/>
      <c r="B649" s="27"/>
      <c r="C649" s="27"/>
      <c r="D649" s="385"/>
      <c r="E649" s="8"/>
      <c r="T649" s="8"/>
      <c r="U649" s="8"/>
      <c r="Z649" s="8"/>
    </row>
    <row r="650" spans="1:26" ht="12.75" customHeight="1">
      <c r="A650" s="49"/>
      <c r="B650" s="27"/>
      <c r="C650" s="27"/>
      <c r="D650" s="385"/>
      <c r="E650" s="8"/>
      <c r="T650" s="8"/>
      <c r="U650" s="8"/>
      <c r="Z650" s="8"/>
    </row>
    <row r="651" spans="1:26" ht="12.75" customHeight="1">
      <c r="A651" s="49"/>
      <c r="B651" s="27"/>
      <c r="C651" s="27"/>
      <c r="D651" s="385"/>
      <c r="E651" s="8"/>
      <c r="T651" s="8"/>
      <c r="U651" s="8"/>
      <c r="Z651" s="8"/>
    </row>
    <row r="652" spans="1:26" ht="12.75" customHeight="1">
      <c r="A652" s="49"/>
      <c r="B652" s="27"/>
      <c r="C652" s="27"/>
      <c r="D652" s="385"/>
      <c r="E652" s="8"/>
      <c r="T652" s="8"/>
      <c r="U652" s="8"/>
      <c r="Z652" s="8"/>
    </row>
    <row r="653" spans="1:26" ht="12.75" customHeight="1">
      <c r="A653" s="49"/>
      <c r="B653" s="27"/>
      <c r="C653" s="27"/>
      <c r="D653" s="385"/>
      <c r="E653" s="8"/>
      <c r="T653" s="8"/>
      <c r="U653" s="8"/>
      <c r="Z653" s="8"/>
    </row>
    <row r="654" spans="1:26" ht="12.75" customHeight="1">
      <c r="A654" s="49"/>
      <c r="B654" s="27"/>
      <c r="C654" s="27"/>
      <c r="D654" s="385"/>
      <c r="E654" s="8"/>
      <c r="T654" s="8"/>
      <c r="U654" s="8"/>
      <c r="Z654" s="8"/>
    </row>
    <row r="655" spans="1:26" ht="12.75" customHeight="1">
      <c r="A655" s="49"/>
      <c r="B655" s="27"/>
      <c r="C655" s="27"/>
      <c r="D655" s="385"/>
      <c r="E655" s="8"/>
      <c r="T655" s="8"/>
      <c r="U655" s="8"/>
      <c r="Z655" s="8"/>
    </row>
    <row r="656" spans="1:26" ht="12.75" customHeight="1">
      <c r="A656" s="49"/>
      <c r="B656" s="27"/>
      <c r="C656" s="27"/>
      <c r="D656" s="385"/>
      <c r="E656" s="8"/>
      <c r="T656" s="8"/>
      <c r="U656" s="8"/>
      <c r="Z656" s="8"/>
    </row>
    <row r="657" spans="1:26" ht="12.75" customHeight="1">
      <c r="A657" s="49"/>
      <c r="B657" s="27"/>
      <c r="C657" s="27"/>
      <c r="D657" s="385"/>
      <c r="E657" s="8"/>
      <c r="T657" s="8"/>
      <c r="U657" s="8"/>
      <c r="Z657" s="8"/>
    </row>
    <row r="658" spans="1:26" ht="12.75" customHeight="1">
      <c r="A658" s="49"/>
      <c r="B658" s="27"/>
      <c r="C658" s="27"/>
      <c r="D658" s="385"/>
      <c r="E658" s="8"/>
      <c r="T658" s="8"/>
      <c r="U658" s="8"/>
      <c r="Z658" s="8"/>
    </row>
    <row r="659" spans="1:26" ht="12.75" customHeight="1">
      <c r="A659" s="49"/>
      <c r="B659" s="27"/>
      <c r="C659" s="27"/>
      <c r="D659" s="385"/>
      <c r="E659" s="8"/>
      <c r="T659" s="8"/>
      <c r="U659" s="8"/>
      <c r="Z659" s="8"/>
    </row>
    <row r="660" spans="1:26" ht="12.75" customHeight="1">
      <c r="A660" s="49"/>
      <c r="B660" s="27"/>
      <c r="C660" s="27"/>
      <c r="D660" s="385"/>
      <c r="E660" s="8"/>
      <c r="T660" s="8"/>
      <c r="U660" s="8"/>
      <c r="Z660" s="8"/>
    </row>
    <row r="661" spans="1:26" ht="12.75" customHeight="1">
      <c r="A661" s="49"/>
      <c r="B661" s="27"/>
      <c r="C661" s="27"/>
      <c r="D661" s="385"/>
      <c r="E661" s="8"/>
      <c r="T661" s="8"/>
      <c r="U661" s="8"/>
      <c r="Z661" s="8"/>
    </row>
    <row r="662" spans="1:26" ht="12.75" customHeight="1">
      <c r="A662" s="49"/>
      <c r="B662" s="27"/>
      <c r="C662" s="27"/>
      <c r="D662" s="385"/>
      <c r="E662" s="8"/>
      <c r="T662" s="8"/>
      <c r="U662" s="8"/>
      <c r="Z662" s="8"/>
    </row>
    <row r="663" spans="1:26" ht="12.75" customHeight="1">
      <c r="A663" s="49"/>
      <c r="B663" s="27"/>
      <c r="C663" s="27"/>
      <c r="D663" s="385"/>
      <c r="E663" s="8"/>
      <c r="T663" s="8"/>
      <c r="U663" s="8"/>
      <c r="Z663" s="8"/>
    </row>
    <row r="664" spans="1:26" ht="12.75" customHeight="1">
      <c r="A664" s="49"/>
      <c r="B664" s="27"/>
      <c r="C664" s="27"/>
      <c r="D664" s="385"/>
      <c r="E664" s="8"/>
      <c r="T664" s="8"/>
      <c r="U664" s="8"/>
      <c r="Z664" s="8"/>
    </row>
    <row r="665" spans="1:26" ht="12.75" customHeight="1">
      <c r="A665" s="49"/>
      <c r="B665" s="27"/>
      <c r="C665" s="27"/>
      <c r="D665" s="385"/>
      <c r="E665" s="8"/>
      <c r="T665" s="8"/>
      <c r="U665" s="8"/>
      <c r="Z665" s="8"/>
    </row>
    <row r="666" spans="1:26" ht="12.75" customHeight="1">
      <c r="A666" s="49"/>
      <c r="B666" s="27"/>
      <c r="C666" s="27"/>
      <c r="D666" s="385"/>
      <c r="E666" s="8"/>
      <c r="T666" s="8"/>
      <c r="U666" s="8"/>
      <c r="Z666" s="8"/>
    </row>
    <row r="667" spans="1:26" ht="12.75" customHeight="1">
      <c r="A667" s="49"/>
      <c r="B667" s="27"/>
      <c r="C667" s="27"/>
      <c r="D667" s="385"/>
      <c r="E667" s="8"/>
      <c r="T667" s="8"/>
      <c r="U667" s="8"/>
      <c r="Z667" s="8"/>
    </row>
    <row r="668" spans="1:26" ht="12.75" customHeight="1">
      <c r="A668" s="49"/>
      <c r="B668" s="27"/>
      <c r="C668" s="27"/>
      <c r="D668" s="385"/>
      <c r="E668" s="8"/>
      <c r="T668" s="8"/>
      <c r="U668" s="8"/>
      <c r="Z668" s="8"/>
    </row>
    <row r="669" spans="1:26" ht="12.75" customHeight="1">
      <c r="A669" s="49"/>
      <c r="B669" s="27"/>
      <c r="C669" s="27"/>
      <c r="D669" s="385"/>
      <c r="E669" s="8"/>
      <c r="T669" s="8"/>
      <c r="U669" s="8"/>
      <c r="Z669" s="8"/>
    </row>
    <row r="670" spans="1:26" ht="12.75" customHeight="1">
      <c r="A670" s="49"/>
      <c r="B670" s="27"/>
      <c r="C670" s="27"/>
      <c r="D670" s="385"/>
      <c r="E670" s="8"/>
      <c r="T670" s="8"/>
      <c r="U670" s="8"/>
      <c r="Z670" s="8"/>
    </row>
    <row r="671" spans="1:26" ht="12.75" customHeight="1">
      <c r="A671" s="49"/>
      <c r="B671" s="27"/>
      <c r="C671" s="27"/>
      <c r="D671" s="385"/>
      <c r="E671" s="8"/>
      <c r="T671" s="8"/>
      <c r="U671" s="8"/>
      <c r="Z671" s="8"/>
    </row>
    <row r="672" spans="1:26" ht="12.75" customHeight="1">
      <c r="A672" s="49"/>
      <c r="B672" s="27"/>
      <c r="C672" s="27"/>
      <c r="D672" s="385"/>
      <c r="E672" s="8"/>
      <c r="T672" s="8"/>
      <c r="U672" s="8"/>
      <c r="Z672" s="8"/>
    </row>
    <row r="673" spans="1:26" ht="12.75" customHeight="1">
      <c r="A673" s="49"/>
      <c r="B673" s="27"/>
      <c r="C673" s="27"/>
      <c r="D673" s="385"/>
      <c r="E673" s="8"/>
      <c r="T673" s="8"/>
      <c r="U673" s="8"/>
      <c r="Z673" s="8"/>
    </row>
    <row r="674" spans="1:26" ht="12.75" customHeight="1">
      <c r="A674" s="49"/>
      <c r="B674" s="27"/>
      <c r="C674" s="27"/>
      <c r="D674" s="385"/>
      <c r="E674" s="8"/>
      <c r="T674" s="8"/>
      <c r="U674" s="8"/>
      <c r="Z674" s="8"/>
    </row>
    <row r="675" spans="1:26" ht="12.75" customHeight="1">
      <c r="A675" s="49"/>
      <c r="B675" s="27"/>
      <c r="C675" s="27"/>
      <c r="D675" s="385"/>
      <c r="E675" s="8"/>
      <c r="T675" s="8"/>
      <c r="U675" s="8"/>
      <c r="Z675" s="8"/>
    </row>
    <row r="676" spans="1:26" ht="12.75" customHeight="1">
      <c r="A676" s="49"/>
      <c r="B676" s="27"/>
      <c r="C676" s="27"/>
      <c r="D676" s="385"/>
      <c r="E676" s="8"/>
      <c r="T676" s="8"/>
      <c r="U676" s="8"/>
      <c r="Z676" s="8"/>
    </row>
    <row r="677" spans="1:26" ht="12.75" customHeight="1">
      <c r="A677" s="49"/>
      <c r="B677" s="27"/>
      <c r="C677" s="27"/>
      <c r="D677" s="385"/>
      <c r="E677" s="8"/>
      <c r="T677" s="8"/>
      <c r="U677" s="8"/>
      <c r="Z677" s="8"/>
    </row>
    <row r="678" spans="1:26" ht="12.75" customHeight="1">
      <c r="A678" s="49"/>
      <c r="B678" s="27"/>
      <c r="C678" s="27"/>
      <c r="D678" s="385"/>
      <c r="E678" s="8"/>
      <c r="T678" s="8"/>
      <c r="U678" s="8"/>
      <c r="Z678" s="8"/>
    </row>
    <row r="679" spans="1:26" ht="12.75" customHeight="1">
      <c r="A679" s="49"/>
      <c r="B679" s="27"/>
      <c r="C679" s="27"/>
      <c r="D679" s="385"/>
      <c r="E679" s="8"/>
      <c r="T679" s="8"/>
      <c r="U679" s="8"/>
      <c r="Z679" s="8"/>
    </row>
    <row r="680" spans="1:26" ht="12.75" customHeight="1">
      <c r="A680" s="49"/>
      <c r="B680" s="27"/>
      <c r="C680" s="27"/>
      <c r="D680" s="385"/>
      <c r="E680" s="8"/>
      <c r="T680" s="8"/>
      <c r="U680" s="8"/>
      <c r="Z680" s="8"/>
    </row>
    <row r="681" spans="1:26" ht="12.75" customHeight="1">
      <c r="A681" s="49"/>
      <c r="B681" s="27"/>
      <c r="C681" s="27"/>
      <c r="D681" s="385"/>
      <c r="E681" s="8"/>
      <c r="T681" s="8"/>
      <c r="U681" s="8"/>
      <c r="Z681" s="8"/>
    </row>
    <row r="682" spans="1:26" ht="12.75" customHeight="1">
      <c r="A682" s="49"/>
      <c r="B682" s="27"/>
      <c r="C682" s="27"/>
      <c r="D682" s="385"/>
      <c r="E682" s="8"/>
      <c r="T682" s="8"/>
      <c r="U682" s="8"/>
      <c r="Z682" s="8"/>
    </row>
    <row r="683" spans="1:26" ht="12.75" customHeight="1">
      <c r="A683" s="49"/>
      <c r="B683" s="27"/>
      <c r="C683" s="27"/>
      <c r="D683" s="385"/>
      <c r="E683" s="8"/>
      <c r="T683" s="8"/>
      <c r="U683" s="8"/>
      <c r="Z683" s="8"/>
    </row>
    <row r="684" spans="1:26" ht="12.75" customHeight="1">
      <c r="A684" s="49"/>
      <c r="B684" s="27"/>
      <c r="C684" s="27"/>
      <c r="D684" s="385"/>
      <c r="E684" s="8"/>
      <c r="T684" s="8"/>
      <c r="U684" s="8"/>
      <c r="Z684" s="8"/>
    </row>
    <row r="685" spans="1:26" ht="12.75" customHeight="1">
      <c r="A685" s="49"/>
      <c r="B685" s="27"/>
      <c r="C685" s="27"/>
      <c r="D685" s="385"/>
      <c r="E685" s="8"/>
      <c r="T685" s="8"/>
      <c r="U685" s="8"/>
      <c r="Z685" s="8"/>
    </row>
    <row r="686" spans="1:26" ht="12.75" customHeight="1">
      <c r="A686" s="49"/>
      <c r="B686" s="27"/>
      <c r="C686" s="27"/>
      <c r="D686" s="385"/>
      <c r="E686" s="8"/>
      <c r="T686" s="8"/>
      <c r="U686" s="8"/>
      <c r="Z686" s="8"/>
    </row>
    <row r="687" spans="1:26" ht="12.75" customHeight="1">
      <c r="A687" s="49"/>
      <c r="B687" s="27"/>
      <c r="C687" s="27"/>
      <c r="D687" s="385"/>
      <c r="E687" s="8"/>
      <c r="T687" s="8"/>
      <c r="U687" s="8"/>
      <c r="Z687" s="8"/>
    </row>
    <row r="688" spans="1:26" ht="12.75" customHeight="1">
      <c r="A688" s="49"/>
      <c r="B688" s="27"/>
      <c r="C688" s="27"/>
      <c r="D688" s="385"/>
      <c r="E688" s="8"/>
      <c r="T688" s="8"/>
      <c r="U688" s="8"/>
      <c r="Z688" s="8"/>
    </row>
    <row r="689" spans="1:26" ht="12.75" customHeight="1">
      <c r="A689" s="49"/>
      <c r="B689" s="27"/>
      <c r="C689" s="27"/>
      <c r="D689" s="385"/>
      <c r="E689" s="8"/>
      <c r="T689" s="8"/>
      <c r="U689" s="8"/>
      <c r="Z689" s="8"/>
    </row>
    <row r="690" spans="1:26" ht="12.75" customHeight="1">
      <c r="A690" s="49"/>
      <c r="B690" s="27"/>
      <c r="C690" s="27"/>
      <c r="D690" s="385"/>
      <c r="E690" s="8"/>
      <c r="T690" s="8"/>
      <c r="U690" s="8"/>
      <c r="Z690" s="8"/>
    </row>
    <row r="691" spans="1:26" ht="12.75" customHeight="1">
      <c r="A691" s="49"/>
      <c r="B691" s="27"/>
      <c r="C691" s="27"/>
      <c r="D691" s="385"/>
      <c r="E691" s="8"/>
      <c r="T691" s="8"/>
      <c r="U691" s="8"/>
      <c r="Z691" s="8"/>
    </row>
    <row r="692" spans="1:26" ht="12.75" customHeight="1">
      <c r="A692" s="49"/>
      <c r="B692" s="27"/>
      <c r="C692" s="27"/>
      <c r="D692" s="385"/>
      <c r="E692" s="8"/>
      <c r="T692" s="8"/>
      <c r="U692" s="8"/>
      <c r="Z692" s="8"/>
    </row>
    <row r="693" spans="1:26" ht="12.75" customHeight="1">
      <c r="A693" s="49"/>
      <c r="B693" s="27"/>
      <c r="C693" s="27"/>
      <c r="D693" s="385"/>
      <c r="E693" s="8"/>
      <c r="T693" s="8"/>
      <c r="U693" s="8"/>
      <c r="Z693" s="8"/>
    </row>
    <row r="694" spans="1:26" ht="12.75" customHeight="1">
      <c r="A694" s="49"/>
      <c r="B694" s="27"/>
      <c r="C694" s="27"/>
      <c r="D694" s="385"/>
      <c r="E694" s="8"/>
      <c r="T694" s="8"/>
      <c r="U694" s="8"/>
      <c r="Z694" s="8"/>
    </row>
    <row r="695" spans="1:26" ht="12.75" customHeight="1">
      <c r="A695" s="49"/>
      <c r="B695" s="27"/>
      <c r="C695" s="27"/>
      <c r="D695" s="385"/>
      <c r="E695" s="8"/>
      <c r="T695" s="8"/>
      <c r="U695" s="8"/>
      <c r="Z695" s="8"/>
    </row>
    <row r="696" spans="1:26" ht="12.75" customHeight="1">
      <c r="A696" s="49"/>
      <c r="B696" s="27"/>
      <c r="C696" s="27"/>
      <c r="D696" s="385"/>
      <c r="E696" s="8"/>
      <c r="T696" s="8"/>
      <c r="U696" s="8"/>
      <c r="Z696" s="8"/>
    </row>
    <row r="697" spans="1:26" ht="12.75" customHeight="1">
      <c r="A697" s="49"/>
      <c r="B697" s="27"/>
      <c r="C697" s="27"/>
      <c r="D697" s="385"/>
      <c r="E697" s="8"/>
      <c r="T697" s="8"/>
      <c r="U697" s="8"/>
      <c r="Z697" s="8"/>
    </row>
    <row r="698" spans="1:26" ht="12.75" customHeight="1">
      <c r="A698" s="49"/>
      <c r="B698" s="27"/>
      <c r="C698" s="27"/>
      <c r="D698" s="385"/>
      <c r="E698" s="8"/>
      <c r="T698" s="8"/>
      <c r="U698" s="8"/>
      <c r="Z698" s="8"/>
    </row>
    <row r="699" spans="1:26" ht="12.75" customHeight="1">
      <c r="A699" s="49"/>
      <c r="B699" s="27"/>
      <c r="C699" s="27"/>
      <c r="D699" s="385"/>
      <c r="E699" s="8"/>
      <c r="T699" s="8"/>
      <c r="U699" s="8"/>
      <c r="Z699" s="8"/>
    </row>
    <row r="700" spans="1:26" ht="12.75" customHeight="1">
      <c r="A700" s="49"/>
      <c r="B700" s="27"/>
      <c r="C700" s="27"/>
      <c r="D700" s="385"/>
      <c r="E700" s="8"/>
      <c r="T700" s="8"/>
      <c r="U700" s="8"/>
      <c r="Z700" s="8"/>
    </row>
    <row r="701" spans="1:26" ht="12.75" customHeight="1">
      <c r="A701" s="49"/>
      <c r="B701" s="27"/>
      <c r="C701" s="27"/>
      <c r="D701" s="385"/>
      <c r="E701" s="8"/>
      <c r="T701" s="8"/>
      <c r="U701" s="8"/>
      <c r="Z701" s="8"/>
    </row>
    <row r="702" spans="1:26" ht="12.75" customHeight="1">
      <c r="A702" s="49"/>
      <c r="B702" s="27"/>
      <c r="C702" s="27"/>
      <c r="D702" s="385"/>
      <c r="E702" s="8"/>
      <c r="T702" s="8"/>
      <c r="U702" s="8"/>
      <c r="Z702" s="8"/>
    </row>
    <row r="703" spans="1:26" ht="12.75" customHeight="1">
      <c r="A703" s="49"/>
      <c r="B703" s="27"/>
      <c r="C703" s="27"/>
      <c r="D703" s="385"/>
      <c r="E703" s="8"/>
      <c r="T703" s="8"/>
      <c r="U703" s="8"/>
      <c r="Z703" s="8"/>
    </row>
    <row r="704" spans="1:26" ht="12.75" customHeight="1">
      <c r="A704" s="49"/>
      <c r="B704" s="27"/>
      <c r="C704" s="27"/>
      <c r="D704" s="385"/>
      <c r="E704" s="8"/>
      <c r="T704" s="8"/>
      <c r="U704" s="8"/>
      <c r="Z704" s="8"/>
    </row>
    <row r="705" spans="1:26" ht="12.75" customHeight="1">
      <c r="A705" s="49"/>
      <c r="B705" s="27"/>
      <c r="C705" s="27"/>
      <c r="D705" s="385"/>
      <c r="E705" s="8"/>
      <c r="T705" s="8"/>
      <c r="U705" s="8"/>
      <c r="Z705" s="8"/>
    </row>
    <row r="706" spans="1:26" ht="12.75" customHeight="1">
      <c r="A706" s="49"/>
      <c r="B706" s="27"/>
      <c r="C706" s="27"/>
      <c r="D706" s="385"/>
      <c r="E706" s="8"/>
      <c r="T706" s="8"/>
      <c r="U706" s="8"/>
      <c r="Z706" s="8"/>
    </row>
    <row r="707" spans="1:26" ht="12.75" customHeight="1">
      <c r="A707" s="49"/>
      <c r="B707" s="27"/>
      <c r="C707" s="27"/>
      <c r="D707" s="385"/>
      <c r="E707" s="8"/>
      <c r="T707" s="8"/>
      <c r="U707" s="8"/>
      <c r="Z707" s="8"/>
    </row>
    <row r="708" spans="1:26" ht="12.75" customHeight="1">
      <c r="A708" s="49"/>
      <c r="B708" s="27"/>
      <c r="C708" s="27"/>
      <c r="D708" s="385"/>
      <c r="E708" s="8"/>
      <c r="T708" s="8"/>
      <c r="U708" s="8"/>
      <c r="Z708" s="8"/>
    </row>
    <row r="709" spans="1:26" ht="12.75" customHeight="1">
      <c r="A709" s="49"/>
      <c r="B709" s="27"/>
      <c r="C709" s="27"/>
      <c r="D709" s="385"/>
      <c r="E709" s="8"/>
      <c r="T709" s="8"/>
      <c r="U709" s="8"/>
      <c r="Z709" s="8"/>
    </row>
    <row r="710" spans="1:26" ht="12.75" customHeight="1">
      <c r="A710" s="49"/>
      <c r="B710" s="27"/>
      <c r="C710" s="27"/>
      <c r="D710" s="385"/>
      <c r="E710" s="8"/>
      <c r="T710" s="8"/>
      <c r="U710" s="8"/>
      <c r="Z710" s="8"/>
    </row>
    <row r="711" spans="1:26" ht="12.75" customHeight="1">
      <c r="A711" s="49"/>
      <c r="B711" s="27"/>
      <c r="C711" s="27"/>
      <c r="D711" s="385"/>
      <c r="E711" s="8"/>
      <c r="T711" s="8"/>
      <c r="U711" s="8"/>
      <c r="Z711" s="8"/>
    </row>
    <row r="712" spans="1:26" ht="12.75" customHeight="1">
      <c r="A712" s="49"/>
      <c r="B712" s="27"/>
      <c r="C712" s="27"/>
      <c r="D712" s="385"/>
      <c r="E712" s="8"/>
      <c r="T712" s="8"/>
      <c r="U712" s="8"/>
      <c r="Z712" s="8"/>
    </row>
    <row r="713" spans="1:26" ht="12.75" customHeight="1">
      <c r="A713" s="49"/>
      <c r="B713" s="27"/>
      <c r="C713" s="27"/>
      <c r="D713" s="385"/>
      <c r="E713" s="8"/>
      <c r="T713" s="8"/>
      <c r="U713" s="8"/>
      <c r="Z713" s="8"/>
    </row>
    <row r="714" spans="1:26" ht="12.75" customHeight="1">
      <c r="A714" s="49"/>
      <c r="B714" s="27"/>
      <c r="C714" s="27"/>
      <c r="D714" s="385"/>
      <c r="E714" s="8"/>
      <c r="T714" s="8"/>
      <c r="U714" s="8"/>
      <c r="Z714" s="8"/>
    </row>
    <row r="715" spans="1:26" ht="12.75" customHeight="1">
      <c r="A715" s="49"/>
      <c r="B715" s="27"/>
      <c r="C715" s="27"/>
      <c r="D715" s="385"/>
      <c r="E715" s="8"/>
      <c r="T715" s="8"/>
      <c r="U715" s="8"/>
      <c r="Z715" s="8"/>
    </row>
    <row r="716" spans="1:26" ht="12.75" customHeight="1">
      <c r="A716" s="49"/>
      <c r="B716" s="27"/>
      <c r="C716" s="27"/>
      <c r="D716" s="385"/>
      <c r="E716" s="8"/>
      <c r="T716" s="8"/>
      <c r="U716" s="8"/>
      <c r="Z716" s="8"/>
    </row>
    <row r="717" spans="1:26" ht="12.75" customHeight="1">
      <c r="A717" s="49"/>
      <c r="B717" s="27"/>
      <c r="C717" s="27"/>
      <c r="D717" s="385"/>
      <c r="E717" s="8"/>
      <c r="T717" s="8"/>
      <c r="U717" s="8"/>
      <c r="Z717" s="8"/>
    </row>
    <row r="718" spans="1:26" ht="12.75" customHeight="1">
      <c r="A718" s="49"/>
      <c r="B718" s="27"/>
      <c r="C718" s="27"/>
      <c r="D718" s="385"/>
      <c r="E718" s="8"/>
      <c r="T718" s="8"/>
      <c r="U718" s="8"/>
      <c r="Z718" s="8"/>
    </row>
    <row r="719" spans="1:26" ht="12.75" customHeight="1">
      <c r="A719" s="49"/>
      <c r="B719" s="27"/>
      <c r="C719" s="27"/>
      <c r="D719" s="385"/>
      <c r="E719" s="8"/>
      <c r="T719" s="8"/>
      <c r="U719" s="8"/>
      <c r="Z719" s="8"/>
    </row>
    <row r="720" spans="1:26" ht="12.75" customHeight="1">
      <c r="A720" s="49"/>
      <c r="B720" s="27"/>
      <c r="C720" s="27"/>
      <c r="D720" s="385"/>
      <c r="E720" s="8"/>
      <c r="T720" s="8"/>
      <c r="U720" s="8"/>
      <c r="Z720" s="8"/>
    </row>
    <row r="721" spans="1:26" ht="12.75" customHeight="1">
      <c r="A721" s="49"/>
      <c r="B721" s="27"/>
      <c r="C721" s="27"/>
      <c r="D721" s="385"/>
      <c r="E721" s="8"/>
      <c r="T721" s="8"/>
      <c r="U721" s="8"/>
      <c r="Z721" s="8"/>
    </row>
    <row r="722" spans="1:26" ht="12.75" customHeight="1">
      <c r="A722" s="49"/>
      <c r="B722" s="27"/>
      <c r="C722" s="27"/>
      <c r="D722" s="385"/>
      <c r="E722" s="8"/>
      <c r="T722" s="8"/>
      <c r="U722" s="8"/>
      <c r="Z722" s="8"/>
    </row>
    <row r="723" spans="1:26" ht="12.75" customHeight="1">
      <c r="A723" s="49"/>
      <c r="B723" s="27"/>
      <c r="C723" s="27"/>
      <c r="D723" s="385"/>
      <c r="E723" s="8"/>
      <c r="T723" s="8"/>
      <c r="U723" s="8"/>
      <c r="Z723" s="8"/>
    </row>
    <row r="724" spans="1:26" ht="12.75" customHeight="1">
      <c r="A724" s="49"/>
      <c r="B724" s="27"/>
      <c r="C724" s="27"/>
      <c r="D724" s="385"/>
      <c r="E724" s="8"/>
      <c r="T724" s="8"/>
      <c r="U724" s="8"/>
      <c r="Z724" s="8"/>
    </row>
    <row r="725" spans="1:26" ht="12.75" customHeight="1">
      <c r="A725" s="49"/>
      <c r="B725" s="27"/>
      <c r="C725" s="27"/>
      <c r="D725" s="385"/>
      <c r="E725" s="8"/>
      <c r="T725" s="8"/>
      <c r="U725" s="8"/>
      <c r="Z725" s="8"/>
    </row>
    <row r="726" spans="1:26" ht="12.75" customHeight="1">
      <c r="A726" s="49"/>
      <c r="B726" s="27"/>
      <c r="C726" s="27"/>
      <c r="D726" s="385"/>
      <c r="E726" s="8"/>
      <c r="T726" s="8"/>
      <c r="U726" s="8"/>
      <c r="Z726" s="8"/>
    </row>
    <row r="727" spans="1:26" ht="12.75" customHeight="1">
      <c r="A727" s="49"/>
      <c r="B727" s="27"/>
      <c r="C727" s="27"/>
      <c r="D727" s="385"/>
      <c r="E727" s="8"/>
      <c r="T727" s="8"/>
      <c r="U727" s="8"/>
      <c r="Z727" s="8"/>
    </row>
    <row r="728" spans="1:26" ht="12.75" customHeight="1">
      <c r="A728" s="49"/>
      <c r="B728" s="27"/>
      <c r="C728" s="27"/>
      <c r="D728" s="385"/>
      <c r="E728" s="8"/>
      <c r="T728" s="8"/>
      <c r="U728" s="8"/>
      <c r="Z728" s="8"/>
    </row>
    <row r="729" spans="1:26" ht="12.75" customHeight="1">
      <c r="A729" s="49"/>
      <c r="B729" s="27"/>
      <c r="C729" s="27"/>
      <c r="D729" s="385"/>
      <c r="E729" s="8"/>
      <c r="T729" s="8"/>
      <c r="U729" s="8"/>
      <c r="Z729" s="8"/>
    </row>
    <row r="730" spans="1:26" ht="12.75" customHeight="1">
      <c r="A730" s="49"/>
      <c r="B730" s="27"/>
      <c r="C730" s="27"/>
      <c r="D730" s="385"/>
      <c r="E730" s="8"/>
      <c r="T730" s="8"/>
      <c r="U730" s="8"/>
      <c r="Z730" s="8"/>
    </row>
    <row r="731" spans="1:26" ht="12.75" customHeight="1">
      <c r="A731" s="49"/>
      <c r="B731" s="27"/>
      <c r="C731" s="27"/>
      <c r="D731" s="385"/>
      <c r="E731" s="8"/>
      <c r="T731" s="8"/>
      <c r="U731" s="8"/>
      <c r="Z731" s="8"/>
    </row>
    <row r="732" spans="1:26" ht="12.75" customHeight="1">
      <c r="A732" s="49"/>
      <c r="B732" s="27"/>
      <c r="C732" s="27"/>
      <c r="D732" s="385"/>
      <c r="E732" s="8"/>
      <c r="T732" s="8"/>
      <c r="U732" s="8"/>
      <c r="Z732" s="8"/>
    </row>
    <row r="733" spans="1:26" ht="12.75" customHeight="1">
      <c r="A733" s="49"/>
      <c r="B733" s="27"/>
      <c r="C733" s="27"/>
      <c r="D733" s="385"/>
      <c r="E733" s="8"/>
      <c r="T733" s="8"/>
      <c r="U733" s="8"/>
      <c r="Z733" s="8"/>
    </row>
    <row r="734" spans="1:26" ht="12.75" customHeight="1">
      <c r="A734" s="49"/>
      <c r="B734" s="27"/>
      <c r="C734" s="27"/>
      <c r="D734" s="385"/>
      <c r="E734" s="8"/>
      <c r="T734" s="8"/>
      <c r="U734" s="8"/>
      <c r="Z734" s="8"/>
    </row>
    <row r="735" spans="1:26" ht="12.75" customHeight="1">
      <c r="A735" s="49"/>
      <c r="B735" s="27"/>
      <c r="C735" s="27"/>
      <c r="D735" s="385"/>
      <c r="E735" s="8"/>
      <c r="T735" s="8"/>
      <c r="U735" s="8"/>
      <c r="Z735" s="8"/>
    </row>
    <row r="736" spans="1:26" ht="12.75" customHeight="1">
      <c r="A736" s="49"/>
      <c r="B736" s="27"/>
      <c r="C736" s="27"/>
      <c r="D736" s="385"/>
      <c r="E736" s="8"/>
      <c r="T736" s="8"/>
      <c r="U736" s="8"/>
      <c r="Z736" s="8"/>
    </row>
    <row r="737" spans="1:26" ht="12.75" customHeight="1">
      <c r="A737" s="49"/>
      <c r="B737" s="27"/>
      <c r="C737" s="27"/>
      <c r="D737" s="385"/>
      <c r="E737" s="8"/>
      <c r="T737" s="8"/>
      <c r="U737" s="8"/>
      <c r="Z737" s="8"/>
    </row>
    <row r="738" spans="1:26" ht="12.75" customHeight="1">
      <c r="A738" s="49"/>
      <c r="B738" s="27"/>
      <c r="C738" s="27"/>
      <c r="D738" s="385"/>
      <c r="E738" s="8"/>
      <c r="T738" s="8"/>
      <c r="U738" s="8"/>
      <c r="Z738" s="8"/>
    </row>
    <row r="739" spans="1:26" ht="12.75" customHeight="1">
      <c r="A739" s="49"/>
      <c r="B739" s="27"/>
      <c r="C739" s="27"/>
      <c r="D739" s="385"/>
      <c r="E739" s="8"/>
      <c r="T739" s="8"/>
      <c r="U739" s="8"/>
      <c r="Z739" s="8"/>
    </row>
    <row r="740" spans="1:26" ht="12.75" customHeight="1">
      <c r="A740" s="49"/>
      <c r="B740" s="27"/>
      <c r="C740" s="27"/>
      <c r="D740" s="385"/>
      <c r="E740" s="8"/>
      <c r="T740" s="8"/>
      <c r="U740" s="8"/>
      <c r="Z740" s="8"/>
    </row>
    <row r="741" spans="1:26" ht="12.75" customHeight="1">
      <c r="A741" s="49"/>
      <c r="B741" s="27"/>
      <c r="C741" s="27"/>
      <c r="D741" s="385"/>
      <c r="E741" s="8"/>
      <c r="T741" s="8"/>
      <c r="U741" s="8"/>
      <c r="Z741" s="8"/>
    </row>
    <row r="742" spans="1:26" ht="12.75" customHeight="1">
      <c r="A742" s="49"/>
      <c r="B742" s="27"/>
      <c r="C742" s="27"/>
      <c r="D742" s="385"/>
      <c r="E742" s="8"/>
      <c r="T742" s="8"/>
      <c r="U742" s="8"/>
      <c r="Z742" s="8"/>
    </row>
    <row r="743" spans="1:26" ht="12.75" customHeight="1">
      <c r="A743" s="49"/>
      <c r="B743" s="27"/>
      <c r="C743" s="27"/>
      <c r="D743" s="385"/>
      <c r="E743" s="8"/>
      <c r="T743" s="8"/>
      <c r="U743" s="8"/>
      <c r="Z743" s="8"/>
    </row>
    <row r="744" spans="1:26" ht="12.75" customHeight="1">
      <c r="A744" s="49"/>
      <c r="B744" s="27"/>
      <c r="C744" s="27"/>
      <c r="D744" s="385"/>
      <c r="E744" s="8"/>
      <c r="T744" s="8"/>
      <c r="U744" s="8"/>
      <c r="Z744" s="8"/>
    </row>
    <row r="745" spans="1:26" ht="12.75" customHeight="1">
      <c r="A745" s="49"/>
      <c r="B745" s="27"/>
      <c r="C745" s="27"/>
      <c r="D745" s="385"/>
      <c r="E745" s="8"/>
      <c r="T745" s="8"/>
      <c r="U745" s="8"/>
      <c r="Z745" s="8"/>
    </row>
    <row r="746" spans="1:26" ht="12.75" customHeight="1">
      <c r="A746" s="49"/>
      <c r="B746" s="27"/>
      <c r="C746" s="27"/>
      <c r="D746" s="385"/>
      <c r="E746" s="8"/>
      <c r="T746" s="8"/>
      <c r="U746" s="8"/>
      <c r="Z746" s="8"/>
    </row>
    <row r="747" spans="1:26" ht="12.75" customHeight="1">
      <c r="A747" s="49"/>
      <c r="B747" s="27"/>
      <c r="C747" s="27"/>
      <c r="D747" s="385"/>
      <c r="E747" s="8"/>
      <c r="T747" s="8"/>
      <c r="U747" s="8"/>
      <c r="Z747" s="8"/>
    </row>
    <row r="748" spans="1:26" ht="12.75" customHeight="1">
      <c r="A748" s="49"/>
      <c r="B748" s="27"/>
      <c r="C748" s="27"/>
      <c r="D748" s="385"/>
      <c r="E748" s="8"/>
      <c r="T748" s="8"/>
      <c r="U748" s="8"/>
      <c r="Z748" s="8"/>
    </row>
    <row r="749" spans="1:26" ht="12.75" customHeight="1">
      <c r="A749" s="49"/>
      <c r="B749" s="27"/>
      <c r="C749" s="27"/>
      <c r="D749" s="385"/>
      <c r="E749" s="8"/>
      <c r="T749" s="8"/>
      <c r="U749" s="8"/>
      <c r="Z749" s="8"/>
    </row>
    <row r="750" spans="1:26" ht="12.75" customHeight="1">
      <c r="A750" s="49"/>
      <c r="B750" s="27"/>
      <c r="C750" s="27"/>
      <c r="D750" s="385"/>
      <c r="E750" s="8"/>
      <c r="T750" s="8"/>
      <c r="U750" s="8"/>
      <c r="Z750" s="8"/>
    </row>
    <row r="751" spans="1:26" ht="12.75" customHeight="1">
      <c r="A751" s="49"/>
      <c r="B751" s="27"/>
      <c r="C751" s="27"/>
      <c r="D751" s="385"/>
      <c r="E751" s="8"/>
      <c r="T751" s="8"/>
      <c r="U751" s="8"/>
      <c r="Z751" s="8"/>
    </row>
    <row r="752" spans="1:26" ht="12.75" customHeight="1">
      <c r="A752" s="49"/>
      <c r="B752" s="27"/>
      <c r="C752" s="27"/>
      <c r="D752" s="385"/>
      <c r="E752" s="8"/>
      <c r="T752" s="8"/>
      <c r="U752" s="8"/>
      <c r="Z752" s="8"/>
    </row>
    <row r="753" spans="1:26" ht="12.75" customHeight="1">
      <c r="A753" s="49"/>
      <c r="B753" s="27"/>
      <c r="C753" s="27"/>
      <c r="D753" s="385"/>
      <c r="E753" s="8"/>
      <c r="T753" s="8"/>
      <c r="U753" s="8"/>
      <c r="Z753" s="8"/>
    </row>
    <row r="754" spans="1:26" ht="12.75" customHeight="1">
      <c r="A754" s="49"/>
      <c r="B754" s="27"/>
      <c r="C754" s="27"/>
      <c r="D754" s="385"/>
      <c r="E754" s="8"/>
      <c r="T754" s="8"/>
      <c r="U754" s="8"/>
      <c r="Z754" s="8"/>
    </row>
    <row r="755" spans="1:26" ht="12.75" customHeight="1">
      <c r="A755" s="49"/>
      <c r="B755" s="27"/>
      <c r="C755" s="27"/>
      <c r="D755" s="385"/>
      <c r="E755" s="8"/>
      <c r="T755" s="8"/>
      <c r="U755" s="8"/>
      <c r="Z755" s="8"/>
    </row>
    <row r="756" spans="1:26" ht="12.75" customHeight="1">
      <c r="A756" s="49"/>
      <c r="B756" s="27"/>
      <c r="C756" s="27"/>
      <c r="D756" s="385"/>
      <c r="E756" s="8"/>
      <c r="T756" s="8"/>
      <c r="U756" s="8"/>
      <c r="Z756" s="8"/>
    </row>
    <row r="757" spans="1:26" ht="12.75" customHeight="1">
      <c r="A757" s="49"/>
      <c r="B757" s="27"/>
      <c r="C757" s="27"/>
      <c r="D757" s="385"/>
      <c r="E757" s="8"/>
      <c r="T757" s="8"/>
      <c r="U757" s="8"/>
      <c r="Z757" s="8"/>
    </row>
    <row r="758" spans="1:26" ht="12.75" customHeight="1">
      <c r="A758" s="49"/>
      <c r="B758" s="27"/>
      <c r="C758" s="27"/>
      <c r="D758" s="385"/>
      <c r="E758" s="8"/>
      <c r="T758" s="8"/>
      <c r="U758" s="8"/>
      <c r="Z758" s="8"/>
    </row>
    <row r="759" spans="1:26" ht="12.75" customHeight="1">
      <c r="A759" s="49"/>
      <c r="B759" s="27"/>
      <c r="C759" s="27"/>
      <c r="D759" s="385"/>
      <c r="E759" s="8"/>
      <c r="T759" s="8"/>
      <c r="U759" s="8"/>
      <c r="Z759" s="8"/>
    </row>
    <row r="760" spans="1:26" ht="12.75" customHeight="1">
      <c r="A760" s="49"/>
      <c r="B760" s="27"/>
      <c r="C760" s="27"/>
      <c r="D760" s="385"/>
      <c r="E760" s="8"/>
      <c r="T760" s="8"/>
      <c r="U760" s="8"/>
      <c r="Z760" s="8"/>
    </row>
    <row r="761" spans="1:26" ht="12.75" customHeight="1">
      <c r="A761" s="49"/>
      <c r="B761" s="27"/>
      <c r="C761" s="27"/>
      <c r="D761" s="385"/>
      <c r="E761" s="8"/>
      <c r="T761" s="8"/>
      <c r="U761" s="8"/>
      <c r="Z761" s="8"/>
    </row>
    <row r="762" spans="1:26" ht="12.75" customHeight="1">
      <c r="A762" s="49"/>
      <c r="B762" s="27"/>
      <c r="C762" s="27"/>
      <c r="D762" s="385"/>
      <c r="E762" s="8"/>
      <c r="T762" s="8"/>
      <c r="U762" s="8"/>
      <c r="Z762" s="8"/>
    </row>
    <row r="763" spans="1:26" ht="12.75" customHeight="1">
      <c r="A763" s="49"/>
      <c r="B763" s="27"/>
      <c r="C763" s="27"/>
      <c r="D763" s="385"/>
      <c r="E763" s="8"/>
      <c r="T763" s="8"/>
      <c r="U763" s="8"/>
      <c r="Z763" s="8"/>
    </row>
    <row r="764" spans="1:26" ht="12.75" customHeight="1">
      <c r="A764" s="49"/>
      <c r="B764" s="27"/>
      <c r="C764" s="27"/>
      <c r="D764" s="385"/>
      <c r="E764" s="8"/>
      <c r="T764" s="8"/>
      <c r="U764" s="8"/>
      <c r="Z764" s="8"/>
    </row>
    <row r="765" spans="1:26" ht="12.75" customHeight="1">
      <c r="A765" s="49"/>
      <c r="B765" s="27"/>
      <c r="C765" s="27"/>
      <c r="D765" s="385"/>
      <c r="E765" s="8"/>
      <c r="T765" s="8"/>
      <c r="U765" s="8"/>
      <c r="Z765" s="8"/>
    </row>
    <row r="766" spans="1:26" ht="12.75" customHeight="1">
      <c r="A766" s="49"/>
      <c r="B766" s="27"/>
      <c r="C766" s="27"/>
      <c r="D766" s="385"/>
      <c r="E766" s="8"/>
      <c r="T766" s="8"/>
      <c r="U766" s="8"/>
      <c r="Z766" s="8"/>
    </row>
    <row r="767" spans="1:26" ht="12.75" customHeight="1">
      <c r="A767" s="49"/>
      <c r="B767" s="27"/>
      <c r="C767" s="27"/>
      <c r="D767" s="385"/>
      <c r="E767" s="8"/>
      <c r="T767" s="8"/>
      <c r="U767" s="8"/>
      <c r="Z767" s="8"/>
    </row>
    <row r="768" spans="1:26" ht="12.75" customHeight="1">
      <c r="A768" s="49"/>
      <c r="B768" s="27"/>
      <c r="C768" s="27"/>
      <c r="D768" s="385"/>
      <c r="E768" s="8"/>
      <c r="T768" s="8"/>
      <c r="U768" s="8"/>
      <c r="Z768" s="8"/>
    </row>
    <row r="769" spans="1:26" ht="12.75" customHeight="1">
      <c r="A769" s="49"/>
      <c r="B769" s="27"/>
      <c r="C769" s="27"/>
      <c r="D769" s="385"/>
      <c r="E769" s="8"/>
      <c r="T769" s="8"/>
      <c r="U769" s="8"/>
      <c r="Z769" s="8"/>
    </row>
    <row r="770" spans="1:26" ht="12.75" customHeight="1">
      <c r="A770" s="49"/>
      <c r="B770" s="27"/>
      <c r="C770" s="27"/>
      <c r="D770" s="385"/>
      <c r="E770" s="8"/>
      <c r="T770" s="8"/>
      <c r="U770" s="8"/>
      <c r="Z770" s="8"/>
    </row>
    <row r="771" spans="1:26" ht="12.75" customHeight="1">
      <c r="A771" s="49"/>
      <c r="B771" s="27"/>
      <c r="C771" s="27"/>
      <c r="D771" s="385"/>
      <c r="E771" s="8"/>
      <c r="T771" s="8"/>
      <c r="U771" s="8"/>
      <c r="Z771" s="8"/>
    </row>
    <row r="772" spans="1:26" ht="12.75" customHeight="1">
      <c r="A772" s="49"/>
      <c r="B772" s="27"/>
      <c r="C772" s="27"/>
      <c r="D772" s="385"/>
      <c r="E772" s="8"/>
      <c r="T772" s="8"/>
      <c r="U772" s="8"/>
      <c r="Z772" s="8"/>
    </row>
    <row r="773" spans="1:26" ht="12.75" customHeight="1">
      <c r="A773" s="49"/>
      <c r="B773" s="27"/>
      <c r="C773" s="27"/>
      <c r="D773" s="385"/>
      <c r="E773" s="8"/>
      <c r="T773" s="8"/>
      <c r="U773" s="8"/>
      <c r="Z773" s="8"/>
    </row>
    <row r="774" spans="1:26" ht="12.75" customHeight="1">
      <c r="A774" s="49"/>
      <c r="B774" s="27"/>
      <c r="C774" s="27"/>
      <c r="D774" s="385"/>
      <c r="E774" s="8"/>
      <c r="T774" s="8"/>
      <c r="U774" s="8"/>
      <c r="Z774" s="8"/>
    </row>
    <row r="775" spans="1:26" ht="12.75" customHeight="1">
      <c r="A775" s="49"/>
      <c r="B775" s="27"/>
      <c r="C775" s="27"/>
      <c r="D775" s="385"/>
      <c r="E775" s="8"/>
      <c r="T775" s="8"/>
      <c r="U775" s="8"/>
      <c r="Z775" s="8"/>
    </row>
    <row r="776" spans="1:26" ht="12.75" customHeight="1">
      <c r="A776" s="49"/>
      <c r="B776" s="27"/>
      <c r="C776" s="27"/>
      <c r="D776" s="385"/>
      <c r="E776" s="8"/>
      <c r="T776" s="8"/>
      <c r="U776" s="8"/>
      <c r="Z776" s="8"/>
    </row>
    <row r="777" spans="1:26" ht="12.75" customHeight="1">
      <c r="A777" s="49"/>
      <c r="B777" s="27"/>
      <c r="C777" s="27"/>
      <c r="D777" s="385"/>
      <c r="E777" s="8"/>
      <c r="T777" s="8"/>
      <c r="U777" s="8"/>
      <c r="Z777" s="8"/>
    </row>
    <row r="778" spans="1:26" ht="12.75" customHeight="1">
      <c r="A778" s="49"/>
      <c r="B778" s="27"/>
      <c r="C778" s="27"/>
      <c r="D778" s="385"/>
      <c r="E778" s="8"/>
      <c r="T778" s="8"/>
      <c r="U778" s="8"/>
      <c r="Z778" s="8"/>
    </row>
    <row r="779" spans="1:26" ht="12.75" customHeight="1">
      <c r="A779" s="49"/>
      <c r="B779" s="27"/>
      <c r="C779" s="27"/>
      <c r="D779" s="385"/>
      <c r="E779" s="8"/>
      <c r="T779" s="8"/>
      <c r="U779" s="8"/>
      <c r="Z779" s="8"/>
    </row>
    <row r="780" spans="1:26" ht="12.75" customHeight="1">
      <c r="A780" s="49"/>
      <c r="B780" s="27"/>
      <c r="C780" s="27"/>
      <c r="D780" s="385"/>
      <c r="E780" s="8"/>
      <c r="T780" s="8"/>
      <c r="U780" s="8"/>
      <c r="Z780" s="8"/>
    </row>
    <row r="781" spans="1:26" ht="12.75" customHeight="1">
      <c r="A781" s="49"/>
      <c r="B781" s="27"/>
      <c r="C781" s="27"/>
      <c r="D781" s="385"/>
      <c r="E781" s="8"/>
      <c r="T781" s="8"/>
      <c r="U781" s="8"/>
      <c r="Z781" s="8"/>
    </row>
    <row r="782" spans="1:26" ht="12.75" customHeight="1">
      <c r="A782" s="49"/>
      <c r="B782" s="27"/>
      <c r="C782" s="27"/>
      <c r="D782" s="385"/>
      <c r="E782" s="8"/>
      <c r="T782" s="8"/>
      <c r="U782" s="8"/>
      <c r="Z782" s="8"/>
    </row>
    <row r="783" spans="1:26" ht="12.75" customHeight="1">
      <c r="A783" s="49"/>
      <c r="B783" s="27"/>
      <c r="C783" s="27"/>
      <c r="D783" s="385"/>
      <c r="E783" s="8"/>
      <c r="T783" s="8"/>
      <c r="U783" s="8"/>
      <c r="Z783" s="8"/>
    </row>
    <row r="784" spans="1:26" ht="12.75" customHeight="1">
      <c r="A784" s="49"/>
      <c r="B784" s="27"/>
      <c r="C784" s="27"/>
      <c r="D784" s="385"/>
      <c r="E784" s="8"/>
      <c r="T784" s="8"/>
      <c r="U784" s="8"/>
      <c r="Z784" s="8"/>
    </row>
    <row r="785" spans="1:26" ht="12.75" customHeight="1">
      <c r="A785" s="49"/>
      <c r="B785" s="27"/>
      <c r="C785" s="27"/>
      <c r="D785" s="385"/>
      <c r="E785" s="8"/>
      <c r="T785" s="8"/>
      <c r="U785" s="8"/>
      <c r="Z785" s="8"/>
    </row>
    <row r="786" spans="1:26" ht="12.75" customHeight="1">
      <c r="A786" s="49"/>
      <c r="B786" s="27"/>
      <c r="C786" s="27"/>
      <c r="D786" s="385"/>
      <c r="E786" s="8"/>
      <c r="T786" s="8"/>
      <c r="U786" s="8"/>
      <c r="Z786" s="8"/>
    </row>
    <row r="787" spans="1:26" ht="12.75" customHeight="1">
      <c r="A787" s="49"/>
      <c r="B787" s="27"/>
      <c r="C787" s="27"/>
      <c r="D787" s="385"/>
      <c r="E787" s="8"/>
      <c r="T787" s="8"/>
      <c r="U787" s="8"/>
      <c r="Z787" s="8"/>
    </row>
    <row r="788" spans="1:26" ht="12.75" customHeight="1">
      <c r="A788" s="49"/>
      <c r="B788" s="27"/>
      <c r="C788" s="27"/>
      <c r="D788" s="385"/>
      <c r="E788" s="8"/>
      <c r="T788" s="8"/>
      <c r="U788" s="8"/>
      <c r="Z788" s="8"/>
    </row>
    <row r="789" spans="1:26" ht="12.75" customHeight="1">
      <c r="A789" s="49"/>
      <c r="B789" s="27"/>
      <c r="C789" s="27"/>
      <c r="D789" s="385"/>
      <c r="E789" s="8"/>
      <c r="T789" s="8"/>
      <c r="U789" s="8"/>
      <c r="Z789" s="8"/>
    </row>
    <row r="790" spans="1:26" ht="12.75" customHeight="1">
      <c r="A790" s="49"/>
      <c r="B790" s="27"/>
      <c r="C790" s="27"/>
      <c r="D790" s="385"/>
      <c r="E790" s="8"/>
      <c r="T790" s="8"/>
      <c r="U790" s="8"/>
      <c r="Z790" s="8"/>
    </row>
    <row r="791" spans="1:26" ht="12.75" customHeight="1">
      <c r="A791" s="49"/>
      <c r="B791" s="27"/>
      <c r="C791" s="27"/>
      <c r="D791" s="385"/>
      <c r="E791" s="8"/>
      <c r="T791" s="8"/>
      <c r="U791" s="8"/>
      <c r="Z791" s="8"/>
    </row>
    <row r="792" spans="1:26" ht="12.75" customHeight="1">
      <c r="A792" s="49"/>
      <c r="B792" s="27"/>
      <c r="C792" s="27"/>
      <c r="D792" s="385"/>
      <c r="E792" s="8"/>
      <c r="T792" s="8"/>
      <c r="U792" s="8"/>
      <c r="Z792" s="8"/>
    </row>
    <row r="793" spans="1:26" ht="12.75" customHeight="1">
      <c r="A793" s="49"/>
      <c r="B793" s="27"/>
      <c r="C793" s="27"/>
      <c r="D793" s="385"/>
      <c r="E793" s="8"/>
      <c r="T793" s="8"/>
      <c r="U793" s="8"/>
      <c r="Z793" s="8"/>
    </row>
    <row r="794" spans="1:26" ht="12.75" customHeight="1">
      <c r="A794" s="49"/>
      <c r="B794" s="27"/>
      <c r="C794" s="27"/>
      <c r="D794" s="385"/>
      <c r="E794" s="8"/>
      <c r="T794" s="8"/>
      <c r="U794" s="8"/>
      <c r="Z794" s="8"/>
    </row>
    <row r="795" spans="1:26" ht="12.75" customHeight="1">
      <c r="A795" s="49"/>
      <c r="B795" s="27"/>
      <c r="C795" s="27"/>
      <c r="D795" s="385"/>
      <c r="E795" s="8"/>
      <c r="T795" s="8"/>
      <c r="U795" s="8"/>
      <c r="Z795" s="8"/>
    </row>
    <row r="796" spans="1:26" ht="12.75" customHeight="1">
      <c r="A796" s="49"/>
      <c r="B796" s="27"/>
      <c r="C796" s="27"/>
      <c r="D796" s="385"/>
      <c r="E796" s="8"/>
      <c r="T796" s="8"/>
      <c r="U796" s="8"/>
      <c r="Z796" s="8"/>
    </row>
    <row r="797" spans="1:26" ht="12.75" customHeight="1">
      <c r="A797" s="49"/>
      <c r="B797" s="27"/>
      <c r="C797" s="27"/>
      <c r="D797" s="385"/>
      <c r="E797" s="8"/>
      <c r="T797" s="8"/>
      <c r="U797" s="8"/>
      <c r="Z797" s="8"/>
    </row>
    <row r="798" spans="1:26" ht="12.75" customHeight="1">
      <c r="A798" s="49"/>
      <c r="B798" s="27"/>
      <c r="C798" s="27"/>
      <c r="D798" s="385"/>
      <c r="E798" s="8"/>
      <c r="T798" s="8"/>
      <c r="U798" s="8"/>
      <c r="Z798" s="8"/>
    </row>
    <row r="799" spans="1:26" ht="12.75" customHeight="1">
      <c r="A799" s="49"/>
      <c r="B799" s="27"/>
      <c r="C799" s="27"/>
      <c r="D799" s="385"/>
      <c r="E799" s="8"/>
      <c r="T799" s="8"/>
      <c r="U799" s="8"/>
      <c r="Z799" s="8"/>
    </row>
    <row r="800" spans="1:26" ht="12.75" customHeight="1">
      <c r="A800" s="49"/>
      <c r="B800" s="27"/>
      <c r="C800" s="27"/>
      <c r="D800" s="385"/>
      <c r="E800" s="8"/>
      <c r="T800" s="8"/>
      <c r="U800" s="8"/>
      <c r="Z800" s="8"/>
    </row>
    <row r="801" spans="1:26" ht="12.75" customHeight="1">
      <c r="A801" s="49"/>
      <c r="B801" s="27"/>
      <c r="C801" s="27"/>
      <c r="D801" s="385"/>
      <c r="E801" s="8"/>
      <c r="T801" s="8"/>
      <c r="U801" s="8"/>
      <c r="Z801" s="8"/>
    </row>
    <row r="802" spans="1:26" ht="12.75" customHeight="1">
      <c r="A802" s="49"/>
      <c r="B802" s="27"/>
      <c r="C802" s="27"/>
      <c r="D802" s="385"/>
      <c r="E802" s="8"/>
      <c r="T802" s="8"/>
      <c r="U802" s="8"/>
      <c r="Z802" s="8"/>
    </row>
    <row r="803" spans="1:26" ht="12.75" customHeight="1">
      <c r="A803" s="49"/>
      <c r="B803" s="27"/>
      <c r="C803" s="27"/>
      <c r="D803" s="385"/>
      <c r="E803" s="8"/>
      <c r="T803" s="8"/>
      <c r="U803" s="8"/>
      <c r="Z803" s="8"/>
    </row>
    <row r="804" spans="1:26" ht="12.75" customHeight="1">
      <c r="A804" s="49"/>
      <c r="B804" s="27"/>
      <c r="C804" s="27"/>
      <c r="D804" s="385"/>
      <c r="E804" s="8"/>
      <c r="T804" s="8"/>
      <c r="U804" s="8"/>
      <c r="Z804" s="8"/>
    </row>
    <row r="805" spans="1:26" ht="12.75" customHeight="1">
      <c r="A805" s="49"/>
      <c r="B805" s="27"/>
      <c r="C805" s="27"/>
      <c r="D805" s="385"/>
      <c r="E805" s="8"/>
      <c r="T805" s="8"/>
      <c r="U805" s="8"/>
      <c r="Z805" s="8"/>
    </row>
    <row r="806" spans="1:26" ht="12.75" customHeight="1">
      <c r="A806" s="49"/>
      <c r="B806" s="27"/>
      <c r="C806" s="27"/>
      <c r="D806" s="385"/>
      <c r="E806" s="8"/>
      <c r="T806" s="8"/>
      <c r="U806" s="8"/>
      <c r="Z806" s="8"/>
    </row>
    <row r="807" spans="1:26" ht="12.75" customHeight="1">
      <c r="A807" s="49"/>
      <c r="B807" s="27"/>
      <c r="C807" s="27"/>
      <c r="D807" s="385"/>
      <c r="E807" s="8"/>
      <c r="T807" s="8"/>
      <c r="U807" s="8"/>
      <c r="Z807" s="8"/>
    </row>
    <row r="808" spans="1:26" ht="12.75" customHeight="1">
      <c r="A808" s="49"/>
      <c r="B808" s="27"/>
      <c r="C808" s="27"/>
      <c r="D808" s="385"/>
      <c r="E808" s="8"/>
      <c r="T808" s="8"/>
      <c r="U808" s="8"/>
      <c r="Z808" s="8"/>
    </row>
    <row r="809" spans="1:26" ht="12.75" customHeight="1">
      <c r="A809" s="49"/>
      <c r="B809" s="27"/>
      <c r="C809" s="27"/>
      <c r="D809" s="385"/>
      <c r="E809" s="8"/>
      <c r="T809" s="8"/>
      <c r="U809" s="8"/>
      <c r="Z809" s="8"/>
    </row>
    <row r="810" spans="1:26" ht="12.75" customHeight="1">
      <c r="A810" s="49"/>
      <c r="B810" s="27"/>
      <c r="C810" s="27"/>
      <c r="D810" s="385"/>
      <c r="E810" s="8"/>
      <c r="T810" s="8"/>
      <c r="U810" s="8"/>
      <c r="Z810" s="8"/>
    </row>
    <row r="811" spans="1:26" ht="12.75" customHeight="1">
      <c r="A811" s="49"/>
      <c r="B811" s="27"/>
      <c r="C811" s="27"/>
      <c r="D811" s="385"/>
      <c r="E811" s="8"/>
      <c r="T811" s="8"/>
      <c r="U811" s="8"/>
      <c r="Z811" s="8"/>
    </row>
    <row r="812" spans="1:26" ht="12.75" customHeight="1">
      <c r="A812" s="49"/>
      <c r="B812" s="27"/>
      <c r="C812" s="27"/>
      <c r="D812" s="385"/>
      <c r="E812" s="8"/>
      <c r="T812" s="8"/>
      <c r="U812" s="8"/>
      <c r="Z812" s="8"/>
    </row>
    <row r="813" spans="1:26" ht="12.75" customHeight="1">
      <c r="A813" s="49"/>
      <c r="B813" s="27"/>
      <c r="C813" s="27"/>
      <c r="D813" s="385"/>
      <c r="E813" s="8"/>
      <c r="T813" s="8"/>
      <c r="U813" s="8"/>
      <c r="Z813" s="8"/>
    </row>
    <row r="814" spans="1:26" ht="12.75" customHeight="1">
      <c r="A814" s="49"/>
      <c r="B814" s="27"/>
      <c r="C814" s="27"/>
      <c r="D814" s="385"/>
      <c r="E814" s="8"/>
      <c r="T814" s="8"/>
      <c r="U814" s="8"/>
      <c r="Z814" s="8"/>
    </row>
    <row r="815" spans="1:26" ht="12.75" customHeight="1">
      <c r="A815" s="49"/>
      <c r="B815" s="27"/>
      <c r="C815" s="27"/>
      <c r="D815" s="385"/>
      <c r="E815" s="8"/>
      <c r="T815" s="8"/>
      <c r="U815" s="8"/>
      <c r="Z815" s="8"/>
    </row>
    <row r="816" spans="1:26" ht="12.75" customHeight="1">
      <c r="A816" s="49"/>
      <c r="B816" s="27"/>
      <c r="C816" s="27"/>
      <c r="D816" s="385"/>
      <c r="E816" s="8"/>
      <c r="T816" s="8"/>
      <c r="U816" s="8"/>
      <c r="Z816" s="8"/>
    </row>
    <row r="817" spans="1:26" ht="12.75" customHeight="1">
      <c r="A817" s="49"/>
      <c r="B817" s="27"/>
      <c r="C817" s="27"/>
      <c r="D817" s="385"/>
      <c r="E817" s="8"/>
      <c r="T817" s="8"/>
      <c r="U817" s="8"/>
      <c r="Z817" s="8"/>
    </row>
    <row r="818" spans="1:26" ht="12.75" customHeight="1">
      <c r="A818" s="49"/>
      <c r="B818" s="27"/>
      <c r="C818" s="27"/>
      <c r="D818" s="385"/>
      <c r="E818" s="8"/>
      <c r="T818" s="8"/>
      <c r="U818" s="8"/>
      <c r="Z818" s="8"/>
    </row>
    <row r="819" spans="1:26" ht="12.75" customHeight="1">
      <c r="A819" s="49"/>
      <c r="B819" s="27"/>
      <c r="C819" s="27"/>
      <c r="D819" s="385"/>
      <c r="E819" s="8"/>
      <c r="T819" s="8"/>
      <c r="U819" s="8"/>
      <c r="Z819" s="8"/>
    </row>
    <row r="820" spans="1:26" ht="12.75" customHeight="1">
      <c r="A820" s="49"/>
      <c r="B820" s="27"/>
      <c r="C820" s="27"/>
      <c r="D820" s="385"/>
      <c r="E820" s="8"/>
      <c r="T820" s="8"/>
      <c r="U820" s="8"/>
      <c r="Z820" s="8"/>
    </row>
    <row r="821" spans="1:26" ht="12.75" customHeight="1">
      <c r="A821" s="49"/>
      <c r="B821" s="27"/>
      <c r="C821" s="27"/>
      <c r="D821" s="385"/>
      <c r="E821" s="8"/>
      <c r="T821" s="8"/>
      <c r="U821" s="8"/>
      <c r="Z821" s="8"/>
    </row>
    <row r="822" spans="1:26" ht="12.75" customHeight="1">
      <c r="A822" s="49"/>
      <c r="B822" s="27"/>
      <c r="C822" s="27"/>
      <c r="D822" s="385"/>
      <c r="E822" s="8"/>
      <c r="T822" s="8"/>
      <c r="U822" s="8"/>
      <c r="Z822" s="8"/>
    </row>
    <row r="823" spans="1:26" ht="12.75" customHeight="1">
      <c r="A823" s="49"/>
      <c r="B823" s="27"/>
      <c r="C823" s="27"/>
      <c r="D823" s="385"/>
      <c r="E823" s="8"/>
      <c r="T823" s="8"/>
      <c r="U823" s="8"/>
      <c r="Z823" s="8"/>
    </row>
    <row r="824" spans="1:26" ht="12.75" customHeight="1">
      <c r="A824" s="49"/>
      <c r="B824" s="27"/>
      <c r="C824" s="27"/>
      <c r="D824" s="385"/>
      <c r="E824" s="8"/>
      <c r="T824" s="8"/>
      <c r="U824" s="8"/>
      <c r="Z824" s="8"/>
    </row>
    <row r="825" spans="1:26" ht="12.75" customHeight="1">
      <c r="A825" s="49"/>
      <c r="B825" s="27"/>
      <c r="C825" s="27"/>
      <c r="D825" s="385"/>
      <c r="E825" s="8"/>
      <c r="T825" s="8"/>
      <c r="U825" s="8"/>
      <c r="Z825" s="8"/>
    </row>
    <row r="826" spans="1:26" ht="12.75" customHeight="1">
      <c r="A826" s="49"/>
      <c r="B826" s="27"/>
      <c r="C826" s="27"/>
      <c r="D826" s="385"/>
      <c r="E826" s="8"/>
      <c r="T826" s="8"/>
      <c r="U826" s="8"/>
      <c r="Z826" s="8"/>
    </row>
    <row r="827" spans="1:26" ht="12.75" customHeight="1">
      <c r="A827" s="49"/>
      <c r="B827" s="27"/>
      <c r="C827" s="27"/>
      <c r="D827" s="385"/>
      <c r="E827" s="8"/>
      <c r="T827" s="8"/>
      <c r="U827" s="8"/>
      <c r="Z827" s="8"/>
    </row>
    <row r="828" spans="1:26" ht="12.75" customHeight="1">
      <c r="A828" s="49"/>
      <c r="B828" s="27"/>
      <c r="C828" s="27"/>
      <c r="D828" s="385"/>
      <c r="E828" s="8"/>
      <c r="T828" s="8"/>
      <c r="U828" s="8"/>
      <c r="Z828" s="8"/>
    </row>
    <row r="829" spans="1:26" ht="12.75" customHeight="1">
      <c r="A829" s="49"/>
      <c r="B829" s="27"/>
      <c r="C829" s="27"/>
      <c r="D829" s="385"/>
      <c r="E829" s="8"/>
      <c r="T829" s="8"/>
      <c r="U829" s="8"/>
      <c r="Z829" s="8"/>
    </row>
    <row r="830" spans="1:26" ht="12.75" customHeight="1">
      <c r="A830" s="49"/>
      <c r="B830" s="27"/>
      <c r="C830" s="27"/>
      <c r="D830" s="385"/>
      <c r="E830" s="8"/>
      <c r="T830" s="8"/>
      <c r="U830" s="8"/>
      <c r="Z830" s="8"/>
    </row>
    <row r="831" spans="1:26" ht="12.75" customHeight="1">
      <c r="A831" s="49"/>
      <c r="B831" s="27"/>
      <c r="C831" s="27"/>
      <c r="D831" s="385"/>
      <c r="E831" s="8"/>
      <c r="T831" s="8"/>
      <c r="U831" s="8"/>
      <c r="Z831" s="8"/>
    </row>
    <row r="832" spans="1:26" ht="12.75" customHeight="1">
      <c r="A832" s="49"/>
      <c r="B832" s="27"/>
      <c r="C832" s="27"/>
      <c r="D832" s="385"/>
      <c r="E832" s="8"/>
      <c r="T832" s="8"/>
      <c r="U832" s="8"/>
      <c r="Z832" s="8"/>
    </row>
    <row r="833" spans="1:26" ht="12.75" customHeight="1">
      <c r="A833" s="49"/>
      <c r="B833" s="27"/>
      <c r="C833" s="27"/>
      <c r="D833" s="385"/>
      <c r="E833" s="8"/>
      <c r="T833" s="8"/>
      <c r="U833" s="8"/>
      <c r="Z833" s="8"/>
    </row>
    <row r="834" spans="1:26" ht="12.75" customHeight="1">
      <c r="A834" s="49"/>
      <c r="B834" s="27"/>
      <c r="C834" s="27"/>
      <c r="D834" s="385"/>
      <c r="E834" s="8"/>
      <c r="T834" s="8"/>
      <c r="U834" s="8"/>
      <c r="Z834" s="8"/>
    </row>
    <row r="835" spans="1:26" ht="12.75" customHeight="1">
      <c r="A835" s="49"/>
      <c r="B835" s="27"/>
      <c r="C835" s="27"/>
      <c r="D835" s="385"/>
      <c r="E835" s="8"/>
      <c r="T835" s="8"/>
      <c r="U835" s="8"/>
      <c r="Z835" s="8"/>
    </row>
    <row r="836" spans="1:26" ht="12.75" customHeight="1">
      <c r="A836" s="49"/>
      <c r="B836" s="27"/>
      <c r="C836" s="27"/>
      <c r="D836" s="385"/>
      <c r="E836" s="8"/>
      <c r="T836" s="8"/>
      <c r="U836" s="8"/>
      <c r="Z836" s="8"/>
    </row>
    <row r="837" spans="1:26" ht="12.75" customHeight="1">
      <c r="A837" s="49"/>
      <c r="B837" s="27"/>
      <c r="C837" s="27"/>
      <c r="D837" s="385"/>
      <c r="E837" s="8"/>
      <c r="T837" s="8"/>
      <c r="U837" s="8"/>
      <c r="Z837" s="8"/>
    </row>
    <row r="838" spans="1:26" ht="12.75" customHeight="1">
      <c r="A838" s="49"/>
      <c r="B838" s="27"/>
      <c r="C838" s="27"/>
      <c r="D838" s="385"/>
      <c r="E838" s="8"/>
      <c r="T838" s="8"/>
      <c r="U838" s="8"/>
      <c r="Z838" s="8"/>
    </row>
    <row r="839" spans="1:26" ht="12.75" customHeight="1">
      <c r="A839" s="49"/>
      <c r="B839" s="27"/>
      <c r="C839" s="27"/>
      <c r="D839" s="385"/>
      <c r="E839" s="8"/>
      <c r="T839" s="8"/>
      <c r="U839" s="8"/>
      <c r="Z839" s="8"/>
    </row>
    <row r="840" spans="1:26" ht="12.75" customHeight="1">
      <c r="A840" s="49"/>
      <c r="B840" s="27"/>
      <c r="C840" s="27"/>
      <c r="D840" s="385"/>
      <c r="E840" s="8"/>
      <c r="T840" s="8"/>
      <c r="U840" s="8"/>
      <c r="Z840" s="8"/>
    </row>
    <row r="841" spans="1:26" ht="12.75" customHeight="1">
      <c r="A841" s="49"/>
      <c r="B841" s="27"/>
      <c r="C841" s="27"/>
      <c r="D841" s="385"/>
      <c r="E841" s="8"/>
      <c r="T841" s="8"/>
      <c r="U841" s="8"/>
      <c r="Z841" s="8"/>
    </row>
    <row r="842" spans="1:26" ht="12.75" customHeight="1">
      <c r="A842" s="49"/>
      <c r="B842" s="27"/>
      <c r="C842" s="27"/>
      <c r="D842" s="385"/>
      <c r="E842" s="8"/>
      <c r="T842" s="8"/>
      <c r="U842" s="8"/>
      <c r="Z842" s="8"/>
    </row>
    <row r="843" spans="1:26" ht="12.75" customHeight="1">
      <c r="A843" s="49"/>
      <c r="B843" s="27"/>
      <c r="C843" s="27"/>
      <c r="D843" s="385"/>
      <c r="E843" s="8"/>
      <c r="T843" s="8"/>
      <c r="U843" s="8"/>
      <c r="Z843" s="8"/>
    </row>
    <row r="844" spans="1:26" ht="12.75" customHeight="1">
      <c r="A844" s="49"/>
      <c r="B844" s="27"/>
      <c r="C844" s="27"/>
      <c r="D844" s="385"/>
      <c r="E844" s="8"/>
      <c r="T844" s="8"/>
      <c r="U844" s="8"/>
      <c r="Z844" s="8"/>
    </row>
    <row r="845" spans="1:26" ht="12.75" customHeight="1">
      <c r="A845" s="49"/>
      <c r="B845" s="27"/>
      <c r="C845" s="27"/>
      <c r="D845" s="385"/>
      <c r="E845" s="8"/>
      <c r="T845" s="8"/>
      <c r="U845" s="8"/>
      <c r="Z845" s="8"/>
    </row>
    <row r="846" spans="1:26" ht="12.75" customHeight="1">
      <c r="A846" s="49"/>
      <c r="B846" s="27"/>
      <c r="C846" s="27"/>
      <c r="D846" s="385"/>
      <c r="E846" s="8"/>
      <c r="T846" s="8"/>
      <c r="U846" s="8"/>
      <c r="Z846" s="8"/>
    </row>
    <row r="847" spans="1:26" ht="12.75" customHeight="1">
      <c r="A847" s="49"/>
      <c r="B847" s="27"/>
      <c r="C847" s="27"/>
      <c r="D847" s="385"/>
      <c r="E847" s="8"/>
      <c r="T847" s="8"/>
      <c r="U847" s="8"/>
      <c r="Z847" s="8"/>
    </row>
    <row r="848" spans="1:26" ht="12.75" customHeight="1">
      <c r="A848" s="49"/>
      <c r="B848" s="27"/>
      <c r="C848" s="27"/>
      <c r="D848" s="385"/>
      <c r="E848" s="8"/>
      <c r="T848" s="8"/>
      <c r="U848" s="8"/>
      <c r="Z848" s="8"/>
    </row>
    <row r="849" spans="1:26" ht="12.75" customHeight="1">
      <c r="A849" s="49"/>
      <c r="B849" s="27"/>
      <c r="C849" s="27"/>
      <c r="D849" s="385"/>
      <c r="E849" s="8"/>
      <c r="T849" s="8"/>
      <c r="U849" s="8"/>
      <c r="Z849" s="8"/>
    </row>
    <row r="850" spans="1:26" ht="12.75" customHeight="1">
      <c r="A850" s="49"/>
      <c r="B850" s="27"/>
      <c r="C850" s="27"/>
      <c r="D850" s="385"/>
      <c r="E850" s="8"/>
      <c r="T850" s="8"/>
      <c r="U850" s="8"/>
      <c r="Z850" s="8"/>
    </row>
    <row r="851" spans="1:26" ht="12.75" customHeight="1">
      <c r="A851" s="49"/>
      <c r="B851" s="27"/>
      <c r="C851" s="27"/>
      <c r="D851" s="385"/>
      <c r="E851" s="8"/>
      <c r="T851" s="8"/>
      <c r="U851" s="8"/>
      <c r="Z851" s="8"/>
    </row>
    <row r="852" spans="1:26" ht="12.75" customHeight="1">
      <c r="A852" s="49"/>
      <c r="B852" s="27"/>
      <c r="C852" s="27"/>
      <c r="D852" s="385"/>
      <c r="E852" s="8"/>
      <c r="T852" s="8"/>
      <c r="U852" s="8"/>
      <c r="Z852" s="8"/>
    </row>
    <row r="853" spans="1:26" ht="12.75" customHeight="1">
      <c r="A853" s="49"/>
      <c r="B853" s="27"/>
      <c r="C853" s="27"/>
      <c r="D853" s="385"/>
      <c r="E853" s="8"/>
      <c r="T853" s="8"/>
      <c r="U853" s="8"/>
      <c r="Z853" s="8"/>
    </row>
    <row r="854" spans="1:26" ht="12.75" customHeight="1">
      <c r="A854" s="49"/>
      <c r="B854" s="27"/>
      <c r="C854" s="27"/>
      <c r="D854" s="385"/>
      <c r="E854" s="8"/>
      <c r="T854" s="8"/>
      <c r="U854" s="8"/>
      <c r="Z854" s="8"/>
    </row>
    <row r="855" spans="1:26" ht="12.75" customHeight="1">
      <c r="A855" s="49"/>
      <c r="B855" s="27"/>
      <c r="C855" s="27"/>
      <c r="D855" s="385"/>
      <c r="E855" s="8"/>
      <c r="T855" s="8"/>
      <c r="U855" s="8"/>
      <c r="Z855" s="8"/>
    </row>
    <row r="856" spans="1:26" ht="12.75" customHeight="1">
      <c r="A856" s="49"/>
      <c r="B856" s="27"/>
      <c r="C856" s="27"/>
      <c r="D856" s="385"/>
      <c r="E856" s="8"/>
      <c r="T856" s="8"/>
      <c r="U856" s="8"/>
      <c r="Z856" s="8"/>
    </row>
    <row r="857" spans="1:26" ht="12.75" customHeight="1">
      <c r="A857" s="49"/>
      <c r="B857" s="27"/>
      <c r="C857" s="27"/>
      <c r="D857" s="385"/>
      <c r="E857" s="8"/>
      <c r="T857" s="8"/>
      <c r="U857" s="8"/>
      <c r="Z857" s="8"/>
    </row>
    <row r="858" spans="1:26" ht="12.75" customHeight="1">
      <c r="A858" s="49"/>
      <c r="B858" s="27"/>
      <c r="C858" s="27"/>
      <c r="D858" s="385"/>
      <c r="E858" s="8"/>
      <c r="T858" s="8"/>
      <c r="U858" s="8"/>
      <c r="Z858" s="8"/>
    </row>
    <row r="859" spans="1:26" ht="12.75" customHeight="1">
      <c r="A859" s="49"/>
      <c r="B859" s="27"/>
      <c r="C859" s="27"/>
      <c r="D859" s="385"/>
      <c r="E859" s="8"/>
      <c r="T859" s="8"/>
      <c r="U859" s="8"/>
      <c r="Z859" s="8"/>
    </row>
    <row r="860" spans="1:26" ht="12.75" customHeight="1">
      <c r="A860" s="49"/>
      <c r="B860" s="27"/>
      <c r="C860" s="27"/>
      <c r="D860" s="385"/>
      <c r="E860" s="8"/>
      <c r="T860" s="8"/>
      <c r="U860" s="8"/>
      <c r="Z860" s="8"/>
    </row>
  </sheetData>
  <sheetProtection algorithmName="SHA-512" hashValue="+qNV0eeKaWhWfhGCn9ifjOpnUGuK9uQnNTRc+8XCUjDxAJ8PmChyCOKPsq5FBuOuhvvrF+xmLDukWHOxsIw6OQ==" saltValue="osC9nW58YYZtmJqJndmWEg==" spinCount="100000" sheet="1" objects="1" scenarios="1" selectLockedCells="1"/>
  <mergeCells count="11">
    <mergeCell ref="W1:Y1"/>
    <mergeCell ref="X11:Y11"/>
    <mergeCell ref="B9:D9"/>
    <mergeCell ref="B11:D11"/>
    <mergeCell ref="E11:I11"/>
    <mergeCell ref="K11:P11"/>
    <mergeCell ref="Q11:T11"/>
    <mergeCell ref="V11:W11"/>
    <mergeCell ref="F1:T1"/>
    <mergeCell ref="B1:E2"/>
    <mergeCell ref="A4:Y4"/>
  </mergeCells>
  <dataValidations count="2">
    <dataValidation type="list" allowBlank="1" showInputMessage="1" showErrorMessage="1" prompt=" - " sqref="F8:U8" xr:uid="{00000000-0002-0000-0B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F5:U7" xr:uid="{00000000-0002-0000-0B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6FF00"/>
  </sheetPr>
  <dimension ref="A1:AF943"/>
  <sheetViews>
    <sheetView showGridLines="0" zoomScale="60" zoomScaleNormal="60" workbookViewId="0">
      <pane ySplit="3" topLeftCell="A89" activePane="bottomLeft" state="frozen"/>
      <selection pane="bottomLeft" activeCell="G75" sqref="G75:U90"/>
    </sheetView>
  </sheetViews>
  <sheetFormatPr defaultColWidth="12.6640625" defaultRowHeight="15" customHeight="1"/>
  <cols>
    <col min="1" max="1" width="47.88671875" style="101" customWidth="1"/>
    <col min="2" max="2" width="16.109375" style="101" customWidth="1"/>
    <col min="3" max="3" width="9.21875" style="101" customWidth="1"/>
    <col min="4" max="4" width="15.5546875" style="101" customWidth="1"/>
    <col min="5" max="5" width="12" style="388" customWidth="1"/>
    <col min="6" max="6" width="1.44140625" style="101" customWidth="1"/>
    <col min="7" max="7" width="10" style="101" customWidth="1"/>
    <col min="8" max="8" width="9.6640625" style="101" customWidth="1"/>
    <col min="9" max="12" width="9.88671875" style="101" customWidth="1"/>
    <col min="13" max="14" width="10" style="101" customWidth="1"/>
    <col min="15" max="15" width="9.88671875" style="101" customWidth="1"/>
    <col min="16" max="16" width="9.6640625" style="101" customWidth="1"/>
    <col min="17" max="20" width="9.88671875" style="101" customWidth="1"/>
    <col min="21" max="21" width="9.21875" style="101" customWidth="1"/>
    <col min="22" max="22" width="1.44140625" style="101" customWidth="1"/>
    <col min="23" max="23" width="9.109375" style="101" customWidth="1"/>
    <col min="24" max="24" width="10.88671875" style="101" customWidth="1"/>
    <col min="25" max="25" width="23.21875" style="101" customWidth="1"/>
    <col min="26" max="26" width="8.21875" style="101" customWidth="1"/>
    <col min="27" max="27" width="3.77734375" style="207" customWidth="1"/>
    <col min="28" max="32" width="14.77734375" style="101" customWidth="1"/>
    <col min="33" max="16384" width="12.6640625" style="101"/>
  </cols>
  <sheetData>
    <row r="1" spans="1:27" customFormat="1"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27" customFormat="1"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27" ht="60" customHeight="1" thickBot="1">
      <c r="A3" s="949" t="s">
        <v>27</v>
      </c>
      <c r="B3" s="950" t="s">
        <v>28</v>
      </c>
      <c r="C3" s="950" t="s">
        <v>175</v>
      </c>
      <c r="D3" s="951" t="s">
        <v>329</v>
      </c>
      <c r="E3" s="952" t="s">
        <v>30</v>
      </c>
      <c r="F3" s="967"/>
      <c r="G3" s="968">
        <f>G92</f>
        <v>0</v>
      </c>
      <c r="H3" s="968">
        <f t="shared" ref="H3:U3" si="0">H92</f>
        <v>0</v>
      </c>
      <c r="I3" s="968">
        <f t="shared" si="0"/>
        <v>0</v>
      </c>
      <c r="J3" s="968">
        <f t="shared" si="0"/>
        <v>0</v>
      </c>
      <c r="K3" s="968">
        <f t="shared" si="0"/>
        <v>0</v>
      </c>
      <c r="L3" s="968">
        <f t="shared" si="0"/>
        <v>0</v>
      </c>
      <c r="M3" s="968">
        <f t="shared" si="0"/>
        <v>0</v>
      </c>
      <c r="N3" s="968">
        <f t="shared" si="0"/>
        <v>0</v>
      </c>
      <c r="O3" s="968">
        <f t="shared" si="0"/>
        <v>0</v>
      </c>
      <c r="P3" s="968">
        <f t="shared" si="0"/>
        <v>0</v>
      </c>
      <c r="Q3" s="968">
        <f t="shared" si="0"/>
        <v>0</v>
      </c>
      <c r="R3" s="968">
        <f t="shared" si="0"/>
        <v>0</v>
      </c>
      <c r="S3" s="968">
        <f t="shared" si="0"/>
        <v>0</v>
      </c>
      <c r="T3" s="968">
        <f t="shared" si="0"/>
        <v>0</v>
      </c>
      <c r="U3" s="968">
        <f t="shared" si="0"/>
        <v>0</v>
      </c>
      <c r="V3" s="969"/>
      <c r="W3" s="970" t="s">
        <v>11</v>
      </c>
      <c r="X3" s="971">
        <f>X92</f>
        <v>0</v>
      </c>
      <c r="Y3" s="972">
        <f>Y92</f>
        <v>0</v>
      </c>
      <c r="Z3" s="973">
        <f>Z92</f>
        <v>0</v>
      </c>
      <c r="AA3" s="302"/>
    </row>
    <row r="4" spans="1:27" ht="79.95" customHeight="1" thickBot="1">
      <c r="A4" s="1725" t="s">
        <v>475</v>
      </c>
      <c r="B4" s="1097" t="s">
        <v>182</v>
      </c>
      <c r="C4" s="445" t="s">
        <v>178</v>
      </c>
      <c r="D4" s="874" t="s">
        <v>345</v>
      </c>
      <c r="E4" s="424">
        <v>1039.0120000000002</v>
      </c>
      <c r="F4" s="378"/>
      <c r="G4" s="2136"/>
      <c r="H4" s="1879"/>
      <c r="I4" s="1880"/>
      <c r="J4" s="1881"/>
      <c r="K4" s="1882"/>
      <c r="L4" s="1883"/>
      <c r="M4" s="1884"/>
      <c r="N4" s="1885"/>
      <c r="O4" s="1886"/>
      <c r="P4" s="1887"/>
      <c r="Q4" s="1888"/>
      <c r="R4" s="1889"/>
      <c r="S4" s="1890"/>
      <c r="T4" s="2137"/>
      <c r="U4" s="2136"/>
      <c r="V4" s="339"/>
      <c r="W4" s="218">
        <v>46.5</v>
      </c>
      <c r="X4" s="218">
        <f>W4*Z4</f>
        <v>0</v>
      </c>
      <c r="Y4" s="343">
        <f>E4*Z4</f>
        <v>0</v>
      </c>
      <c r="Z4" s="299">
        <f>SUM(G4:U4)</f>
        <v>0</v>
      </c>
      <c r="AA4" s="303"/>
    </row>
    <row r="5" spans="1:27" ht="79.95" customHeight="1" thickBot="1">
      <c r="A5" s="1726"/>
      <c r="B5" s="1097" t="s">
        <v>183</v>
      </c>
      <c r="C5" s="446" t="s">
        <v>177</v>
      </c>
      <c r="D5" s="874" t="s">
        <v>346</v>
      </c>
      <c r="E5" s="424">
        <v>1635.3679999999999</v>
      </c>
      <c r="F5" s="378"/>
      <c r="G5" s="2136"/>
      <c r="H5" s="1879"/>
      <c r="I5" s="1880"/>
      <c r="J5" s="1881"/>
      <c r="K5" s="1882"/>
      <c r="L5" s="1883"/>
      <c r="M5" s="1884"/>
      <c r="N5" s="1885"/>
      <c r="O5" s="1886"/>
      <c r="P5" s="1887"/>
      <c r="Q5" s="1888"/>
      <c r="R5" s="1889"/>
      <c r="S5" s="1890"/>
      <c r="T5" s="2137"/>
      <c r="U5" s="2136"/>
      <c r="V5" s="339"/>
      <c r="W5" s="218">
        <v>62</v>
      </c>
      <c r="X5" s="218">
        <f>W5*Z5</f>
        <v>0</v>
      </c>
      <c r="Y5" s="343">
        <f>E5*Z5</f>
        <v>0</v>
      </c>
      <c r="Z5" s="299">
        <f>SUM(G5:U5)</f>
        <v>0</v>
      </c>
      <c r="AA5" s="303"/>
    </row>
    <row r="6" spans="1:27" ht="79.95" customHeight="1" thickBot="1">
      <c r="A6" s="1726"/>
      <c r="B6" s="1098" t="s">
        <v>184</v>
      </c>
      <c r="C6" s="445" t="s">
        <v>176</v>
      </c>
      <c r="D6" s="874" t="s">
        <v>347</v>
      </c>
      <c r="E6" s="424">
        <v>2370.8807999999995</v>
      </c>
      <c r="F6" s="378"/>
      <c r="G6" s="2136"/>
      <c r="H6" s="1879"/>
      <c r="I6" s="1880"/>
      <c r="J6" s="1881"/>
      <c r="K6" s="1882"/>
      <c r="L6" s="1883"/>
      <c r="M6" s="1884"/>
      <c r="N6" s="1885"/>
      <c r="O6" s="1886"/>
      <c r="P6" s="1887"/>
      <c r="Q6" s="1888"/>
      <c r="R6" s="1889"/>
      <c r="S6" s="1890"/>
      <c r="T6" s="2137"/>
      <c r="U6" s="2136"/>
      <c r="V6" s="339"/>
      <c r="W6" s="218">
        <v>77.5</v>
      </c>
      <c r="X6" s="218">
        <f>W6*Z6</f>
        <v>0</v>
      </c>
      <c r="Y6" s="343">
        <f>E6*Z6</f>
        <v>0</v>
      </c>
      <c r="Z6" s="299">
        <f>SUM(G6:U6)</f>
        <v>0</v>
      </c>
      <c r="AA6" s="303"/>
    </row>
    <row r="7" spans="1:27" ht="79.95" customHeight="1" thickBot="1">
      <c r="A7" s="1727"/>
      <c r="B7" s="1098" t="s">
        <v>184</v>
      </c>
      <c r="C7" s="447" t="s">
        <v>188</v>
      </c>
      <c r="D7" s="874" t="s">
        <v>348</v>
      </c>
      <c r="E7" s="424">
        <v>3161.98</v>
      </c>
      <c r="F7" s="378"/>
      <c r="G7" s="2136"/>
      <c r="H7" s="1879"/>
      <c r="I7" s="1880"/>
      <c r="J7" s="1881"/>
      <c r="K7" s="1882"/>
      <c r="L7" s="1883"/>
      <c r="M7" s="1884"/>
      <c r="N7" s="1885"/>
      <c r="O7" s="1886"/>
      <c r="P7" s="1887"/>
      <c r="Q7" s="1888"/>
      <c r="R7" s="1889"/>
      <c r="S7" s="1890"/>
      <c r="T7" s="2137"/>
      <c r="U7" s="2136"/>
      <c r="V7" s="339"/>
      <c r="W7" s="218">
        <v>93</v>
      </c>
      <c r="X7" s="218">
        <f>W7*Z7</f>
        <v>0</v>
      </c>
      <c r="Y7" s="343">
        <f>E7*Z7</f>
        <v>0</v>
      </c>
      <c r="Z7" s="299">
        <f>SUM(G7:U7)</f>
        <v>0</v>
      </c>
      <c r="AA7" s="303"/>
    </row>
    <row r="8" spans="1:27" ht="37.799999999999997" customHeight="1" thickBot="1">
      <c r="A8" s="1723" t="s">
        <v>148</v>
      </c>
      <c r="B8" s="1724"/>
      <c r="C8" s="1724"/>
      <c r="D8" s="1724"/>
      <c r="E8" s="383"/>
      <c r="F8" s="305"/>
      <c r="G8" s="306"/>
      <c r="H8" s="307"/>
      <c r="I8" s="308"/>
      <c r="J8" s="309"/>
      <c r="K8" s="310"/>
      <c r="L8" s="311"/>
      <c r="M8" s="312"/>
      <c r="N8" s="313"/>
      <c r="O8" s="314"/>
      <c r="P8" s="315"/>
      <c r="Q8" s="316"/>
      <c r="R8" s="317"/>
      <c r="S8" s="318"/>
      <c r="T8" s="319"/>
      <c r="U8" s="306"/>
      <c r="V8" s="320"/>
      <c r="W8" s="340"/>
      <c r="X8" s="340"/>
      <c r="Y8" s="341"/>
      <c r="Z8" s="342"/>
      <c r="AA8" s="303"/>
    </row>
    <row r="9" spans="1:27" ht="79.95" customHeight="1" thickBot="1">
      <c r="A9" s="1630" t="s">
        <v>418</v>
      </c>
      <c r="B9" s="1027" t="s">
        <v>419</v>
      </c>
      <c r="C9" s="445" t="s">
        <v>178</v>
      </c>
      <c r="D9" s="873" t="s">
        <v>420</v>
      </c>
      <c r="E9" s="1028">
        <v>400.68</v>
      </c>
      <c r="F9" s="1029"/>
      <c r="G9" s="2138"/>
      <c r="H9" s="2020"/>
      <c r="I9" s="2021"/>
      <c r="J9" s="2022"/>
      <c r="K9" s="2023"/>
      <c r="L9" s="2024"/>
      <c r="M9" s="2025"/>
      <c r="N9" s="2026"/>
      <c r="O9" s="2027"/>
      <c r="P9" s="2028"/>
      <c r="Q9" s="2029"/>
      <c r="R9" s="2030"/>
      <c r="S9" s="2031"/>
      <c r="T9" s="2139"/>
      <c r="U9" s="2138"/>
      <c r="V9" s="1042"/>
      <c r="W9" s="1043">
        <v>14.25</v>
      </c>
      <c r="X9" s="1043">
        <f t="shared" ref="X9:X24" si="1">W9*Z9</f>
        <v>0</v>
      </c>
      <c r="Y9" s="1044">
        <f t="shared" ref="Y9:Y24" si="2">E9*Z9</f>
        <v>0</v>
      </c>
      <c r="Z9" s="1045">
        <f t="shared" ref="Z9:Z24" si="3">SUM(G9:U9)</f>
        <v>0</v>
      </c>
      <c r="AA9" s="1046"/>
    </row>
    <row r="10" spans="1:27" ht="79.95" customHeight="1" thickBot="1">
      <c r="A10" s="1631"/>
      <c r="B10" s="1027" t="s">
        <v>421</v>
      </c>
      <c r="C10" s="446" t="s">
        <v>177</v>
      </c>
      <c r="D10" s="873" t="s">
        <v>422</v>
      </c>
      <c r="E10" s="1028">
        <v>534.24</v>
      </c>
      <c r="F10" s="1029"/>
      <c r="G10" s="2138"/>
      <c r="H10" s="2020"/>
      <c r="I10" s="2021"/>
      <c r="J10" s="2022"/>
      <c r="K10" s="2023"/>
      <c r="L10" s="2024"/>
      <c r="M10" s="2025"/>
      <c r="N10" s="2026"/>
      <c r="O10" s="2027"/>
      <c r="P10" s="2028"/>
      <c r="Q10" s="2029"/>
      <c r="R10" s="2030"/>
      <c r="S10" s="2031"/>
      <c r="T10" s="2139"/>
      <c r="U10" s="2138"/>
      <c r="V10" s="1042"/>
      <c r="W10" s="1043">
        <v>19</v>
      </c>
      <c r="X10" s="1043">
        <f t="shared" si="1"/>
        <v>0</v>
      </c>
      <c r="Y10" s="1044">
        <f t="shared" si="2"/>
        <v>0</v>
      </c>
      <c r="Z10" s="1045">
        <f t="shared" si="3"/>
        <v>0</v>
      </c>
      <c r="AA10" s="1046"/>
    </row>
    <row r="11" spans="1:27" ht="79.95" customHeight="1" thickBot="1">
      <c r="A11" s="1631"/>
      <c r="B11" s="1027" t="s">
        <v>423</v>
      </c>
      <c r="C11" s="445" t="s">
        <v>176</v>
      </c>
      <c r="D11" s="873" t="s">
        <v>424</v>
      </c>
      <c r="E11" s="1028">
        <v>667.80000000000007</v>
      </c>
      <c r="F11" s="1029"/>
      <c r="G11" s="2138"/>
      <c r="H11" s="2020"/>
      <c r="I11" s="2021"/>
      <c r="J11" s="2022"/>
      <c r="K11" s="2023"/>
      <c r="L11" s="2140"/>
      <c r="M11" s="2025"/>
      <c r="N11" s="2026"/>
      <c r="O11" s="2027"/>
      <c r="P11" s="2028"/>
      <c r="Q11" s="2029"/>
      <c r="R11" s="2030"/>
      <c r="S11" s="2031"/>
      <c r="T11" s="2139"/>
      <c r="U11" s="2138"/>
      <c r="V11" s="1042"/>
      <c r="W11" s="1043">
        <v>23.75</v>
      </c>
      <c r="X11" s="1043">
        <f t="shared" si="1"/>
        <v>0</v>
      </c>
      <c r="Y11" s="1044">
        <f t="shared" si="2"/>
        <v>0</v>
      </c>
      <c r="Z11" s="1045">
        <f t="shared" si="3"/>
        <v>0</v>
      </c>
      <c r="AA11" s="1046"/>
    </row>
    <row r="12" spans="1:27" ht="79.95" customHeight="1" thickBot="1">
      <c r="A12" s="1632"/>
      <c r="B12" s="1027" t="s">
        <v>423</v>
      </c>
      <c r="C12" s="447" t="s">
        <v>188</v>
      </c>
      <c r="D12" s="873" t="s">
        <v>425</v>
      </c>
      <c r="E12" s="1028">
        <v>801.36</v>
      </c>
      <c r="F12" s="1029"/>
      <c r="G12" s="2138"/>
      <c r="H12" s="2020"/>
      <c r="I12" s="2021"/>
      <c r="J12" s="2022"/>
      <c r="K12" s="2023"/>
      <c r="L12" s="2024"/>
      <c r="M12" s="2025"/>
      <c r="N12" s="2026"/>
      <c r="O12" s="2027"/>
      <c r="P12" s="2028"/>
      <c r="Q12" s="2029"/>
      <c r="R12" s="2030"/>
      <c r="S12" s="2031"/>
      <c r="T12" s="2139"/>
      <c r="U12" s="2138"/>
      <c r="V12" s="1042"/>
      <c r="W12" s="1043">
        <v>28.5</v>
      </c>
      <c r="X12" s="1043">
        <f t="shared" si="1"/>
        <v>0</v>
      </c>
      <c r="Y12" s="1044">
        <f t="shared" si="2"/>
        <v>0</v>
      </c>
      <c r="Z12" s="1045">
        <f t="shared" si="3"/>
        <v>0</v>
      </c>
      <c r="AA12" s="1046"/>
    </row>
    <row r="13" spans="1:27" ht="79.95" customHeight="1" thickBot="1">
      <c r="A13" s="1630" t="s">
        <v>418</v>
      </c>
      <c r="B13" s="1027" t="s">
        <v>426</v>
      </c>
      <c r="C13" s="445" t="s">
        <v>178</v>
      </c>
      <c r="D13" s="873" t="s">
        <v>427</v>
      </c>
      <c r="E13" s="1028">
        <v>350.59500000000003</v>
      </c>
      <c r="F13" s="1029"/>
      <c r="G13" s="2138"/>
      <c r="H13" s="2020"/>
      <c r="I13" s="2021"/>
      <c r="J13" s="2022"/>
      <c r="K13" s="2023"/>
      <c r="L13" s="2024"/>
      <c r="M13" s="2025"/>
      <c r="N13" s="2026"/>
      <c r="O13" s="2027"/>
      <c r="P13" s="2028"/>
      <c r="Q13" s="2029"/>
      <c r="R13" s="2030"/>
      <c r="S13" s="2031"/>
      <c r="T13" s="2139"/>
      <c r="U13" s="2138"/>
      <c r="V13" s="1042"/>
      <c r="W13" s="1043">
        <v>13.5</v>
      </c>
      <c r="X13" s="1043">
        <f t="shared" si="1"/>
        <v>0</v>
      </c>
      <c r="Y13" s="1044">
        <f t="shared" si="2"/>
        <v>0</v>
      </c>
      <c r="Z13" s="1045">
        <f t="shared" si="3"/>
        <v>0</v>
      </c>
      <c r="AA13" s="1046"/>
    </row>
    <row r="14" spans="1:27" ht="79.95" customHeight="1" thickBot="1">
      <c r="A14" s="1631"/>
      <c r="B14" s="1027" t="s">
        <v>428</v>
      </c>
      <c r="C14" s="446" t="s">
        <v>177</v>
      </c>
      <c r="D14" s="873" t="s">
        <v>429</v>
      </c>
      <c r="E14" s="1028">
        <v>467.46000000000004</v>
      </c>
      <c r="F14" s="1029"/>
      <c r="G14" s="2138"/>
      <c r="H14" s="2020"/>
      <c r="I14" s="2021"/>
      <c r="J14" s="2022"/>
      <c r="K14" s="2023"/>
      <c r="L14" s="2024"/>
      <c r="M14" s="2025"/>
      <c r="N14" s="2026"/>
      <c r="O14" s="2027"/>
      <c r="P14" s="2028"/>
      <c r="Q14" s="2029"/>
      <c r="R14" s="2030"/>
      <c r="S14" s="2031"/>
      <c r="T14" s="2139"/>
      <c r="U14" s="2138"/>
      <c r="V14" s="1042"/>
      <c r="W14" s="1043">
        <v>18</v>
      </c>
      <c r="X14" s="1043">
        <f t="shared" si="1"/>
        <v>0</v>
      </c>
      <c r="Y14" s="1044">
        <f t="shared" si="2"/>
        <v>0</v>
      </c>
      <c r="Z14" s="1045">
        <f t="shared" si="3"/>
        <v>0</v>
      </c>
      <c r="AA14" s="1046"/>
    </row>
    <row r="15" spans="1:27" ht="79.95" customHeight="1" thickBot="1">
      <c r="A15" s="1631"/>
      <c r="B15" s="1027" t="s">
        <v>430</v>
      </c>
      <c r="C15" s="445" t="s">
        <v>176</v>
      </c>
      <c r="D15" s="873" t="s">
        <v>431</v>
      </c>
      <c r="E15" s="1028">
        <v>584.32500000000005</v>
      </c>
      <c r="F15" s="1029"/>
      <c r="G15" s="2138"/>
      <c r="H15" s="2020"/>
      <c r="I15" s="2021"/>
      <c r="J15" s="2022"/>
      <c r="K15" s="2023"/>
      <c r="L15" s="2024"/>
      <c r="M15" s="2025"/>
      <c r="N15" s="2026"/>
      <c r="O15" s="2027"/>
      <c r="P15" s="2028"/>
      <c r="Q15" s="2029"/>
      <c r="R15" s="2030"/>
      <c r="S15" s="2031"/>
      <c r="T15" s="2139"/>
      <c r="U15" s="2138"/>
      <c r="V15" s="1042"/>
      <c r="W15" s="1043">
        <v>22.5</v>
      </c>
      <c r="X15" s="1043">
        <f t="shared" si="1"/>
        <v>0</v>
      </c>
      <c r="Y15" s="1044">
        <f t="shared" si="2"/>
        <v>0</v>
      </c>
      <c r="Z15" s="1045">
        <f t="shared" si="3"/>
        <v>0</v>
      </c>
      <c r="AA15" s="1046"/>
    </row>
    <row r="16" spans="1:27" ht="79.95" customHeight="1" thickBot="1">
      <c r="A16" s="1632"/>
      <c r="B16" s="1027" t="s">
        <v>430</v>
      </c>
      <c r="C16" s="447" t="s">
        <v>188</v>
      </c>
      <c r="D16" s="873" t="s">
        <v>432</v>
      </c>
      <c r="E16" s="1028">
        <v>701.19</v>
      </c>
      <c r="F16" s="1029"/>
      <c r="G16" s="2138"/>
      <c r="H16" s="2020"/>
      <c r="I16" s="2021"/>
      <c r="J16" s="2022"/>
      <c r="K16" s="2023"/>
      <c r="L16" s="2024"/>
      <c r="M16" s="2025"/>
      <c r="N16" s="2026"/>
      <c r="O16" s="2027"/>
      <c r="P16" s="2028"/>
      <c r="Q16" s="2029"/>
      <c r="R16" s="2030"/>
      <c r="S16" s="2031"/>
      <c r="T16" s="2139"/>
      <c r="U16" s="2138"/>
      <c r="V16" s="1042"/>
      <c r="W16" s="1043">
        <v>27</v>
      </c>
      <c r="X16" s="1043">
        <f t="shared" si="1"/>
        <v>0</v>
      </c>
      <c r="Y16" s="1044">
        <f t="shared" si="2"/>
        <v>0</v>
      </c>
      <c r="Z16" s="1045">
        <f t="shared" si="3"/>
        <v>0</v>
      </c>
      <c r="AA16" s="1046"/>
    </row>
    <row r="17" spans="1:27" ht="79.95" customHeight="1" thickBot="1">
      <c r="A17" s="1630" t="s">
        <v>418</v>
      </c>
      <c r="B17" s="1027" t="s">
        <v>433</v>
      </c>
      <c r="C17" s="445" t="s">
        <v>178</v>
      </c>
      <c r="D17" s="873" t="s">
        <v>434</v>
      </c>
      <c r="E17" s="1028">
        <v>300.51</v>
      </c>
      <c r="F17" s="1049"/>
      <c r="G17" s="2141"/>
      <c r="H17" s="2142"/>
      <c r="I17" s="2143"/>
      <c r="J17" s="2144"/>
      <c r="K17" s="2145"/>
      <c r="L17" s="2146"/>
      <c r="M17" s="2147"/>
      <c r="N17" s="2148"/>
      <c r="O17" s="2149"/>
      <c r="P17" s="2150"/>
      <c r="Q17" s="2151"/>
      <c r="R17" s="2152"/>
      <c r="S17" s="2153"/>
      <c r="T17" s="2154"/>
      <c r="U17" s="2141"/>
      <c r="V17" s="1050"/>
      <c r="W17" s="1051">
        <v>12</v>
      </c>
      <c r="X17" s="1051">
        <f t="shared" si="1"/>
        <v>0</v>
      </c>
      <c r="Y17" s="1052">
        <f t="shared" si="2"/>
        <v>0</v>
      </c>
      <c r="Z17" s="1053">
        <f t="shared" si="3"/>
        <v>0</v>
      </c>
      <c r="AA17" s="1046"/>
    </row>
    <row r="18" spans="1:27" ht="79.95" customHeight="1" thickBot="1">
      <c r="A18" s="1631"/>
      <c r="B18" s="1027" t="s">
        <v>435</v>
      </c>
      <c r="C18" s="446" t="s">
        <v>177</v>
      </c>
      <c r="D18" s="873" t="s">
        <v>436</v>
      </c>
      <c r="E18" s="1028">
        <v>400.68</v>
      </c>
      <c r="F18" s="1049"/>
      <c r="G18" s="2141"/>
      <c r="H18" s="2142"/>
      <c r="I18" s="2143"/>
      <c r="J18" s="2144"/>
      <c r="K18" s="2145"/>
      <c r="L18" s="2146"/>
      <c r="M18" s="2147"/>
      <c r="N18" s="2148"/>
      <c r="O18" s="2149"/>
      <c r="P18" s="2150"/>
      <c r="Q18" s="2151"/>
      <c r="R18" s="2152"/>
      <c r="S18" s="2153"/>
      <c r="T18" s="2154"/>
      <c r="U18" s="2141"/>
      <c r="V18" s="1050"/>
      <c r="W18" s="1051">
        <v>16</v>
      </c>
      <c r="X18" s="1051">
        <f t="shared" si="1"/>
        <v>0</v>
      </c>
      <c r="Y18" s="1052">
        <f t="shared" si="2"/>
        <v>0</v>
      </c>
      <c r="Z18" s="1053">
        <f t="shared" si="3"/>
        <v>0</v>
      </c>
      <c r="AA18" s="1046"/>
    </row>
    <row r="19" spans="1:27" ht="79.95" customHeight="1" thickBot="1">
      <c r="A19" s="1631"/>
      <c r="B19" s="1027" t="s">
        <v>437</v>
      </c>
      <c r="C19" s="445" t="s">
        <v>176</v>
      </c>
      <c r="D19" s="873" t="s">
        <v>438</v>
      </c>
      <c r="E19" s="1028">
        <v>500.85</v>
      </c>
      <c r="F19" s="1049"/>
      <c r="G19" s="2141"/>
      <c r="H19" s="2142"/>
      <c r="I19" s="2143"/>
      <c r="J19" s="2144"/>
      <c r="K19" s="2145"/>
      <c r="L19" s="2146"/>
      <c r="M19" s="2147"/>
      <c r="N19" s="2148"/>
      <c r="O19" s="2149"/>
      <c r="P19" s="2150"/>
      <c r="Q19" s="2151"/>
      <c r="R19" s="2152"/>
      <c r="S19" s="2153"/>
      <c r="T19" s="2154"/>
      <c r="U19" s="2141"/>
      <c r="V19" s="1050"/>
      <c r="W19" s="1051">
        <v>20</v>
      </c>
      <c r="X19" s="1051">
        <f t="shared" si="1"/>
        <v>0</v>
      </c>
      <c r="Y19" s="1052">
        <f t="shared" si="2"/>
        <v>0</v>
      </c>
      <c r="Z19" s="1053">
        <f t="shared" si="3"/>
        <v>0</v>
      </c>
      <c r="AA19" s="1046"/>
    </row>
    <row r="20" spans="1:27" ht="79.95" customHeight="1" thickBot="1">
      <c r="A20" s="1632"/>
      <c r="B20" s="1027" t="s">
        <v>437</v>
      </c>
      <c r="C20" s="447" t="s">
        <v>188</v>
      </c>
      <c r="D20" s="873" t="s">
        <v>439</v>
      </c>
      <c r="E20" s="1028">
        <v>601.02</v>
      </c>
      <c r="F20" s="1049"/>
      <c r="G20" s="2138"/>
      <c r="H20" s="2020"/>
      <c r="I20" s="2021"/>
      <c r="J20" s="2022"/>
      <c r="K20" s="2023"/>
      <c r="L20" s="2024"/>
      <c r="M20" s="2025"/>
      <c r="N20" s="2026"/>
      <c r="O20" s="2027"/>
      <c r="P20" s="2028"/>
      <c r="Q20" s="2029"/>
      <c r="R20" s="2030"/>
      <c r="S20" s="2031"/>
      <c r="T20" s="2139"/>
      <c r="U20" s="2138"/>
      <c r="V20" s="1050"/>
      <c r="W20" s="1043">
        <v>24</v>
      </c>
      <c r="X20" s="1043">
        <f t="shared" si="1"/>
        <v>0</v>
      </c>
      <c r="Y20" s="1044">
        <f t="shared" si="2"/>
        <v>0</v>
      </c>
      <c r="Z20" s="1054">
        <f t="shared" si="3"/>
        <v>0</v>
      </c>
      <c r="AA20" s="1046"/>
    </row>
    <row r="21" spans="1:27" ht="79.95" customHeight="1" thickBot="1">
      <c r="A21" s="1630" t="s">
        <v>418</v>
      </c>
      <c r="B21" s="1027" t="s">
        <v>440</v>
      </c>
      <c r="C21" s="445" t="s">
        <v>178</v>
      </c>
      <c r="D21" s="873" t="s">
        <v>441</v>
      </c>
      <c r="E21" s="1028">
        <v>260.44200000000001</v>
      </c>
      <c r="F21" s="1047"/>
      <c r="G21" s="2138"/>
      <c r="H21" s="2020"/>
      <c r="I21" s="2021"/>
      <c r="J21" s="2022"/>
      <c r="K21" s="2023"/>
      <c r="L21" s="2024"/>
      <c r="M21" s="2025"/>
      <c r="N21" s="2026"/>
      <c r="O21" s="2027"/>
      <c r="P21" s="2028"/>
      <c r="Q21" s="2029"/>
      <c r="R21" s="2030"/>
      <c r="S21" s="2031"/>
      <c r="T21" s="2139"/>
      <c r="U21" s="2138"/>
      <c r="V21" s="1048"/>
      <c r="W21" s="1055">
        <v>6.75</v>
      </c>
      <c r="X21" s="1055">
        <f t="shared" si="1"/>
        <v>0</v>
      </c>
      <c r="Y21" s="1056">
        <f t="shared" si="2"/>
        <v>0</v>
      </c>
      <c r="Z21" s="1057">
        <f t="shared" si="3"/>
        <v>0</v>
      </c>
      <c r="AA21" s="1046"/>
    </row>
    <row r="22" spans="1:27" ht="79.95" customHeight="1" thickBot="1">
      <c r="A22" s="1631"/>
      <c r="B22" s="1027" t="s">
        <v>442</v>
      </c>
      <c r="C22" s="446" t="s">
        <v>177</v>
      </c>
      <c r="D22" s="873" t="s">
        <v>443</v>
      </c>
      <c r="E22" s="1028">
        <v>347.25599999999997</v>
      </c>
      <c r="F22" s="1047"/>
      <c r="G22" s="2138"/>
      <c r="H22" s="2020"/>
      <c r="I22" s="2021"/>
      <c r="J22" s="2022"/>
      <c r="K22" s="2023"/>
      <c r="L22" s="2024"/>
      <c r="M22" s="2025"/>
      <c r="N22" s="2026"/>
      <c r="O22" s="2027"/>
      <c r="P22" s="2028"/>
      <c r="Q22" s="2029"/>
      <c r="R22" s="2030"/>
      <c r="S22" s="2031"/>
      <c r="T22" s="2139"/>
      <c r="U22" s="2155"/>
      <c r="V22" s="1048"/>
      <c r="W22" s="1055">
        <v>9</v>
      </c>
      <c r="X22" s="1055">
        <f t="shared" si="1"/>
        <v>0</v>
      </c>
      <c r="Y22" s="1056">
        <f t="shared" si="2"/>
        <v>0</v>
      </c>
      <c r="Z22" s="1057">
        <f t="shared" si="3"/>
        <v>0</v>
      </c>
      <c r="AA22" s="1046"/>
    </row>
    <row r="23" spans="1:27" ht="79.95" customHeight="1" thickBot="1">
      <c r="A23" s="1631"/>
      <c r="B23" s="1027" t="s">
        <v>444</v>
      </c>
      <c r="C23" s="445" t="s">
        <v>176</v>
      </c>
      <c r="D23" s="873" t="s">
        <v>445</v>
      </c>
      <c r="E23" s="1028">
        <v>434.06999999999994</v>
      </c>
      <c r="F23" s="1058"/>
      <c r="G23" s="2156"/>
      <c r="H23" s="2157"/>
      <c r="I23" s="2158"/>
      <c r="J23" s="2159"/>
      <c r="K23" s="2160"/>
      <c r="L23" s="2161"/>
      <c r="M23" s="2162"/>
      <c r="N23" s="2163"/>
      <c r="O23" s="2164"/>
      <c r="P23" s="2165"/>
      <c r="Q23" s="2166"/>
      <c r="R23" s="2167"/>
      <c r="S23" s="2168"/>
      <c r="T23" s="2169"/>
      <c r="U23" s="2170"/>
      <c r="V23" s="1059"/>
      <c r="W23" s="1055">
        <v>11.25</v>
      </c>
      <c r="X23" s="1055">
        <f t="shared" si="1"/>
        <v>0</v>
      </c>
      <c r="Y23" s="1056">
        <f t="shared" si="2"/>
        <v>0</v>
      </c>
      <c r="Z23" s="1057">
        <f t="shared" si="3"/>
        <v>0</v>
      </c>
      <c r="AA23" s="1046"/>
    </row>
    <row r="24" spans="1:27" ht="79.95" customHeight="1" thickBot="1">
      <c r="A24" s="1632"/>
      <c r="B24" s="1027" t="s">
        <v>444</v>
      </c>
      <c r="C24" s="447" t="s">
        <v>188</v>
      </c>
      <c r="D24" s="873" t="s">
        <v>446</v>
      </c>
      <c r="E24" s="1028">
        <v>520.8839999999999</v>
      </c>
      <c r="F24" s="1058"/>
      <c r="G24" s="2170"/>
      <c r="H24" s="2171"/>
      <c r="I24" s="2035"/>
      <c r="J24" s="2036"/>
      <c r="K24" s="2037"/>
      <c r="L24" s="2038"/>
      <c r="M24" s="2039"/>
      <c r="N24" s="2040"/>
      <c r="O24" s="2041"/>
      <c r="P24" s="2042"/>
      <c r="Q24" s="2043"/>
      <c r="R24" s="2044"/>
      <c r="S24" s="2048"/>
      <c r="T24" s="2172"/>
      <c r="U24" s="2170"/>
      <c r="V24" s="1059"/>
      <c r="W24" s="1071">
        <v>13.5</v>
      </c>
      <c r="X24" s="1071">
        <f t="shared" si="1"/>
        <v>0</v>
      </c>
      <c r="Y24" s="1072">
        <f t="shared" si="2"/>
        <v>0</v>
      </c>
      <c r="Z24" s="1073">
        <f t="shared" si="3"/>
        <v>0</v>
      </c>
      <c r="AA24" s="1046"/>
    </row>
    <row r="25" spans="1:27" s="207" customFormat="1" ht="44.4" customHeight="1" thickBot="1">
      <c r="A25" s="1739"/>
      <c r="B25" s="1739"/>
      <c r="C25" s="1739"/>
      <c r="D25" s="1739"/>
      <c r="E25" s="1074"/>
      <c r="F25" s="1075"/>
      <c r="G25" s="1076"/>
      <c r="H25" s="1077"/>
      <c r="I25" s="1078"/>
      <c r="J25" s="1079"/>
      <c r="K25" s="1080"/>
      <c r="L25" s="1081"/>
      <c r="M25" s="1082"/>
      <c r="N25" s="1083"/>
      <c r="O25" s="1084"/>
      <c r="P25" s="1085"/>
      <c r="Q25" s="1086"/>
      <c r="R25" s="1087"/>
      <c r="S25" s="1088"/>
      <c r="T25" s="1089"/>
      <c r="U25" s="1076"/>
      <c r="V25" s="1090"/>
      <c r="W25" s="1091"/>
      <c r="X25" s="1091"/>
      <c r="Y25" s="1092"/>
      <c r="Z25" s="1093"/>
      <c r="AA25" s="1046"/>
    </row>
    <row r="26" spans="1:27" ht="79.95" customHeight="1" thickBot="1">
      <c r="A26" s="1740" t="s">
        <v>476</v>
      </c>
      <c r="B26" s="1096" t="s">
        <v>179</v>
      </c>
      <c r="C26" s="1094" t="s">
        <v>178</v>
      </c>
      <c r="D26" s="1095" t="s">
        <v>341</v>
      </c>
      <c r="E26" s="424">
        <v>1026.7159999999999</v>
      </c>
      <c r="F26" s="379"/>
      <c r="G26" s="2173"/>
      <c r="H26" s="1927"/>
      <c r="I26" s="1910"/>
      <c r="J26" s="1911"/>
      <c r="K26" s="1912"/>
      <c r="L26" s="1913"/>
      <c r="M26" s="1914"/>
      <c r="N26" s="1915"/>
      <c r="O26" s="1916"/>
      <c r="P26" s="1917"/>
      <c r="Q26" s="1918"/>
      <c r="R26" s="1919"/>
      <c r="S26" s="1923"/>
      <c r="T26" s="2174"/>
      <c r="U26" s="2173"/>
      <c r="V26" s="205"/>
      <c r="W26" s="190">
        <v>48</v>
      </c>
      <c r="X26" s="96">
        <f>W26*Z26</f>
        <v>0</v>
      </c>
      <c r="Y26" s="298">
        <f>E26*Z26</f>
        <v>0</v>
      </c>
      <c r="Z26" s="299">
        <f>SUM(G26:U26)</f>
        <v>0</v>
      </c>
      <c r="AA26" s="303"/>
    </row>
    <row r="27" spans="1:27" ht="79.95" customHeight="1" thickBot="1">
      <c r="A27" s="1740"/>
      <c r="B27" s="1097" t="s">
        <v>180</v>
      </c>
      <c r="C27" s="446" t="s">
        <v>177</v>
      </c>
      <c r="D27" s="875" t="s">
        <v>342</v>
      </c>
      <c r="E27" s="424">
        <v>1600.3244000000002</v>
      </c>
      <c r="F27" s="379"/>
      <c r="G27" s="2173"/>
      <c r="H27" s="1927"/>
      <c r="I27" s="1910"/>
      <c r="J27" s="1911"/>
      <c r="K27" s="1912"/>
      <c r="L27" s="1913"/>
      <c r="M27" s="1914"/>
      <c r="N27" s="1915"/>
      <c r="O27" s="1916"/>
      <c r="P27" s="1917"/>
      <c r="Q27" s="1918"/>
      <c r="R27" s="1919"/>
      <c r="S27" s="1923"/>
      <c r="T27" s="2174"/>
      <c r="U27" s="2173"/>
      <c r="V27" s="205"/>
      <c r="W27" s="190">
        <v>64</v>
      </c>
      <c r="X27" s="96">
        <f>W27*Z27</f>
        <v>0</v>
      </c>
      <c r="Y27" s="298">
        <f>E27*Z27</f>
        <v>0</v>
      </c>
      <c r="Z27" s="299">
        <f>SUM(G27:U27)</f>
        <v>0</v>
      </c>
      <c r="AA27" s="303"/>
    </row>
    <row r="28" spans="1:27" ht="79.95" customHeight="1" thickBot="1">
      <c r="A28" s="1740"/>
      <c r="B28" s="1098" t="s">
        <v>181</v>
      </c>
      <c r="C28" s="445" t="s">
        <v>176</v>
      </c>
      <c r="D28" s="875" t="s">
        <v>343</v>
      </c>
      <c r="E28" s="424">
        <v>2327.3784000000005</v>
      </c>
      <c r="F28" s="379"/>
      <c r="G28" s="2173"/>
      <c r="H28" s="1927"/>
      <c r="I28" s="1910"/>
      <c r="J28" s="1911"/>
      <c r="K28" s="1912"/>
      <c r="L28" s="1913"/>
      <c r="M28" s="1914"/>
      <c r="N28" s="1915"/>
      <c r="O28" s="1916"/>
      <c r="P28" s="1917"/>
      <c r="Q28" s="1918"/>
      <c r="R28" s="1919"/>
      <c r="S28" s="1923"/>
      <c r="T28" s="2174"/>
      <c r="U28" s="2173"/>
      <c r="V28" s="205"/>
      <c r="W28" s="190">
        <v>80</v>
      </c>
      <c r="X28" s="96">
        <f>W28*Z28</f>
        <v>0</v>
      </c>
      <c r="Y28" s="298">
        <f>E28*Z28</f>
        <v>0</v>
      </c>
      <c r="Z28" s="299">
        <f>SUM(G28:U28)</f>
        <v>0</v>
      </c>
      <c r="AA28" s="303"/>
    </row>
    <row r="29" spans="1:27" ht="79.95" customHeight="1" thickBot="1">
      <c r="A29" s="1741"/>
      <c r="B29" s="1098" t="s">
        <v>181</v>
      </c>
      <c r="C29" s="447" t="s">
        <v>188</v>
      </c>
      <c r="D29" s="875" t="s">
        <v>344</v>
      </c>
      <c r="E29" s="424">
        <v>3111.6300000000006</v>
      </c>
      <c r="F29" s="379"/>
      <c r="G29" s="2173"/>
      <c r="H29" s="1927"/>
      <c r="I29" s="1910"/>
      <c r="J29" s="1911"/>
      <c r="K29" s="1912"/>
      <c r="L29" s="1913"/>
      <c r="M29" s="1914"/>
      <c r="N29" s="1915"/>
      <c r="O29" s="1916"/>
      <c r="P29" s="1917"/>
      <c r="Q29" s="1918"/>
      <c r="R29" s="1919"/>
      <c r="S29" s="1923"/>
      <c r="T29" s="2174"/>
      <c r="U29" s="2173"/>
      <c r="V29" s="205"/>
      <c r="W29" s="190">
        <v>96</v>
      </c>
      <c r="X29" s="96">
        <f>W29*Z29</f>
        <v>0</v>
      </c>
      <c r="Y29" s="298">
        <f>E29*Z29</f>
        <v>0</v>
      </c>
      <c r="Z29" s="299">
        <f>SUM(G29:U29)</f>
        <v>0</v>
      </c>
      <c r="AA29" s="303"/>
    </row>
    <row r="30" spans="1:27" s="207" customFormat="1" ht="36" customHeight="1" thickBot="1">
      <c r="A30" s="1724" t="s">
        <v>148</v>
      </c>
      <c r="B30" s="1724"/>
      <c r="C30" s="1724"/>
      <c r="D30" s="1724"/>
      <c r="E30" s="1099"/>
      <c r="F30" s="1075"/>
      <c r="G30" s="1076"/>
      <c r="H30" s="1077"/>
      <c r="I30" s="1078"/>
      <c r="J30" s="1079"/>
      <c r="K30" s="1080"/>
      <c r="L30" s="1081"/>
      <c r="M30" s="1082"/>
      <c r="N30" s="1083"/>
      <c r="O30" s="1084"/>
      <c r="P30" s="1085"/>
      <c r="Q30" s="1086"/>
      <c r="R30" s="1087"/>
      <c r="S30" s="1088"/>
      <c r="T30" s="1089"/>
      <c r="U30" s="1076"/>
      <c r="V30" s="1090"/>
      <c r="W30" s="1091"/>
      <c r="X30" s="1091"/>
      <c r="Y30" s="1092"/>
      <c r="Z30" s="1093"/>
      <c r="AA30" s="1046"/>
    </row>
    <row r="31" spans="1:27" ht="79.95" customHeight="1" thickBot="1">
      <c r="A31" s="1630" t="s">
        <v>418</v>
      </c>
      <c r="B31" s="1027" t="s">
        <v>447</v>
      </c>
      <c r="C31" s="445" t="s">
        <v>178</v>
      </c>
      <c r="D31" s="1100" t="s">
        <v>448</v>
      </c>
      <c r="E31" s="1028">
        <v>360.61200000000002</v>
      </c>
      <c r="F31" s="1058"/>
      <c r="G31" s="2170"/>
      <c r="H31" s="2171"/>
      <c r="I31" s="2035"/>
      <c r="J31" s="2036"/>
      <c r="K31" s="2037"/>
      <c r="L31" s="2038"/>
      <c r="M31" s="2039"/>
      <c r="N31" s="2040"/>
      <c r="O31" s="2041"/>
      <c r="P31" s="2042"/>
      <c r="Q31" s="2043"/>
      <c r="R31" s="2044"/>
      <c r="S31" s="2048"/>
      <c r="T31" s="2172"/>
      <c r="U31" s="2170"/>
      <c r="V31" s="1059"/>
      <c r="W31" s="1071">
        <v>16.5</v>
      </c>
      <c r="X31" s="1071">
        <f t="shared" ref="X31:X46" si="4">W31*Z31</f>
        <v>0</v>
      </c>
      <c r="Y31" s="1072">
        <f t="shared" ref="Y31:Y46" si="5">E31*Z31</f>
        <v>0</v>
      </c>
      <c r="Z31" s="1073">
        <f t="shared" ref="Z31:Z46" si="6">SUM(G31:U31)</f>
        <v>0</v>
      </c>
      <c r="AA31" s="1046"/>
    </row>
    <row r="32" spans="1:27" ht="79.95" customHeight="1" thickBot="1">
      <c r="A32" s="1631"/>
      <c r="B32" s="1027" t="s">
        <v>449</v>
      </c>
      <c r="C32" s="446" t="s">
        <v>177</v>
      </c>
      <c r="D32" s="1100" t="s">
        <v>450</v>
      </c>
      <c r="E32" s="1028">
        <v>480.81600000000003</v>
      </c>
      <c r="F32" s="1058"/>
      <c r="G32" s="2170"/>
      <c r="H32" s="2171"/>
      <c r="I32" s="2035"/>
      <c r="J32" s="2036"/>
      <c r="K32" s="2037"/>
      <c r="L32" s="2038"/>
      <c r="M32" s="2039"/>
      <c r="N32" s="2040"/>
      <c r="O32" s="2041"/>
      <c r="P32" s="2042"/>
      <c r="Q32" s="2043"/>
      <c r="R32" s="2044"/>
      <c r="S32" s="2048"/>
      <c r="T32" s="2172"/>
      <c r="U32" s="2170"/>
      <c r="V32" s="1059"/>
      <c r="W32" s="1071">
        <v>22</v>
      </c>
      <c r="X32" s="1071">
        <f t="shared" si="4"/>
        <v>0</v>
      </c>
      <c r="Y32" s="1072">
        <f t="shared" si="5"/>
        <v>0</v>
      </c>
      <c r="Z32" s="1073">
        <f t="shared" si="6"/>
        <v>0</v>
      </c>
      <c r="AA32" s="1046"/>
    </row>
    <row r="33" spans="1:32" ht="79.95" customHeight="1" thickBot="1">
      <c r="A33" s="1631"/>
      <c r="B33" s="1027" t="s">
        <v>451</v>
      </c>
      <c r="C33" s="445" t="s">
        <v>176</v>
      </c>
      <c r="D33" s="1100" t="s">
        <v>452</v>
      </c>
      <c r="E33" s="1028">
        <v>601.02</v>
      </c>
      <c r="F33" s="1058"/>
      <c r="G33" s="2170"/>
      <c r="H33" s="2171"/>
      <c r="I33" s="2035"/>
      <c r="J33" s="2036"/>
      <c r="K33" s="2037"/>
      <c r="L33" s="2038"/>
      <c r="M33" s="2039"/>
      <c r="N33" s="2040"/>
      <c r="O33" s="2041"/>
      <c r="P33" s="2042"/>
      <c r="Q33" s="2043"/>
      <c r="R33" s="2044"/>
      <c r="S33" s="2048"/>
      <c r="T33" s="2172"/>
      <c r="U33" s="2170"/>
      <c r="V33" s="1059"/>
      <c r="W33" s="1071">
        <v>27.5</v>
      </c>
      <c r="X33" s="1071">
        <f t="shared" si="4"/>
        <v>0</v>
      </c>
      <c r="Y33" s="1072">
        <f t="shared" si="5"/>
        <v>0</v>
      </c>
      <c r="Z33" s="1073">
        <f t="shared" si="6"/>
        <v>0</v>
      </c>
      <c r="AA33" s="1046"/>
    </row>
    <row r="34" spans="1:32" ht="79.95" customHeight="1" thickBot="1">
      <c r="A34" s="1632"/>
      <c r="B34" s="1027" t="s">
        <v>451</v>
      </c>
      <c r="C34" s="447" t="s">
        <v>188</v>
      </c>
      <c r="D34" s="1100" t="s">
        <v>453</v>
      </c>
      <c r="E34" s="1028">
        <v>721.22400000000005</v>
      </c>
      <c r="F34" s="1058"/>
      <c r="G34" s="2170"/>
      <c r="H34" s="2171"/>
      <c r="I34" s="2035"/>
      <c r="J34" s="2036"/>
      <c r="K34" s="2037"/>
      <c r="L34" s="2038"/>
      <c r="M34" s="2039"/>
      <c r="N34" s="2040"/>
      <c r="O34" s="2041"/>
      <c r="P34" s="2042"/>
      <c r="Q34" s="2043"/>
      <c r="R34" s="2044"/>
      <c r="S34" s="2048"/>
      <c r="T34" s="2172"/>
      <c r="U34" s="2170"/>
      <c r="V34" s="1059"/>
      <c r="W34" s="1071">
        <v>33</v>
      </c>
      <c r="X34" s="1071">
        <f t="shared" si="4"/>
        <v>0</v>
      </c>
      <c r="Y34" s="1072">
        <f t="shared" si="5"/>
        <v>0</v>
      </c>
      <c r="Z34" s="1073">
        <f t="shared" si="6"/>
        <v>0</v>
      </c>
      <c r="AA34" s="1046"/>
    </row>
    <row r="35" spans="1:32" ht="79.95" customHeight="1" thickBot="1">
      <c r="A35" s="1630" t="s">
        <v>418</v>
      </c>
      <c r="B35" s="1027" t="s">
        <v>454</v>
      </c>
      <c r="C35" s="445" t="s">
        <v>178</v>
      </c>
      <c r="D35" s="1100" t="s">
        <v>455</v>
      </c>
      <c r="E35" s="1028">
        <v>330.56100000000004</v>
      </c>
      <c r="F35" s="1101"/>
      <c r="G35" s="2175"/>
      <c r="H35" s="2050"/>
      <c r="I35" s="2051"/>
      <c r="J35" s="2052"/>
      <c r="K35" s="2053"/>
      <c r="L35" s="2054"/>
      <c r="M35" s="2055"/>
      <c r="N35" s="2056"/>
      <c r="O35" s="2057"/>
      <c r="P35" s="2058"/>
      <c r="Q35" s="2059"/>
      <c r="R35" s="2060"/>
      <c r="S35" s="2061"/>
      <c r="T35" s="2176"/>
      <c r="U35" s="2175"/>
      <c r="V35" s="1114"/>
      <c r="W35" s="1115">
        <v>12.75</v>
      </c>
      <c r="X35" s="1115">
        <f t="shared" si="4"/>
        <v>0</v>
      </c>
      <c r="Y35" s="1116">
        <f t="shared" si="5"/>
        <v>0</v>
      </c>
      <c r="Z35" s="1117">
        <f t="shared" si="6"/>
        <v>0</v>
      </c>
      <c r="AA35" s="1046"/>
    </row>
    <row r="36" spans="1:32" ht="79.95" customHeight="1" thickBot="1">
      <c r="A36" s="1631"/>
      <c r="B36" s="1027" t="s">
        <v>456</v>
      </c>
      <c r="C36" s="446" t="s">
        <v>177</v>
      </c>
      <c r="D36" s="1100" t="s">
        <v>457</v>
      </c>
      <c r="E36" s="1028">
        <v>440.74800000000005</v>
      </c>
      <c r="F36" s="1101"/>
      <c r="G36" s="2175"/>
      <c r="H36" s="2050"/>
      <c r="I36" s="2051"/>
      <c r="J36" s="2052"/>
      <c r="K36" s="2053"/>
      <c r="L36" s="2054"/>
      <c r="M36" s="2055"/>
      <c r="N36" s="2056"/>
      <c r="O36" s="2057"/>
      <c r="P36" s="2058"/>
      <c r="Q36" s="2059"/>
      <c r="R36" s="2060"/>
      <c r="S36" s="2061"/>
      <c r="T36" s="2176"/>
      <c r="U36" s="2175"/>
      <c r="V36" s="1114"/>
      <c r="W36" s="1115">
        <v>17</v>
      </c>
      <c r="X36" s="1115">
        <f t="shared" si="4"/>
        <v>0</v>
      </c>
      <c r="Y36" s="1116">
        <f t="shared" si="5"/>
        <v>0</v>
      </c>
      <c r="Z36" s="1117">
        <f t="shared" si="6"/>
        <v>0</v>
      </c>
      <c r="AA36" s="1046"/>
    </row>
    <row r="37" spans="1:32" ht="79.95" customHeight="1" thickBot="1">
      <c r="A37" s="1631"/>
      <c r="B37" s="1027" t="s">
        <v>458</v>
      </c>
      <c r="C37" s="445" t="s">
        <v>176</v>
      </c>
      <c r="D37" s="1100" t="s">
        <v>459</v>
      </c>
      <c r="E37" s="1028">
        <v>550.93500000000006</v>
      </c>
      <c r="F37" s="1101"/>
      <c r="G37" s="2175"/>
      <c r="H37" s="2050"/>
      <c r="I37" s="2051"/>
      <c r="J37" s="2052"/>
      <c r="K37" s="2053"/>
      <c r="L37" s="2054"/>
      <c r="M37" s="2055"/>
      <c r="N37" s="2056"/>
      <c r="O37" s="2057"/>
      <c r="P37" s="2058"/>
      <c r="Q37" s="2059"/>
      <c r="R37" s="2060"/>
      <c r="S37" s="2061"/>
      <c r="T37" s="2176"/>
      <c r="U37" s="2175"/>
      <c r="V37" s="1114"/>
      <c r="W37" s="1115">
        <v>21.25</v>
      </c>
      <c r="X37" s="1115">
        <f t="shared" si="4"/>
        <v>0</v>
      </c>
      <c r="Y37" s="1116">
        <f t="shared" si="5"/>
        <v>0</v>
      </c>
      <c r="Z37" s="1117">
        <f t="shared" si="6"/>
        <v>0</v>
      </c>
      <c r="AA37" s="1046"/>
    </row>
    <row r="38" spans="1:32" ht="79.95" customHeight="1" thickBot="1">
      <c r="A38" s="1632"/>
      <c r="B38" s="1027" t="s">
        <v>458</v>
      </c>
      <c r="C38" s="447" t="s">
        <v>188</v>
      </c>
      <c r="D38" s="1100" t="s">
        <v>460</v>
      </c>
      <c r="E38" s="1028">
        <v>661.12199999999996</v>
      </c>
      <c r="F38" s="1101"/>
      <c r="G38" s="2175"/>
      <c r="H38" s="2050"/>
      <c r="I38" s="2051"/>
      <c r="J38" s="2052"/>
      <c r="K38" s="2053"/>
      <c r="L38" s="2054"/>
      <c r="M38" s="2055"/>
      <c r="N38" s="2056"/>
      <c r="O38" s="2057"/>
      <c r="P38" s="2058"/>
      <c r="Q38" s="2059"/>
      <c r="R38" s="2060"/>
      <c r="S38" s="2061"/>
      <c r="T38" s="2176"/>
      <c r="U38" s="2175"/>
      <c r="V38" s="1114"/>
      <c r="W38" s="1115">
        <v>25.5</v>
      </c>
      <c r="X38" s="1115">
        <f t="shared" si="4"/>
        <v>0</v>
      </c>
      <c r="Y38" s="1116">
        <f t="shared" si="5"/>
        <v>0</v>
      </c>
      <c r="Z38" s="1117">
        <f t="shared" si="6"/>
        <v>0</v>
      </c>
      <c r="AA38" s="1046"/>
    </row>
    <row r="39" spans="1:32" ht="79.95" customHeight="1" thickBot="1">
      <c r="A39" s="1630" t="s">
        <v>418</v>
      </c>
      <c r="B39" s="1027" t="s">
        <v>461</v>
      </c>
      <c r="C39" s="445" t="s">
        <v>178</v>
      </c>
      <c r="D39" s="1100" t="s">
        <v>462</v>
      </c>
      <c r="E39" s="1028">
        <v>320.54399999999998</v>
      </c>
      <c r="F39" s="1029"/>
      <c r="G39" s="2138"/>
      <c r="H39" s="2020"/>
      <c r="I39" s="2021"/>
      <c r="J39" s="2022"/>
      <c r="K39" s="2023"/>
      <c r="L39" s="2024"/>
      <c r="M39" s="2025"/>
      <c r="N39" s="2026"/>
      <c r="O39" s="2027"/>
      <c r="P39" s="2028"/>
      <c r="Q39" s="2029"/>
      <c r="R39" s="2030"/>
      <c r="S39" s="2031"/>
      <c r="T39" s="2139"/>
      <c r="U39" s="2138"/>
      <c r="V39" s="1042"/>
      <c r="W39" s="1043">
        <v>9.75</v>
      </c>
      <c r="X39" s="1043">
        <f t="shared" si="4"/>
        <v>0</v>
      </c>
      <c r="Y39" s="1044">
        <f t="shared" si="5"/>
        <v>0</v>
      </c>
      <c r="Z39" s="1045">
        <f t="shared" si="6"/>
        <v>0</v>
      </c>
      <c r="AA39" s="1046"/>
    </row>
    <row r="40" spans="1:32" ht="79.95" customHeight="1" thickBot="1">
      <c r="A40" s="1631"/>
      <c r="B40" s="1027" t="s">
        <v>463</v>
      </c>
      <c r="C40" s="446" t="s">
        <v>177</v>
      </c>
      <c r="D40" s="1100" t="s">
        <v>464</v>
      </c>
      <c r="E40" s="1028">
        <v>427.392</v>
      </c>
      <c r="F40" s="1029"/>
      <c r="G40" s="2138"/>
      <c r="H40" s="2020"/>
      <c r="I40" s="2021"/>
      <c r="J40" s="2022"/>
      <c r="K40" s="2023"/>
      <c r="L40" s="2024"/>
      <c r="M40" s="2025"/>
      <c r="N40" s="2026"/>
      <c r="O40" s="2027"/>
      <c r="P40" s="2028"/>
      <c r="Q40" s="2029"/>
      <c r="R40" s="2030"/>
      <c r="S40" s="2031"/>
      <c r="T40" s="2139"/>
      <c r="U40" s="2138"/>
      <c r="V40" s="1042"/>
      <c r="W40" s="1043">
        <v>13</v>
      </c>
      <c r="X40" s="1043">
        <f t="shared" si="4"/>
        <v>0</v>
      </c>
      <c r="Y40" s="1044">
        <f t="shared" si="5"/>
        <v>0</v>
      </c>
      <c r="Z40" s="1045">
        <f t="shared" si="6"/>
        <v>0</v>
      </c>
      <c r="AA40" s="1046"/>
    </row>
    <row r="41" spans="1:32" ht="79.95" customHeight="1" thickBot="1">
      <c r="A41" s="1631"/>
      <c r="B41" s="1027" t="s">
        <v>465</v>
      </c>
      <c r="C41" s="445" t="s">
        <v>176</v>
      </c>
      <c r="D41" s="1100" t="s">
        <v>466</v>
      </c>
      <c r="E41" s="1028">
        <v>534.24</v>
      </c>
      <c r="F41" s="1029"/>
      <c r="G41" s="2138"/>
      <c r="H41" s="2020"/>
      <c r="I41" s="2021"/>
      <c r="J41" s="2022"/>
      <c r="K41" s="2023"/>
      <c r="L41" s="2024"/>
      <c r="M41" s="2025"/>
      <c r="N41" s="2026"/>
      <c r="O41" s="2027"/>
      <c r="P41" s="2028"/>
      <c r="Q41" s="2029"/>
      <c r="R41" s="2030"/>
      <c r="S41" s="2031"/>
      <c r="T41" s="2139"/>
      <c r="U41" s="2138"/>
      <c r="V41" s="1042"/>
      <c r="W41" s="1043">
        <v>16.25</v>
      </c>
      <c r="X41" s="1043">
        <f t="shared" si="4"/>
        <v>0</v>
      </c>
      <c r="Y41" s="1044">
        <f t="shared" si="5"/>
        <v>0</v>
      </c>
      <c r="Z41" s="1045">
        <f t="shared" si="6"/>
        <v>0</v>
      </c>
      <c r="AA41" s="1046"/>
    </row>
    <row r="42" spans="1:32" ht="79.95" customHeight="1" thickBot="1">
      <c r="A42" s="1632"/>
      <c r="B42" s="1027" t="s">
        <v>465</v>
      </c>
      <c r="C42" s="447" t="s">
        <v>188</v>
      </c>
      <c r="D42" s="1100" t="s">
        <v>467</v>
      </c>
      <c r="E42" s="1028">
        <v>641.08799999999997</v>
      </c>
      <c r="F42" s="1029"/>
      <c r="G42" s="2138"/>
      <c r="H42" s="2020"/>
      <c r="I42" s="2021"/>
      <c r="J42" s="2022"/>
      <c r="K42" s="2023"/>
      <c r="L42" s="2024"/>
      <c r="M42" s="2025"/>
      <c r="N42" s="2026"/>
      <c r="O42" s="2027"/>
      <c r="P42" s="2028"/>
      <c r="Q42" s="2029"/>
      <c r="R42" s="2030"/>
      <c r="S42" s="2031"/>
      <c r="T42" s="2139"/>
      <c r="U42" s="2138"/>
      <c r="V42" s="1042"/>
      <c r="W42" s="1043">
        <v>19.5</v>
      </c>
      <c r="X42" s="1043">
        <f t="shared" si="4"/>
        <v>0</v>
      </c>
      <c r="Y42" s="1044">
        <f t="shared" si="5"/>
        <v>0</v>
      </c>
      <c r="Z42" s="1045">
        <f t="shared" si="6"/>
        <v>0</v>
      </c>
      <c r="AA42" s="1046"/>
    </row>
    <row r="43" spans="1:32" ht="79.95" customHeight="1" thickBot="1">
      <c r="A43" s="1630" t="s">
        <v>418</v>
      </c>
      <c r="B43" s="1027" t="s">
        <v>468</v>
      </c>
      <c r="C43" s="445" t="s">
        <v>178</v>
      </c>
      <c r="D43" s="1100" t="s">
        <v>469</v>
      </c>
      <c r="E43" s="1028">
        <v>280.47600000000006</v>
      </c>
      <c r="F43" s="1029"/>
      <c r="G43" s="2141"/>
      <c r="H43" s="2142"/>
      <c r="I43" s="2143"/>
      <c r="J43" s="2144"/>
      <c r="K43" s="2145"/>
      <c r="L43" s="2146"/>
      <c r="M43" s="2147"/>
      <c r="N43" s="2148"/>
      <c r="O43" s="2149"/>
      <c r="P43" s="2150"/>
      <c r="Q43" s="2151"/>
      <c r="R43" s="2152"/>
      <c r="S43" s="2153"/>
      <c r="T43" s="2154"/>
      <c r="U43" s="2141"/>
      <c r="V43" s="1042"/>
      <c r="W43" s="1043">
        <v>9</v>
      </c>
      <c r="X43" s="1043">
        <f t="shared" si="4"/>
        <v>0</v>
      </c>
      <c r="Y43" s="1044">
        <f t="shared" si="5"/>
        <v>0</v>
      </c>
      <c r="Z43" s="1045">
        <f t="shared" si="6"/>
        <v>0</v>
      </c>
      <c r="AA43" s="1046"/>
    </row>
    <row r="44" spans="1:32" ht="79.95" customHeight="1" thickBot="1">
      <c r="A44" s="1631"/>
      <c r="B44" s="1027" t="s">
        <v>470</v>
      </c>
      <c r="C44" s="446" t="s">
        <v>177</v>
      </c>
      <c r="D44" s="1100" t="s">
        <v>471</v>
      </c>
      <c r="E44" s="1028">
        <v>373.96800000000002</v>
      </c>
      <c r="F44" s="1029"/>
      <c r="G44" s="2141"/>
      <c r="H44" s="2142"/>
      <c r="I44" s="2143"/>
      <c r="J44" s="2144"/>
      <c r="K44" s="2145"/>
      <c r="L44" s="2146"/>
      <c r="M44" s="2147"/>
      <c r="N44" s="2148"/>
      <c r="O44" s="2149"/>
      <c r="P44" s="2150"/>
      <c r="Q44" s="2151"/>
      <c r="R44" s="2152"/>
      <c r="S44" s="2153"/>
      <c r="T44" s="2154"/>
      <c r="U44" s="2141"/>
      <c r="V44" s="1042"/>
      <c r="W44" s="1043">
        <v>12</v>
      </c>
      <c r="X44" s="1043">
        <f t="shared" si="4"/>
        <v>0</v>
      </c>
      <c r="Y44" s="1044">
        <f t="shared" si="5"/>
        <v>0</v>
      </c>
      <c r="Z44" s="1045">
        <f t="shared" si="6"/>
        <v>0</v>
      </c>
      <c r="AA44" s="1046"/>
    </row>
    <row r="45" spans="1:32" ht="79.95" customHeight="1" thickBot="1">
      <c r="A45" s="1631"/>
      <c r="B45" s="1027" t="s">
        <v>472</v>
      </c>
      <c r="C45" s="445" t="s">
        <v>176</v>
      </c>
      <c r="D45" s="1100" t="s">
        <v>473</v>
      </c>
      <c r="E45" s="1028">
        <v>467.46000000000004</v>
      </c>
      <c r="F45" s="1029"/>
      <c r="G45" s="2141"/>
      <c r="H45" s="2142"/>
      <c r="I45" s="2143"/>
      <c r="J45" s="2144"/>
      <c r="K45" s="2145"/>
      <c r="L45" s="2146"/>
      <c r="M45" s="2147"/>
      <c r="N45" s="2148"/>
      <c r="O45" s="2149"/>
      <c r="P45" s="2150"/>
      <c r="Q45" s="2151"/>
      <c r="R45" s="2152"/>
      <c r="S45" s="2153"/>
      <c r="T45" s="2154"/>
      <c r="U45" s="2141"/>
      <c r="V45" s="1042"/>
      <c r="W45" s="1043">
        <v>15</v>
      </c>
      <c r="X45" s="1043">
        <f t="shared" si="4"/>
        <v>0</v>
      </c>
      <c r="Y45" s="1044">
        <f t="shared" si="5"/>
        <v>0</v>
      </c>
      <c r="Z45" s="1045">
        <f t="shared" si="6"/>
        <v>0</v>
      </c>
      <c r="AA45" s="1046"/>
    </row>
    <row r="46" spans="1:32" ht="79.95" customHeight="1" thickBot="1">
      <c r="A46" s="1632"/>
      <c r="B46" s="1027" t="s">
        <v>472</v>
      </c>
      <c r="C46" s="447" t="s">
        <v>188</v>
      </c>
      <c r="D46" s="1100" t="s">
        <v>474</v>
      </c>
      <c r="E46" s="1028">
        <v>560.952</v>
      </c>
      <c r="F46" s="1029"/>
      <c r="G46" s="2141"/>
      <c r="H46" s="2142"/>
      <c r="I46" s="2143"/>
      <c r="J46" s="2144"/>
      <c r="K46" s="2145"/>
      <c r="L46" s="2146"/>
      <c r="M46" s="2147"/>
      <c r="N46" s="2148"/>
      <c r="O46" s="2149"/>
      <c r="P46" s="2150"/>
      <c r="Q46" s="2151"/>
      <c r="R46" s="2152"/>
      <c r="S46" s="2153"/>
      <c r="T46" s="2154"/>
      <c r="U46" s="2141"/>
      <c r="V46" s="1042"/>
      <c r="W46" s="1043">
        <v>18</v>
      </c>
      <c r="X46" s="1043">
        <f t="shared" si="4"/>
        <v>0</v>
      </c>
      <c r="Y46" s="1044">
        <f t="shared" si="5"/>
        <v>0</v>
      </c>
      <c r="Z46" s="1045">
        <f t="shared" si="6"/>
        <v>0</v>
      </c>
      <c r="AA46" s="1046"/>
    </row>
    <row r="47" spans="1:32" ht="43.8" customHeight="1" thickBot="1">
      <c r="A47" s="1731" t="s">
        <v>338</v>
      </c>
      <c r="B47" s="1732"/>
      <c r="C47" s="1732"/>
      <c r="D47" s="1732"/>
      <c r="E47" s="425"/>
      <c r="F47" s="372"/>
      <c r="G47" s="427"/>
      <c r="H47" s="428"/>
      <c r="I47" s="428"/>
      <c r="J47" s="428"/>
      <c r="K47" s="428"/>
      <c r="L47" s="428"/>
      <c r="M47" s="428"/>
      <c r="N47" s="428"/>
      <c r="O47" s="428"/>
      <c r="P47" s="428"/>
      <c r="Q47" s="428"/>
      <c r="R47" s="428"/>
      <c r="S47" s="428"/>
      <c r="T47" s="428"/>
      <c r="U47" s="429"/>
      <c r="V47" s="373"/>
      <c r="W47" s="374"/>
      <c r="X47" s="375"/>
      <c r="Y47" s="376"/>
      <c r="Z47" s="377"/>
      <c r="AA47" s="304"/>
      <c r="AB47" s="206"/>
      <c r="AC47" s="206"/>
      <c r="AD47" s="206"/>
      <c r="AE47" s="206"/>
      <c r="AF47" s="206"/>
    </row>
    <row r="48" spans="1:32" ht="79.95" customHeight="1" thickBot="1">
      <c r="A48" s="1733" t="s">
        <v>351</v>
      </c>
      <c r="B48" s="1155" t="s">
        <v>182</v>
      </c>
      <c r="C48" s="445" t="s">
        <v>178</v>
      </c>
      <c r="D48" s="874" t="s">
        <v>345</v>
      </c>
      <c r="E48" s="389">
        <v>1246.8143999999998</v>
      </c>
      <c r="F48" s="305"/>
      <c r="G48" s="2018"/>
      <c r="H48" s="1894"/>
      <c r="I48" s="1895"/>
      <c r="J48" s="1896"/>
      <c r="K48" s="1897"/>
      <c r="L48" s="1898"/>
      <c r="M48" s="1899"/>
      <c r="N48" s="1900"/>
      <c r="O48" s="1901"/>
      <c r="P48" s="1902"/>
      <c r="Q48" s="1903"/>
      <c r="R48" s="1904"/>
      <c r="S48" s="1905"/>
      <c r="T48" s="2019"/>
      <c r="U48" s="2018"/>
      <c r="V48" s="189"/>
      <c r="W48" s="190">
        <v>46.5</v>
      </c>
      <c r="X48" s="190">
        <f>W48*Z48</f>
        <v>0</v>
      </c>
      <c r="Y48" s="191">
        <f>E48*Z48</f>
        <v>0</v>
      </c>
      <c r="Z48" s="192">
        <f>SUM(G48:U48)</f>
        <v>0</v>
      </c>
      <c r="AA48" s="303"/>
    </row>
    <row r="49" spans="1:27" ht="79.95" customHeight="1" thickBot="1">
      <c r="A49" s="1734"/>
      <c r="B49" s="1155" t="s">
        <v>183</v>
      </c>
      <c r="C49" s="446" t="s">
        <v>177</v>
      </c>
      <c r="D49" s="874" t="s">
        <v>346</v>
      </c>
      <c r="E49" s="389">
        <v>1962.4415999999999</v>
      </c>
      <c r="F49" s="305"/>
      <c r="G49" s="2018"/>
      <c r="H49" s="1894"/>
      <c r="I49" s="1895"/>
      <c r="J49" s="1896"/>
      <c r="K49" s="1897"/>
      <c r="L49" s="1898"/>
      <c r="M49" s="1899"/>
      <c r="N49" s="1900"/>
      <c r="O49" s="1901"/>
      <c r="P49" s="1902"/>
      <c r="Q49" s="1903"/>
      <c r="R49" s="1904"/>
      <c r="S49" s="1905"/>
      <c r="T49" s="2019"/>
      <c r="U49" s="2018"/>
      <c r="V49" s="189"/>
      <c r="W49" s="190">
        <v>62</v>
      </c>
      <c r="X49" s="190">
        <f>W49*Z49</f>
        <v>0</v>
      </c>
      <c r="Y49" s="191">
        <f>E49*Z49</f>
        <v>0</v>
      </c>
      <c r="Z49" s="192">
        <f>SUM(G49:U49)</f>
        <v>0</v>
      </c>
      <c r="AA49" s="303"/>
    </row>
    <row r="50" spans="1:27" ht="79.95" customHeight="1" thickBot="1">
      <c r="A50" s="1734"/>
      <c r="B50" s="1156" t="s">
        <v>184</v>
      </c>
      <c r="C50" s="445" t="s">
        <v>176</v>
      </c>
      <c r="D50" s="874" t="s">
        <v>347</v>
      </c>
      <c r="E50" s="389">
        <v>2845.0569599999994</v>
      </c>
      <c r="F50" s="305"/>
      <c r="G50" s="2018"/>
      <c r="H50" s="1894"/>
      <c r="I50" s="1895"/>
      <c r="J50" s="1896"/>
      <c r="K50" s="1897"/>
      <c r="L50" s="1898"/>
      <c r="M50" s="1899"/>
      <c r="N50" s="1900"/>
      <c r="O50" s="1901"/>
      <c r="P50" s="1902"/>
      <c r="Q50" s="1903"/>
      <c r="R50" s="1904"/>
      <c r="S50" s="1905"/>
      <c r="T50" s="2019"/>
      <c r="U50" s="2018"/>
      <c r="V50" s="189"/>
      <c r="W50" s="190">
        <v>77.5</v>
      </c>
      <c r="X50" s="190">
        <f>W50*Z50</f>
        <v>0</v>
      </c>
      <c r="Y50" s="191">
        <f>E50*Z50</f>
        <v>0</v>
      </c>
      <c r="Z50" s="192">
        <f>SUM(G50:U50)</f>
        <v>0</v>
      </c>
      <c r="AA50" s="303"/>
    </row>
    <row r="51" spans="1:27" ht="79.95" customHeight="1" thickBot="1">
      <c r="A51" s="1735"/>
      <c r="B51" s="1156" t="s">
        <v>184</v>
      </c>
      <c r="C51" s="447" t="s">
        <v>188</v>
      </c>
      <c r="D51" s="874" t="s">
        <v>348</v>
      </c>
      <c r="E51" s="389">
        <v>3794.3760000000002</v>
      </c>
      <c r="F51" s="305"/>
      <c r="G51" s="2018"/>
      <c r="H51" s="1894"/>
      <c r="I51" s="1895"/>
      <c r="J51" s="1896"/>
      <c r="K51" s="1897"/>
      <c r="L51" s="1898"/>
      <c r="M51" s="1899"/>
      <c r="N51" s="1900"/>
      <c r="O51" s="1901"/>
      <c r="P51" s="1902"/>
      <c r="Q51" s="1903"/>
      <c r="R51" s="1904"/>
      <c r="S51" s="1905"/>
      <c r="T51" s="2019"/>
      <c r="U51" s="2018"/>
      <c r="V51" s="189"/>
      <c r="W51" s="190">
        <v>93</v>
      </c>
      <c r="X51" s="190">
        <f>W51*Z51</f>
        <v>0</v>
      </c>
      <c r="Y51" s="191">
        <f>E51*Z51</f>
        <v>0</v>
      </c>
      <c r="Z51" s="192">
        <f>SUM(G51:U51)</f>
        <v>0</v>
      </c>
      <c r="AA51" s="303"/>
    </row>
    <row r="52" spans="1:27" s="207" customFormat="1" ht="27.6" customHeight="1" thickBot="1">
      <c r="A52" s="1724" t="s">
        <v>148</v>
      </c>
      <c r="B52" s="1724"/>
      <c r="C52" s="1724"/>
      <c r="D52" s="1724"/>
      <c r="E52" s="426"/>
      <c r="F52" s="370"/>
      <c r="G52" s="430"/>
      <c r="H52" s="431"/>
      <c r="I52" s="432"/>
      <c r="J52" s="433"/>
      <c r="K52" s="434"/>
      <c r="L52" s="435"/>
      <c r="M52" s="436"/>
      <c r="N52" s="437"/>
      <c r="O52" s="438"/>
      <c r="P52" s="439"/>
      <c r="Q52" s="440"/>
      <c r="R52" s="441"/>
      <c r="S52" s="442"/>
      <c r="T52" s="443"/>
      <c r="U52" s="444"/>
      <c r="V52" s="371"/>
      <c r="W52" s="367"/>
      <c r="X52" s="367"/>
      <c r="Y52" s="368"/>
      <c r="Z52" s="369"/>
      <c r="AA52" s="303"/>
    </row>
    <row r="53" spans="1:27" ht="79.95" customHeight="1" thickBot="1">
      <c r="A53" s="1630" t="s">
        <v>418</v>
      </c>
      <c r="B53" s="1132" t="s">
        <v>419</v>
      </c>
      <c r="C53" s="445" t="s">
        <v>178</v>
      </c>
      <c r="D53" s="873" t="s">
        <v>420</v>
      </c>
      <c r="E53" s="1028">
        <v>520.88400000000001</v>
      </c>
      <c r="F53" s="1029"/>
      <c r="G53" s="2175"/>
      <c r="H53" s="2050"/>
      <c r="I53" s="2051"/>
      <c r="J53" s="2052"/>
      <c r="K53" s="2053"/>
      <c r="L53" s="2054"/>
      <c r="M53" s="2055"/>
      <c r="N53" s="2056"/>
      <c r="O53" s="2057"/>
      <c r="P53" s="2058"/>
      <c r="Q53" s="2059"/>
      <c r="R53" s="2060"/>
      <c r="S53" s="2061"/>
      <c r="T53" s="2176"/>
      <c r="U53" s="2175"/>
      <c r="V53" s="1042"/>
      <c r="W53" s="1043">
        <v>14.25</v>
      </c>
      <c r="X53" s="1043">
        <f t="shared" ref="X53:X68" si="7">W53*Z53</f>
        <v>0</v>
      </c>
      <c r="Y53" s="1044">
        <f t="shared" ref="Y53:Y68" si="8">E53*Z53</f>
        <v>0</v>
      </c>
      <c r="Z53" s="1045">
        <f t="shared" ref="Z53:Z67" si="9">SUM(G53:U53)</f>
        <v>0</v>
      </c>
      <c r="AA53" s="1046"/>
    </row>
    <row r="54" spans="1:27" ht="79.95" customHeight="1" thickBot="1">
      <c r="A54" s="1631"/>
      <c r="B54" s="1132" t="s">
        <v>421</v>
      </c>
      <c r="C54" s="446" t="s">
        <v>177</v>
      </c>
      <c r="D54" s="873" t="s">
        <v>422</v>
      </c>
      <c r="E54" s="1028">
        <v>694.51199999999994</v>
      </c>
      <c r="F54" s="1029"/>
      <c r="G54" s="2175"/>
      <c r="H54" s="2050"/>
      <c r="I54" s="2051"/>
      <c r="J54" s="2052"/>
      <c r="K54" s="2053"/>
      <c r="L54" s="2054"/>
      <c r="M54" s="2055"/>
      <c r="N54" s="2056"/>
      <c r="O54" s="2057"/>
      <c r="P54" s="2058"/>
      <c r="Q54" s="2059"/>
      <c r="R54" s="2060"/>
      <c r="S54" s="2061"/>
      <c r="T54" s="2176"/>
      <c r="U54" s="2175"/>
      <c r="V54" s="1042"/>
      <c r="W54" s="1043">
        <v>19</v>
      </c>
      <c r="X54" s="1043">
        <f t="shared" si="7"/>
        <v>0</v>
      </c>
      <c r="Y54" s="1044">
        <f t="shared" si="8"/>
        <v>0</v>
      </c>
      <c r="Z54" s="1045">
        <f t="shared" si="9"/>
        <v>0</v>
      </c>
      <c r="AA54" s="1046"/>
    </row>
    <row r="55" spans="1:27" ht="79.95" customHeight="1" thickBot="1">
      <c r="A55" s="1631"/>
      <c r="B55" s="1132" t="s">
        <v>423</v>
      </c>
      <c r="C55" s="445" t="s">
        <v>176</v>
      </c>
      <c r="D55" s="873" t="s">
        <v>424</v>
      </c>
      <c r="E55" s="1028">
        <v>868.13999999999987</v>
      </c>
      <c r="F55" s="1029"/>
      <c r="G55" s="2175"/>
      <c r="H55" s="2050"/>
      <c r="I55" s="2051"/>
      <c r="J55" s="2052"/>
      <c r="K55" s="2053"/>
      <c r="L55" s="2054"/>
      <c r="M55" s="2055"/>
      <c r="N55" s="2056"/>
      <c r="O55" s="2057"/>
      <c r="P55" s="2058"/>
      <c r="Q55" s="2059"/>
      <c r="R55" s="2060"/>
      <c r="S55" s="2061"/>
      <c r="T55" s="2176"/>
      <c r="U55" s="2175"/>
      <c r="V55" s="1042"/>
      <c r="W55" s="1043">
        <v>23.75</v>
      </c>
      <c r="X55" s="1043">
        <f t="shared" si="7"/>
        <v>0</v>
      </c>
      <c r="Y55" s="1044">
        <f t="shared" si="8"/>
        <v>0</v>
      </c>
      <c r="Z55" s="1045">
        <f t="shared" si="9"/>
        <v>0</v>
      </c>
      <c r="AA55" s="1046"/>
    </row>
    <row r="56" spans="1:27" ht="79.95" customHeight="1" thickBot="1">
      <c r="A56" s="1632"/>
      <c r="B56" s="1132" t="s">
        <v>423</v>
      </c>
      <c r="C56" s="447" t="s">
        <v>188</v>
      </c>
      <c r="D56" s="873" t="s">
        <v>425</v>
      </c>
      <c r="E56" s="1028">
        <v>1041.7679999999998</v>
      </c>
      <c r="F56" s="1029"/>
      <c r="G56" s="2175"/>
      <c r="H56" s="2050"/>
      <c r="I56" s="2051"/>
      <c r="J56" s="2052"/>
      <c r="K56" s="2053"/>
      <c r="L56" s="2054"/>
      <c r="M56" s="2055"/>
      <c r="N56" s="2056"/>
      <c r="O56" s="2057"/>
      <c r="P56" s="2058"/>
      <c r="Q56" s="2059"/>
      <c r="R56" s="2060"/>
      <c r="S56" s="2061"/>
      <c r="T56" s="2176"/>
      <c r="U56" s="2175"/>
      <c r="V56" s="1042"/>
      <c r="W56" s="1043">
        <v>28.5</v>
      </c>
      <c r="X56" s="1043">
        <f t="shared" si="7"/>
        <v>0</v>
      </c>
      <c r="Y56" s="1044">
        <f t="shared" si="8"/>
        <v>0</v>
      </c>
      <c r="Z56" s="1045">
        <f t="shared" si="9"/>
        <v>0</v>
      </c>
      <c r="AA56" s="1046"/>
    </row>
    <row r="57" spans="1:27" ht="79.95" customHeight="1" thickBot="1">
      <c r="A57" s="1630" t="s">
        <v>418</v>
      </c>
      <c r="B57" s="1132" t="s">
        <v>426</v>
      </c>
      <c r="C57" s="445" t="s">
        <v>178</v>
      </c>
      <c r="D57" s="873" t="s">
        <v>427</v>
      </c>
      <c r="E57" s="1028">
        <v>455.77880000000005</v>
      </c>
      <c r="F57" s="1029"/>
      <c r="G57" s="2138"/>
      <c r="H57" s="2020"/>
      <c r="I57" s="2021"/>
      <c r="J57" s="2022"/>
      <c r="K57" s="2023"/>
      <c r="L57" s="2024"/>
      <c r="M57" s="2025"/>
      <c r="N57" s="2026"/>
      <c r="O57" s="2027"/>
      <c r="P57" s="2028"/>
      <c r="Q57" s="2029"/>
      <c r="R57" s="2030"/>
      <c r="S57" s="2031"/>
      <c r="T57" s="2139"/>
      <c r="U57" s="2138"/>
      <c r="V57" s="1042"/>
      <c r="W57" s="1043">
        <v>13.5</v>
      </c>
      <c r="X57" s="1043">
        <f t="shared" si="7"/>
        <v>0</v>
      </c>
      <c r="Y57" s="1044">
        <f t="shared" si="8"/>
        <v>0</v>
      </c>
      <c r="Z57" s="1045">
        <f t="shared" si="9"/>
        <v>0</v>
      </c>
      <c r="AA57" s="1046"/>
    </row>
    <row r="58" spans="1:27" ht="79.95" customHeight="1" thickBot="1">
      <c r="A58" s="1631"/>
      <c r="B58" s="1132" t="s">
        <v>428</v>
      </c>
      <c r="C58" s="446" t="s">
        <v>177</v>
      </c>
      <c r="D58" s="873" t="s">
        <v>429</v>
      </c>
      <c r="E58" s="1028">
        <v>607.69799999999998</v>
      </c>
      <c r="F58" s="1029"/>
      <c r="G58" s="2138"/>
      <c r="H58" s="2020"/>
      <c r="I58" s="2021"/>
      <c r="J58" s="2022"/>
      <c r="K58" s="2023"/>
      <c r="L58" s="2024"/>
      <c r="M58" s="2025"/>
      <c r="N58" s="2026"/>
      <c r="O58" s="2027"/>
      <c r="P58" s="2028"/>
      <c r="Q58" s="2029"/>
      <c r="R58" s="2030"/>
      <c r="S58" s="2031"/>
      <c r="T58" s="2139"/>
      <c r="U58" s="2138"/>
      <c r="V58" s="1042"/>
      <c r="W58" s="1043">
        <v>18</v>
      </c>
      <c r="X58" s="1043">
        <f t="shared" si="7"/>
        <v>0</v>
      </c>
      <c r="Y58" s="1044">
        <f t="shared" si="8"/>
        <v>0</v>
      </c>
      <c r="Z58" s="1045">
        <f t="shared" si="9"/>
        <v>0</v>
      </c>
      <c r="AA58" s="1046"/>
    </row>
    <row r="59" spans="1:27" ht="79.95" customHeight="1" thickBot="1">
      <c r="A59" s="1631"/>
      <c r="B59" s="1132" t="s">
        <v>430</v>
      </c>
      <c r="C59" s="445" t="s">
        <v>176</v>
      </c>
      <c r="D59" s="873" t="s">
        <v>431</v>
      </c>
      <c r="E59" s="1028">
        <v>759.62250000000006</v>
      </c>
      <c r="F59" s="1029"/>
      <c r="G59" s="2138"/>
      <c r="H59" s="2020"/>
      <c r="I59" s="2021"/>
      <c r="J59" s="2022"/>
      <c r="K59" s="2023"/>
      <c r="L59" s="2024"/>
      <c r="M59" s="2025"/>
      <c r="N59" s="2026"/>
      <c r="O59" s="2027"/>
      <c r="P59" s="2028"/>
      <c r="Q59" s="2029"/>
      <c r="R59" s="2030"/>
      <c r="S59" s="2031"/>
      <c r="T59" s="2139"/>
      <c r="U59" s="2138"/>
      <c r="V59" s="1042"/>
      <c r="W59" s="1043">
        <v>22.5</v>
      </c>
      <c r="X59" s="1043">
        <f t="shared" si="7"/>
        <v>0</v>
      </c>
      <c r="Y59" s="1044">
        <f t="shared" si="8"/>
        <v>0</v>
      </c>
      <c r="Z59" s="1045">
        <f t="shared" si="9"/>
        <v>0</v>
      </c>
      <c r="AA59" s="1046"/>
    </row>
    <row r="60" spans="1:27" ht="79.95" customHeight="1" thickBot="1">
      <c r="A60" s="1632"/>
      <c r="B60" s="1132" t="s">
        <v>430</v>
      </c>
      <c r="C60" s="447" t="s">
        <v>188</v>
      </c>
      <c r="D60" s="873" t="s">
        <v>432</v>
      </c>
      <c r="E60" s="1028">
        <v>911.54700000000003</v>
      </c>
      <c r="F60" s="1029"/>
      <c r="G60" s="2138"/>
      <c r="H60" s="2020"/>
      <c r="I60" s="2021"/>
      <c r="J60" s="2022"/>
      <c r="K60" s="2023"/>
      <c r="L60" s="2024"/>
      <c r="M60" s="2025"/>
      <c r="N60" s="2026"/>
      <c r="O60" s="2027"/>
      <c r="P60" s="2028"/>
      <c r="Q60" s="2029"/>
      <c r="R60" s="2030"/>
      <c r="S60" s="2031"/>
      <c r="T60" s="2139"/>
      <c r="U60" s="2138"/>
      <c r="V60" s="1042"/>
      <c r="W60" s="1043">
        <v>27</v>
      </c>
      <c r="X60" s="1043">
        <f t="shared" si="7"/>
        <v>0</v>
      </c>
      <c r="Y60" s="1044">
        <f t="shared" si="8"/>
        <v>0</v>
      </c>
      <c r="Z60" s="1045">
        <f t="shared" si="9"/>
        <v>0</v>
      </c>
      <c r="AA60" s="1046"/>
    </row>
    <row r="61" spans="1:27" ht="79.95" customHeight="1" thickBot="1">
      <c r="A61" s="1630" t="s">
        <v>418</v>
      </c>
      <c r="B61" s="1132" t="s">
        <v>433</v>
      </c>
      <c r="C61" s="445" t="s">
        <v>178</v>
      </c>
      <c r="D61" s="873" t="s">
        <v>434</v>
      </c>
      <c r="E61" s="1028">
        <v>390.66300000000001</v>
      </c>
      <c r="F61" s="1029"/>
      <c r="G61" s="2138"/>
      <c r="H61" s="2020"/>
      <c r="I61" s="2021"/>
      <c r="J61" s="2022"/>
      <c r="K61" s="2023"/>
      <c r="L61" s="2024"/>
      <c r="M61" s="2025"/>
      <c r="N61" s="2026"/>
      <c r="O61" s="2027"/>
      <c r="P61" s="2028"/>
      <c r="Q61" s="2029"/>
      <c r="R61" s="2030"/>
      <c r="S61" s="2031"/>
      <c r="T61" s="2139"/>
      <c r="U61" s="2138"/>
      <c r="V61" s="1042"/>
      <c r="W61" s="1043">
        <v>12</v>
      </c>
      <c r="X61" s="1043">
        <f t="shared" si="7"/>
        <v>0</v>
      </c>
      <c r="Y61" s="1044">
        <f t="shared" si="8"/>
        <v>0</v>
      </c>
      <c r="Z61" s="1045">
        <f t="shared" si="9"/>
        <v>0</v>
      </c>
      <c r="AA61" s="1046"/>
    </row>
    <row r="62" spans="1:27" ht="79.95" customHeight="1" thickBot="1">
      <c r="A62" s="1631"/>
      <c r="B62" s="1132" t="s">
        <v>477</v>
      </c>
      <c r="C62" s="446" t="s">
        <v>177</v>
      </c>
      <c r="D62" s="873" t="s">
        <v>436</v>
      </c>
      <c r="E62" s="1028">
        <v>520.88400000000001</v>
      </c>
      <c r="F62" s="1029"/>
      <c r="G62" s="2138"/>
      <c r="H62" s="2020"/>
      <c r="I62" s="2021"/>
      <c r="J62" s="2022"/>
      <c r="K62" s="2023"/>
      <c r="L62" s="2024"/>
      <c r="M62" s="2025"/>
      <c r="N62" s="2026"/>
      <c r="O62" s="2027"/>
      <c r="P62" s="2028"/>
      <c r="Q62" s="2029"/>
      <c r="R62" s="2030"/>
      <c r="S62" s="2031"/>
      <c r="T62" s="2139"/>
      <c r="U62" s="2138"/>
      <c r="V62" s="1042"/>
      <c r="W62" s="1043">
        <v>16</v>
      </c>
      <c r="X62" s="1043">
        <f t="shared" si="7"/>
        <v>0</v>
      </c>
      <c r="Y62" s="1044">
        <f t="shared" si="8"/>
        <v>0</v>
      </c>
      <c r="Z62" s="1045">
        <f t="shared" si="9"/>
        <v>0</v>
      </c>
      <c r="AA62" s="1046"/>
    </row>
    <row r="63" spans="1:27" ht="79.95" customHeight="1" thickBot="1">
      <c r="A63" s="1631"/>
      <c r="B63" s="1132" t="s">
        <v>437</v>
      </c>
      <c r="C63" s="445" t="s">
        <v>176</v>
      </c>
      <c r="D63" s="873" t="s">
        <v>438</v>
      </c>
      <c r="E63" s="1028">
        <v>651.10500000000002</v>
      </c>
      <c r="F63" s="1029"/>
      <c r="G63" s="2138"/>
      <c r="H63" s="2020"/>
      <c r="I63" s="2021"/>
      <c r="J63" s="2022"/>
      <c r="K63" s="2023"/>
      <c r="L63" s="2024"/>
      <c r="M63" s="2025"/>
      <c r="N63" s="2026"/>
      <c r="O63" s="2027"/>
      <c r="P63" s="2028"/>
      <c r="Q63" s="2029"/>
      <c r="R63" s="2030"/>
      <c r="S63" s="2031"/>
      <c r="T63" s="2139"/>
      <c r="U63" s="2138"/>
      <c r="V63" s="1042"/>
      <c r="W63" s="1043">
        <v>20</v>
      </c>
      <c r="X63" s="1043">
        <f t="shared" si="7"/>
        <v>0</v>
      </c>
      <c r="Y63" s="1044">
        <f t="shared" si="8"/>
        <v>0</v>
      </c>
      <c r="Z63" s="1045">
        <f t="shared" si="9"/>
        <v>0</v>
      </c>
      <c r="AA63" s="1046"/>
    </row>
    <row r="64" spans="1:27" ht="79.95" customHeight="1" thickBot="1">
      <c r="A64" s="1632"/>
      <c r="B64" s="1132" t="s">
        <v>437</v>
      </c>
      <c r="C64" s="447" t="s">
        <v>188</v>
      </c>
      <c r="D64" s="873" t="s">
        <v>439</v>
      </c>
      <c r="E64" s="1028">
        <v>781.32600000000002</v>
      </c>
      <c r="F64" s="1029"/>
      <c r="G64" s="2138"/>
      <c r="H64" s="2020"/>
      <c r="I64" s="2021"/>
      <c r="J64" s="2022"/>
      <c r="K64" s="2023"/>
      <c r="L64" s="2024"/>
      <c r="M64" s="2025"/>
      <c r="N64" s="2026"/>
      <c r="O64" s="2027"/>
      <c r="P64" s="2028"/>
      <c r="Q64" s="2029"/>
      <c r="R64" s="2030"/>
      <c r="S64" s="2031"/>
      <c r="T64" s="2139"/>
      <c r="U64" s="2138"/>
      <c r="V64" s="1042"/>
      <c r="W64" s="1043">
        <v>24</v>
      </c>
      <c r="X64" s="1043">
        <f t="shared" si="7"/>
        <v>0</v>
      </c>
      <c r="Y64" s="1044">
        <f t="shared" si="8"/>
        <v>0</v>
      </c>
      <c r="Z64" s="1045">
        <f t="shared" si="9"/>
        <v>0</v>
      </c>
      <c r="AA64" s="1046"/>
    </row>
    <row r="65" spans="1:27" ht="79.95" customHeight="1" thickBot="1">
      <c r="A65" s="1630" t="s">
        <v>418</v>
      </c>
      <c r="B65" s="1132" t="s">
        <v>440</v>
      </c>
      <c r="C65" s="445" t="s">
        <v>178</v>
      </c>
      <c r="D65" s="873" t="s">
        <v>441</v>
      </c>
      <c r="E65" s="1028">
        <v>338.57460000000003</v>
      </c>
      <c r="F65" s="1029"/>
      <c r="G65" s="2138"/>
      <c r="H65" s="2020"/>
      <c r="I65" s="2021"/>
      <c r="J65" s="2022"/>
      <c r="K65" s="2023"/>
      <c r="L65" s="2024"/>
      <c r="M65" s="2025"/>
      <c r="N65" s="2026"/>
      <c r="O65" s="2027"/>
      <c r="P65" s="2028"/>
      <c r="Q65" s="2029"/>
      <c r="R65" s="2030"/>
      <c r="S65" s="2031"/>
      <c r="T65" s="2139"/>
      <c r="U65" s="2138"/>
      <c r="V65" s="1042"/>
      <c r="W65" s="1043">
        <v>6.75</v>
      </c>
      <c r="X65" s="1043">
        <f t="shared" si="7"/>
        <v>0</v>
      </c>
      <c r="Y65" s="1044">
        <f t="shared" si="8"/>
        <v>0</v>
      </c>
      <c r="Z65" s="1045">
        <f t="shared" si="9"/>
        <v>0</v>
      </c>
      <c r="AA65" s="1046"/>
    </row>
    <row r="66" spans="1:27" ht="79.95" customHeight="1" thickBot="1">
      <c r="A66" s="1631"/>
      <c r="B66" s="1132" t="s">
        <v>478</v>
      </c>
      <c r="C66" s="446" t="s">
        <v>177</v>
      </c>
      <c r="D66" s="873" t="s">
        <v>443</v>
      </c>
      <c r="E66" s="1028">
        <v>451.43279999999993</v>
      </c>
      <c r="F66" s="1029"/>
      <c r="G66" s="2138"/>
      <c r="H66" s="2020"/>
      <c r="I66" s="2021"/>
      <c r="J66" s="2022"/>
      <c r="K66" s="2023"/>
      <c r="L66" s="2024"/>
      <c r="M66" s="2025"/>
      <c r="N66" s="2026"/>
      <c r="O66" s="2027"/>
      <c r="P66" s="2028"/>
      <c r="Q66" s="2029"/>
      <c r="R66" s="2030"/>
      <c r="S66" s="2031"/>
      <c r="T66" s="2139"/>
      <c r="U66" s="2138"/>
      <c r="V66" s="1042"/>
      <c r="W66" s="1043">
        <v>9</v>
      </c>
      <c r="X66" s="1043">
        <f t="shared" si="7"/>
        <v>0</v>
      </c>
      <c r="Y66" s="1044">
        <f t="shared" si="8"/>
        <v>0</v>
      </c>
      <c r="Z66" s="1045">
        <f t="shared" si="9"/>
        <v>0</v>
      </c>
      <c r="AA66" s="1046"/>
    </row>
    <row r="67" spans="1:27" ht="79.95" customHeight="1" thickBot="1">
      <c r="A67" s="1631"/>
      <c r="B67" s="1132" t="s">
        <v>444</v>
      </c>
      <c r="C67" s="445" t="s">
        <v>176</v>
      </c>
      <c r="D67" s="873" t="s">
        <v>445</v>
      </c>
      <c r="E67" s="1028">
        <v>564.29099999999994</v>
      </c>
      <c r="F67" s="1029"/>
      <c r="G67" s="2138"/>
      <c r="H67" s="2020"/>
      <c r="I67" s="2021"/>
      <c r="J67" s="2022"/>
      <c r="K67" s="2023"/>
      <c r="L67" s="2024"/>
      <c r="M67" s="2025"/>
      <c r="N67" s="2026"/>
      <c r="O67" s="2027"/>
      <c r="P67" s="2028"/>
      <c r="Q67" s="2029"/>
      <c r="R67" s="2030"/>
      <c r="S67" s="2031"/>
      <c r="T67" s="2139"/>
      <c r="U67" s="2138"/>
      <c r="V67" s="1042"/>
      <c r="W67" s="1043">
        <v>11.25</v>
      </c>
      <c r="X67" s="1043">
        <f t="shared" si="7"/>
        <v>0</v>
      </c>
      <c r="Y67" s="1044">
        <f t="shared" si="8"/>
        <v>0</v>
      </c>
      <c r="Z67" s="1045">
        <f t="shared" si="9"/>
        <v>0</v>
      </c>
      <c r="AA67" s="1046"/>
    </row>
    <row r="68" spans="1:27" ht="79.95" customHeight="1" thickBot="1">
      <c r="A68" s="1632"/>
      <c r="B68" s="1132" t="s">
        <v>444</v>
      </c>
      <c r="C68" s="447" t="s">
        <v>188</v>
      </c>
      <c r="D68" s="873" t="s">
        <v>446</v>
      </c>
      <c r="E68" s="1028">
        <v>677.14919999999984</v>
      </c>
      <c r="F68" s="1029"/>
      <c r="G68" s="2138"/>
      <c r="H68" s="2020"/>
      <c r="I68" s="2021"/>
      <c r="J68" s="2022"/>
      <c r="K68" s="2023"/>
      <c r="L68" s="2024"/>
      <c r="M68" s="2025"/>
      <c r="N68" s="2026"/>
      <c r="O68" s="2027"/>
      <c r="P68" s="2028"/>
      <c r="Q68" s="2029"/>
      <c r="R68" s="2030"/>
      <c r="S68" s="2031"/>
      <c r="T68" s="2139"/>
      <c r="U68" s="2138"/>
      <c r="V68" s="1042"/>
      <c r="W68" s="1043">
        <v>13.5</v>
      </c>
      <c r="X68" s="1043">
        <f t="shared" si="7"/>
        <v>0</v>
      </c>
      <c r="Y68" s="1044">
        <f t="shared" si="8"/>
        <v>0</v>
      </c>
      <c r="Z68" s="1045">
        <f>SUM(G68:U68)</f>
        <v>0</v>
      </c>
      <c r="AA68" s="1046"/>
    </row>
    <row r="69" spans="1:27" s="207" customFormat="1" ht="27.6" customHeight="1" thickBot="1">
      <c r="A69" s="1026"/>
      <c r="B69" s="1026"/>
      <c r="C69" s="1026"/>
      <c r="D69" s="1026"/>
      <c r="E69" s="426"/>
      <c r="F69" s="370"/>
      <c r="G69" s="1118"/>
      <c r="H69" s="1119"/>
      <c r="I69" s="1120"/>
      <c r="J69" s="1121"/>
      <c r="K69" s="1122"/>
      <c r="L69" s="1123"/>
      <c r="M69" s="1124"/>
      <c r="N69" s="1125"/>
      <c r="O69" s="1126"/>
      <c r="P69" s="1127"/>
      <c r="Q69" s="1128"/>
      <c r="R69" s="1129"/>
      <c r="S69" s="1130"/>
      <c r="T69" s="1131"/>
      <c r="U69" s="1118"/>
      <c r="V69" s="371"/>
      <c r="W69" s="367"/>
      <c r="X69" s="367"/>
      <c r="Y69" s="368"/>
      <c r="Z69" s="369"/>
      <c r="AA69" s="303"/>
    </row>
    <row r="70" spans="1:27" ht="79.95" customHeight="1" thickBot="1">
      <c r="A70" s="1728" t="s">
        <v>352</v>
      </c>
      <c r="B70" s="1155" t="s">
        <v>179</v>
      </c>
      <c r="C70" s="445" t="s">
        <v>178</v>
      </c>
      <c r="D70" s="875" t="s">
        <v>341</v>
      </c>
      <c r="E70" s="389">
        <v>1232.0591999999999</v>
      </c>
      <c r="F70" s="305"/>
      <c r="G70" s="2018"/>
      <c r="H70" s="1894"/>
      <c r="I70" s="1895"/>
      <c r="J70" s="1896"/>
      <c r="K70" s="1897"/>
      <c r="L70" s="1898"/>
      <c r="M70" s="1899"/>
      <c r="N70" s="1900"/>
      <c r="O70" s="1901"/>
      <c r="P70" s="1902"/>
      <c r="Q70" s="1903"/>
      <c r="R70" s="1904"/>
      <c r="S70" s="1905"/>
      <c r="T70" s="2019"/>
      <c r="U70" s="2018"/>
      <c r="V70" s="189"/>
      <c r="W70" s="190">
        <v>48</v>
      </c>
      <c r="X70" s="190">
        <f>W70*Z70</f>
        <v>0</v>
      </c>
      <c r="Y70" s="191">
        <f>E70*Z70</f>
        <v>0</v>
      </c>
      <c r="Z70" s="192">
        <f>SUM(G70:U70)</f>
        <v>0</v>
      </c>
      <c r="AA70" s="303"/>
    </row>
    <row r="71" spans="1:27" ht="79.95" customHeight="1" thickBot="1">
      <c r="A71" s="1729"/>
      <c r="B71" s="1155" t="s">
        <v>180</v>
      </c>
      <c r="C71" s="446" t="s">
        <v>177</v>
      </c>
      <c r="D71" s="875" t="s">
        <v>342</v>
      </c>
      <c r="E71" s="389">
        <v>1920.3892799999999</v>
      </c>
      <c r="F71" s="305"/>
      <c r="G71" s="2018"/>
      <c r="H71" s="1894"/>
      <c r="I71" s="1895"/>
      <c r="J71" s="1896"/>
      <c r="K71" s="1897"/>
      <c r="L71" s="1898"/>
      <c r="M71" s="1899"/>
      <c r="N71" s="1900"/>
      <c r="O71" s="1901"/>
      <c r="P71" s="1902"/>
      <c r="Q71" s="1903"/>
      <c r="R71" s="1904"/>
      <c r="S71" s="1905"/>
      <c r="T71" s="2019"/>
      <c r="U71" s="2018"/>
      <c r="V71" s="189"/>
      <c r="W71" s="190">
        <v>64</v>
      </c>
      <c r="X71" s="190">
        <f>W71*Z71</f>
        <v>0</v>
      </c>
      <c r="Y71" s="191">
        <f>E71*Z71</f>
        <v>0</v>
      </c>
      <c r="Z71" s="192">
        <f>SUM(G71:U71)</f>
        <v>0</v>
      </c>
      <c r="AA71" s="303"/>
    </row>
    <row r="72" spans="1:27" ht="79.95" customHeight="1" thickBot="1">
      <c r="A72" s="1729"/>
      <c r="B72" s="1156" t="s">
        <v>181</v>
      </c>
      <c r="C72" s="445" t="s">
        <v>176</v>
      </c>
      <c r="D72" s="875" t="s">
        <v>343</v>
      </c>
      <c r="E72" s="389">
        <v>2792.8540800000005</v>
      </c>
      <c r="F72" s="305"/>
      <c r="G72" s="2018"/>
      <c r="H72" s="1894"/>
      <c r="I72" s="1895"/>
      <c r="J72" s="1896"/>
      <c r="K72" s="1897"/>
      <c r="L72" s="1898"/>
      <c r="M72" s="1899"/>
      <c r="N72" s="1900"/>
      <c r="O72" s="1901"/>
      <c r="P72" s="1902"/>
      <c r="Q72" s="1903"/>
      <c r="R72" s="1904"/>
      <c r="S72" s="1905"/>
      <c r="T72" s="2019"/>
      <c r="U72" s="2018"/>
      <c r="V72" s="189"/>
      <c r="W72" s="190">
        <v>80</v>
      </c>
      <c r="X72" s="190">
        <f>W72*Z72</f>
        <v>0</v>
      </c>
      <c r="Y72" s="191">
        <f>E72*Z72</f>
        <v>0</v>
      </c>
      <c r="Z72" s="192">
        <f>SUM(G72:U72)</f>
        <v>0</v>
      </c>
      <c r="AA72" s="303"/>
    </row>
    <row r="73" spans="1:27" ht="79.8" customHeight="1" thickBot="1">
      <c r="A73" s="1730"/>
      <c r="B73" s="1156" t="s">
        <v>181</v>
      </c>
      <c r="C73" s="447" t="s">
        <v>188</v>
      </c>
      <c r="D73" s="875" t="s">
        <v>344</v>
      </c>
      <c r="E73" s="389">
        <v>3733.9560000000006</v>
      </c>
      <c r="F73" s="305"/>
      <c r="G73" s="2018"/>
      <c r="H73" s="1894"/>
      <c r="I73" s="1895"/>
      <c r="J73" s="1896"/>
      <c r="K73" s="1897"/>
      <c r="L73" s="1898"/>
      <c r="M73" s="1899"/>
      <c r="N73" s="1900"/>
      <c r="O73" s="1901"/>
      <c r="P73" s="1902"/>
      <c r="Q73" s="1903"/>
      <c r="R73" s="1904"/>
      <c r="S73" s="1905"/>
      <c r="T73" s="2019"/>
      <c r="U73" s="2018"/>
      <c r="V73" s="189"/>
      <c r="W73" s="190">
        <v>96</v>
      </c>
      <c r="X73" s="190">
        <f>W73*Z73</f>
        <v>0</v>
      </c>
      <c r="Y73" s="191">
        <f>E73*Z73</f>
        <v>0</v>
      </c>
      <c r="Z73" s="192">
        <f>SUM(G73:U73)</f>
        <v>0</v>
      </c>
      <c r="AA73" s="303"/>
    </row>
    <row r="74" spans="1:27" ht="30" customHeight="1" thickBot="1">
      <c r="A74" s="1742" t="s">
        <v>148</v>
      </c>
      <c r="B74" s="1743"/>
      <c r="C74" s="1743"/>
      <c r="D74" s="1743"/>
      <c r="E74" s="1133"/>
      <c r="F74" s="1029"/>
      <c r="G74" s="1134"/>
      <c r="H74" s="1135"/>
      <c r="I74" s="1136"/>
      <c r="J74" s="1137"/>
      <c r="K74" s="1138"/>
      <c r="L74" s="1139"/>
      <c r="M74" s="1140"/>
      <c r="N74" s="1141"/>
      <c r="O74" s="1142"/>
      <c r="P74" s="1143"/>
      <c r="Q74" s="1144"/>
      <c r="R74" s="1145"/>
      <c r="S74" s="1146"/>
      <c r="T74" s="1147"/>
      <c r="U74" s="1134"/>
      <c r="V74" s="1148"/>
      <c r="W74" s="1149"/>
      <c r="X74" s="1149"/>
      <c r="Y74" s="1150"/>
      <c r="Z74" s="1151"/>
      <c r="AA74" s="1046"/>
    </row>
    <row r="75" spans="1:27" ht="79.95" customHeight="1" thickBot="1">
      <c r="A75" s="1630" t="s">
        <v>418</v>
      </c>
      <c r="B75" s="1152" t="s">
        <v>447</v>
      </c>
      <c r="C75" s="445" t="s">
        <v>178</v>
      </c>
      <c r="D75" s="1100" t="s">
        <v>448</v>
      </c>
      <c r="E75" s="1028">
        <v>468.79560000000004</v>
      </c>
      <c r="F75" s="1029"/>
      <c r="G75" s="2138"/>
      <c r="H75" s="2020"/>
      <c r="I75" s="2021"/>
      <c r="J75" s="2022"/>
      <c r="K75" s="2023"/>
      <c r="L75" s="2024"/>
      <c r="M75" s="2025"/>
      <c r="N75" s="2026"/>
      <c r="O75" s="2027"/>
      <c r="P75" s="2028"/>
      <c r="Q75" s="2029"/>
      <c r="R75" s="2030"/>
      <c r="S75" s="2031"/>
      <c r="T75" s="2139"/>
      <c r="U75" s="2138"/>
      <c r="V75" s="1042"/>
      <c r="W75" s="1043">
        <v>16.5</v>
      </c>
      <c r="X75" s="1043">
        <f t="shared" ref="X75:X90" si="10">W75*Z75</f>
        <v>0</v>
      </c>
      <c r="Y75" s="1044">
        <f t="shared" ref="Y75:Y90" si="11">E75*Z75</f>
        <v>0</v>
      </c>
      <c r="Z75" s="1045">
        <f t="shared" ref="Z75:Z90" si="12">SUM(G75:U75)</f>
        <v>0</v>
      </c>
      <c r="AA75" s="1046"/>
    </row>
    <row r="76" spans="1:27" ht="79.95" customHeight="1" thickBot="1">
      <c r="A76" s="1631"/>
      <c r="B76" s="1152" t="s">
        <v>449</v>
      </c>
      <c r="C76" s="446" t="s">
        <v>177</v>
      </c>
      <c r="D76" s="1100" t="s">
        <v>450</v>
      </c>
      <c r="E76" s="1028">
        <v>625.06079999999997</v>
      </c>
      <c r="F76" s="1029"/>
      <c r="G76" s="2138"/>
      <c r="H76" s="2020"/>
      <c r="I76" s="2021"/>
      <c r="J76" s="2022"/>
      <c r="K76" s="2023"/>
      <c r="L76" s="2024"/>
      <c r="M76" s="2025"/>
      <c r="N76" s="2026"/>
      <c r="O76" s="2027"/>
      <c r="P76" s="2028"/>
      <c r="Q76" s="2029"/>
      <c r="R76" s="2030"/>
      <c r="S76" s="2031"/>
      <c r="T76" s="2139"/>
      <c r="U76" s="2138"/>
      <c r="V76" s="1042"/>
      <c r="W76" s="1043">
        <v>22</v>
      </c>
      <c r="X76" s="1043">
        <f t="shared" si="10"/>
        <v>0</v>
      </c>
      <c r="Y76" s="1044">
        <f t="shared" si="11"/>
        <v>0</v>
      </c>
      <c r="Z76" s="1045">
        <f t="shared" si="12"/>
        <v>0</v>
      </c>
      <c r="AA76" s="1046"/>
    </row>
    <row r="77" spans="1:27" ht="79.95" customHeight="1" thickBot="1">
      <c r="A77" s="1631"/>
      <c r="B77" s="1152" t="s">
        <v>451</v>
      </c>
      <c r="C77" s="445" t="s">
        <v>176</v>
      </c>
      <c r="D77" s="1100" t="s">
        <v>452</v>
      </c>
      <c r="E77" s="1028">
        <v>781.32599999999991</v>
      </c>
      <c r="F77" s="1029"/>
      <c r="G77" s="2138"/>
      <c r="H77" s="2020"/>
      <c r="I77" s="2021"/>
      <c r="J77" s="2022"/>
      <c r="K77" s="2023"/>
      <c r="L77" s="2024"/>
      <c r="M77" s="2025"/>
      <c r="N77" s="2026"/>
      <c r="O77" s="2027"/>
      <c r="P77" s="2028"/>
      <c r="Q77" s="2029"/>
      <c r="R77" s="2030"/>
      <c r="S77" s="2031"/>
      <c r="T77" s="2139"/>
      <c r="U77" s="2138"/>
      <c r="V77" s="1042"/>
      <c r="W77" s="1043">
        <v>27.5</v>
      </c>
      <c r="X77" s="1043">
        <f t="shared" si="10"/>
        <v>0</v>
      </c>
      <c r="Y77" s="1044">
        <f t="shared" si="11"/>
        <v>0</v>
      </c>
      <c r="Z77" s="1045">
        <f t="shared" si="12"/>
        <v>0</v>
      </c>
      <c r="AA77" s="1046"/>
    </row>
    <row r="78" spans="1:27" ht="79.95" customHeight="1" thickBot="1">
      <c r="A78" s="1632"/>
      <c r="B78" s="1152" t="s">
        <v>451</v>
      </c>
      <c r="C78" s="447" t="s">
        <v>188</v>
      </c>
      <c r="D78" s="1100" t="s">
        <v>453</v>
      </c>
      <c r="E78" s="1028">
        <v>937.59119999999996</v>
      </c>
      <c r="F78" s="1029"/>
      <c r="G78" s="2138"/>
      <c r="H78" s="2020"/>
      <c r="I78" s="2021"/>
      <c r="J78" s="2022"/>
      <c r="K78" s="2023"/>
      <c r="L78" s="2024"/>
      <c r="M78" s="2025"/>
      <c r="N78" s="2026"/>
      <c r="O78" s="2027"/>
      <c r="P78" s="2028"/>
      <c r="Q78" s="2029"/>
      <c r="R78" s="2030"/>
      <c r="S78" s="2031"/>
      <c r="T78" s="2139"/>
      <c r="U78" s="2138"/>
      <c r="V78" s="1042"/>
      <c r="W78" s="1043">
        <v>33</v>
      </c>
      <c r="X78" s="1043">
        <f t="shared" si="10"/>
        <v>0</v>
      </c>
      <c r="Y78" s="1044">
        <f t="shared" si="11"/>
        <v>0</v>
      </c>
      <c r="Z78" s="1045">
        <f t="shared" si="12"/>
        <v>0</v>
      </c>
      <c r="AA78" s="1046"/>
    </row>
    <row r="79" spans="1:27" ht="79.95" customHeight="1" thickBot="1">
      <c r="A79" s="1630" t="s">
        <v>418</v>
      </c>
      <c r="B79" s="1152" t="s">
        <v>454</v>
      </c>
      <c r="C79" s="445" t="s">
        <v>178</v>
      </c>
      <c r="D79" s="1100" t="s">
        <v>455</v>
      </c>
      <c r="E79" s="1028">
        <v>429.73460000000006</v>
      </c>
      <c r="F79" s="1029"/>
      <c r="G79" s="2138"/>
      <c r="H79" s="2020"/>
      <c r="I79" s="2021"/>
      <c r="J79" s="2022"/>
      <c r="K79" s="2023"/>
      <c r="L79" s="2024"/>
      <c r="M79" s="2025"/>
      <c r="N79" s="2026"/>
      <c r="O79" s="2027"/>
      <c r="P79" s="2028"/>
      <c r="Q79" s="2029"/>
      <c r="R79" s="2030"/>
      <c r="S79" s="2031"/>
      <c r="T79" s="2139"/>
      <c r="U79" s="2138"/>
      <c r="V79" s="1042"/>
      <c r="W79" s="1043">
        <v>12.75</v>
      </c>
      <c r="X79" s="1043">
        <f t="shared" si="10"/>
        <v>0</v>
      </c>
      <c r="Y79" s="1044">
        <f t="shared" si="11"/>
        <v>0</v>
      </c>
      <c r="Z79" s="1045">
        <f t="shared" si="12"/>
        <v>0</v>
      </c>
      <c r="AA79" s="1046"/>
    </row>
    <row r="80" spans="1:27" ht="79.95" customHeight="1" thickBot="1">
      <c r="A80" s="1631"/>
      <c r="B80" s="1152" t="s">
        <v>456</v>
      </c>
      <c r="C80" s="446" t="s">
        <v>177</v>
      </c>
      <c r="D80" s="1100" t="s">
        <v>457</v>
      </c>
      <c r="E80" s="1028">
        <v>572.97239999999999</v>
      </c>
      <c r="F80" s="1029"/>
      <c r="G80" s="2138"/>
      <c r="H80" s="2020"/>
      <c r="I80" s="2021"/>
      <c r="J80" s="2022"/>
      <c r="K80" s="2023"/>
      <c r="L80" s="2024"/>
      <c r="M80" s="2025"/>
      <c r="N80" s="2026"/>
      <c r="O80" s="2027"/>
      <c r="P80" s="2028"/>
      <c r="Q80" s="2029"/>
      <c r="R80" s="2030"/>
      <c r="S80" s="2031"/>
      <c r="T80" s="2139"/>
      <c r="U80" s="2138"/>
      <c r="V80" s="1042"/>
      <c r="W80" s="1043">
        <v>17</v>
      </c>
      <c r="X80" s="1043">
        <f t="shared" si="10"/>
        <v>0</v>
      </c>
      <c r="Y80" s="1044">
        <f t="shared" si="11"/>
        <v>0</v>
      </c>
      <c r="Z80" s="1045">
        <f t="shared" si="12"/>
        <v>0</v>
      </c>
      <c r="AA80" s="1046"/>
    </row>
    <row r="81" spans="1:32" ht="79.95" customHeight="1" thickBot="1">
      <c r="A81" s="1631"/>
      <c r="B81" s="1152" t="s">
        <v>458</v>
      </c>
      <c r="C81" s="445" t="s">
        <v>176</v>
      </c>
      <c r="D81" s="1100" t="s">
        <v>459</v>
      </c>
      <c r="E81" s="1028">
        <v>716.21550000000002</v>
      </c>
      <c r="F81" s="1029"/>
      <c r="G81" s="2138"/>
      <c r="H81" s="2020"/>
      <c r="I81" s="2021"/>
      <c r="J81" s="2022"/>
      <c r="K81" s="2023"/>
      <c r="L81" s="2024"/>
      <c r="M81" s="2025"/>
      <c r="N81" s="2026"/>
      <c r="O81" s="2027"/>
      <c r="P81" s="2028"/>
      <c r="Q81" s="2029"/>
      <c r="R81" s="2030"/>
      <c r="S81" s="2031"/>
      <c r="T81" s="2139"/>
      <c r="U81" s="2138"/>
      <c r="V81" s="1042"/>
      <c r="W81" s="1043">
        <v>21.25</v>
      </c>
      <c r="X81" s="1043">
        <f t="shared" si="10"/>
        <v>0</v>
      </c>
      <c r="Y81" s="1044">
        <f t="shared" si="11"/>
        <v>0</v>
      </c>
      <c r="Z81" s="1045">
        <f t="shared" si="12"/>
        <v>0</v>
      </c>
      <c r="AA81" s="1046"/>
    </row>
    <row r="82" spans="1:32" ht="79.95" customHeight="1" thickBot="1">
      <c r="A82" s="1632"/>
      <c r="B82" s="1152" t="s">
        <v>458</v>
      </c>
      <c r="C82" s="447" t="s">
        <v>188</v>
      </c>
      <c r="D82" s="1100" t="s">
        <v>460</v>
      </c>
      <c r="E82" s="1028">
        <v>859.45859999999993</v>
      </c>
      <c r="F82" s="1029"/>
      <c r="G82" s="2138"/>
      <c r="H82" s="2020"/>
      <c r="I82" s="2021"/>
      <c r="J82" s="2022"/>
      <c r="K82" s="2023"/>
      <c r="L82" s="2024"/>
      <c r="M82" s="2025"/>
      <c r="N82" s="2026"/>
      <c r="O82" s="2027"/>
      <c r="P82" s="2028"/>
      <c r="Q82" s="2029"/>
      <c r="R82" s="2030"/>
      <c r="S82" s="2031"/>
      <c r="T82" s="2139"/>
      <c r="U82" s="2138"/>
      <c r="V82" s="1042"/>
      <c r="W82" s="1043">
        <v>25.5</v>
      </c>
      <c r="X82" s="1043">
        <f t="shared" si="10"/>
        <v>0</v>
      </c>
      <c r="Y82" s="1044">
        <f t="shared" si="11"/>
        <v>0</v>
      </c>
      <c r="Z82" s="1045">
        <f t="shared" si="12"/>
        <v>0</v>
      </c>
      <c r="AA82" s="1046"/>
    </row>
    <row r="83" spans="1:32" ht="79.95" customHeight="1" thickBot="1">
      <c r="A83" s="1630" t="s">
        <v>418</v>
      </c>
      <c r="B83" s="1152" t="s">
        <v>461</v>
      </c>
      <c r="C83" s="445" t="s">
        <v>178</v>
      </c>
      <c r="D83" s="1100" t="s">
        <v>462</v>
      </c>
      <c r="E83" s="1028">
        <v>416.7072</v>
      </c>
      <c r="F83" s="1049"/>
      <c r="G83" s="2141"/>
      <c r="H83" s="2142"/>
      <c r="I83" s="2143"/>
      <c r="J83" s="2144"/>
      <c r="K83" s="2145"/>
      <c r="L83" s="2146"/>
      <c r="M83" s="2147"/>
      <c r="N83" s="2148"/>
      <c r="O83" s="2149"/>
      <c r="P83" s="2150"/>
      <c r="Q83" s="2151"/>
      <c r="R83" s="2152"/>
      <c r="S83" s="2153"/>
      <c r="T83" s="2154"/>
      <c r="U83" s="2141"/>
      <c r="V83" s="1050"/>
      <c r="W83" s="1051">
        <v>9.75</v>
      </c>
      <c r="X83" s="1043">
        <f t="shared" si="10"/>
        <v>0</v>
      </c>
      <c r="Y83" s="1044">
        <f t="shared" si="11"/>
        <v>0</v>
      </c>
      <c r="Z83" s="1045">
        <f t="shared" si="12"/>
        <v>0</v>
      </c>
      <c r="AA83" s="1046"/>
    </row>
    <row r="84" spans="1:32" ht="79.95" customHeight="1" thickBot="1">
      <c r="A84" s="1631"/>
      <c r="B84" s="1152" t="s">
        <v>463</v>
      </c>
      <c r="C84" s="446" t="s">
        <v>177</v>
      </c>
      <c r="D84" s="1100" t="s">
        <v>464</v>
      </c>
      <c r="E84" s="1028">
        <v>555.6096</v>
      </c>
      <c r="F84" s="1049"/>
      <c r="G84" s="2141"/>
      <c r="H84" s="2142"/>
      <c r="I84" s="2143"/>
      <c r="J84" s="2144"/>
      <c r="K84" s="2145"/>
      <c r="L84" s="2146"/>
      <c r="M84" s="2147"/>
      <c r="N84" s="2148"/>
      <c r="O84" s="2149"/>
      <c r="P84" s="2150"/>
      <c r="Q84" s="2151"/>
      <c r="R84" s="2152"/>
      <c r="S84" s="2153"/>
      <c r="T84" s="2154"/>
      <c r="U84" s="2141"/>
      <c r="V84" s="1050"/>
      <c r="W84" s="1051">
        <v>13</v>
      </c>
      <c r="X84" s="1043">
        <f t="shared" si="10"/>
        <v>0</v>
      </c>
      <c r="Y84" s="1044">
        <f t="shared" si="11"/>
        <v>0</v>
      </c>
      <c r="Z84" s="1045">
        <f t="shared" si="12"/>
        <v>0</v>
      </c>
      <c r="AA84" s="1046"/>
    </row>
    <row r="85" spans="1:32" ht="79.95" customHeight="1" thickBot="1">
      <c r="A85" s="1631"/>
      <c r="B85" s="1152" t="s">
        <v>465</v>
      </c>
      <c r="C85" s="445" t="s">
        <v>176</v>
      </c>
      <c r="D85" s="1100" t="s">
        <v>466</v>
      </c>
      <c r="E85" s="1028">
        <v>694.51199999999994</v>
      </c>
      <c r="F85" s="1049"/>
      <c r="G85" s="2141"/>
      <c r="H85" s="2142"/>
      <c r="I85" s="2143"/>
      <c r="J85" s="2144"/>
      <c r="K85" s="2145"/>
      <c r="L85" s="2146"/>
      <c r="M85" s="2147"/>
      <c r="N85" s="2148"/>
      <c r="O85" s="2149"/>
      <c r="P85" s="2150"/>
      <c r="Q85" s="2151"/>
      <c r="R85" s="2152"/>
      <c r="S85" s="2153"/>
      <c r="T85" s="2154"/>
      <c r="U85" s="2141"/>
      <c r="V85" s="1050"/>
      <c r="W85" s="1051">
        <v>16.25</v>
      </c>
      <c r="X85" s="1043">
        <f t="shared" si="10"/>
        <v>0</v>
      </c>
      <c r="Y85" s="1044">
        <f t="shared" si="11"/>
        <v>0</v>
      </c>
      <c r="Z85" s="1045">
        <f t="shared" si="12"/>
        <v>0</v>
      </c>
      <c r="AA85" s="1046"/>
    </row>
    <row r="86" spans="1:32" ht="79.95" customHeight="1" thickBot="1">
      <c r="A86" s="1632"/>
      <c r="B86" s="1152" t="s">
        <v>465</v>
      </c>
      <c r="C86" s="447" t="s">
        <v>188</v>
      </c>
      <c r="D86" s="1100" t="s">
        <v>467</v>
      </c>
      <c r="E86" s="1028">
        <v>833.41439999999989</v>
      </c>
      <c r="F86" s="1049"/>
      <c r="G86" s="2141"/>
      <c r="H86" s="2142"/>
      <c r="I86" s="2143"/>
      <c r="J86" s="2144"/>
      <c r="K86" s="2145"/>
      <c r="L86" s="2146"/>
      <c r="M86" s="2147"/>
      <c r="N86" s="2148"/>
      <c r="O86" s="2149"/>
      <c r="P86" s="2150"/>
      <c r="Q86" s="2151"/>
      <c r="R86" s="2152"/>
      <c r="S86" s="2153"/>
      <c r="T86" s="2154"/>
      <c r="U86" s="2141"/>
      <c r="V86" s="1050"/>
      <c r="W86" s="1051">
        <v>19.5</v>
      </c>
      <c r="X86" s="1043">
        <f t="shared" si="10"/>
        <v>0</v>
      </c>
      <c r="Y86" s="1044">
        <f t="shared" si="11"/>
        <v>0</v>
      </c>
      <c r="Z86" s="1045">
        <f t="shared" si="12"/>
        <v>0</v>
      </c>
      <c r="AA86" s="1046"/>
    </row>
    <row r="87" spans="1:32" ht="79.95" customHeight="1" thickBot="1">
      <c r="A87" s="1630" t="s">
        <v>418</v>
      </c>
      <c r="B87" s="1152" t="s">
        <v>468</v>
      </c>
      <c r="C87" s="445" t="s">
        <v>178</v>
      </c>
      <c r="D87" s="1100" t="s">
        <v>469</v>
      </c>
      <c r="E87" s="1028">
        <v>364.61880000000002</v>
      </c>
      <c r="F87" s="1058"/>
      <c r="G87" s="2170"/>
      <c r="H87" s="2171"/>
      <c r="I87" s="2035"/>
      <c r="J87" s="2036"/>
      <c r="K87" s="2037"/>
      <c r="L87" s="2038"/>
      <c r="M87" s="2039"/>
      <c r="N87" s="2040"/>
      <c r="O87" s="2041"/>
      <c r="P87" s="2042"/>
      <c r="Q87" s="2043"/>
      <c r="R87" s="2044"/>
      <c r="S87" s="2048"/>
      <c r="T87" s="2172"/>
      <c r="U87" s="2170"/>
      <c r="V87" s="1153"/>
      <c r="W87" s="1154">
        <v>9</v>
      </c>
      <c r="X87" s="1043">
        <f t="shared" si="10"/>
        <v>0</v>
      </c>
      <c r="Y87" s="1044">
        <f t="shared" si="11"/>
        <v>0</v>
      </c>
      <c r="Z87" s="1045">
        <f t="shared" si="12"/>
        <v>0</v>
      </c>
      <c r="AA87" s="1046"/>
    </row>
    <row r="88" spans="1:32" ht="79.95" customHeight="1" thickBot="1">
      <c r="A88" s="1631"/>
      <c r="B88" s="1152" t="s">
        <v>470</v>
      </c>
      <c r="C88" s="446" t="s">
        <v>177</v>
      </c>
      <c r="D88" s="1100" t="s">
        <v>471</v>
      </c>
      <c r="E88" s="1028">
        <v>486.15840000000003</v>
      </c>
      <c r="F88" s="1058"/>
      <c r="G88" s="2170"/>
      <c r="H88" s="2171"/>
      <c r="I88" s="2035"/>
      <c r="J88" s="2036"/>
      <c r="K88" s="2037"/>
      <c r="L88" s="2038"/>
      <c r="M88" s="2039"/>
      <c r="N88" s="2040"/>
      <c r="O88" s="2041"/>
      <c r="P88" s="2042"/>
      <c r="Q88" s="2043"/>
      <c r="R88" s="2044"/>
      <c r="S88" s="2048"/>
      <c r="T88" s="2172"/>
      <c r="U88" s="2170"/>
      <c r="V88" s="1153"/>
      <c r="W88" s="1154">
        <v>12</v>
      </c>
      <c r="X88" s="1043">
        <f t="shared" si="10"/>
        <v>0</v>
      </c>
      <c r="Y88" s="1044">
        <f t="shared" si="11"/>
        <v>0</v>
      </c>
      <c r="Z88" s="1045">
        <f t="shared" si="12"/>
        <v>0</v>
      </c>
      <c r="AA88" s="1046"/>
    </row>
    <row r="89" spans="1:32" ht="79.95" customHeight="1" thickBot="1">
      <c r="A89" s="1631"/>
      <c r="B89" s="1152" t="s">
        <v>472</v>
      </c>
      <c r="C89" s="445" t="s">
        <v>176</v>
      </c>
      <c r="D89" s="1100" t="s">
        <v>473</v>
      </c>
      <c r="E89" s="1028">
        <v>607.69799999999998</v>
      </c>
      <c r="F89" s="1058"/>
      <c r="G89" s="2170"/>
      <c r="H89" s="2171"/>
      <c r="I89" s="2035"/>
      <c r="J89" s="2036"/>
      <c r="K89" s="2037"/>
      <c r="L89" s="2038"/>
      <c r="M89" s="2039"/>
      <c r="N89" s="2040"/>
      <c r="O89" s="2041"/>
      <c r="P89" s="2042"/>
      <c r="Q89" s="2043"/>
      <c r="R89" s="2044"/>
      <c r="S89" s="2048"/>
      <c r="T89" s="2172"/>
      <c r="U89" s="2170"/>
      <c r="V89" s="1153"/>
      <c r="W89" s="1154">
        <v>15</v>
      </c>
      <c r="X89" s="1043">
        <f t="shared" si="10"/>
        <v>0</v>
      </c>
      <c r="Y89" s="1044">
        <f t="shared" si="11"/>
        <v>0</v>
      </c>
      <c r="Z89" s="1045">
        <f t="shared" si="12"/>
        <v>0</v>
      </c>
      <c r="AA89" s="1046"/>
    </row>
    <row r="90" spans="1:32" ht="79.95" customHeight="1" thickBot="1">
      <c r="A90" s="1632"/>
      <c r="B90" s="1152" t="s">
        <v>472</v>
      </c>
      <c r="C90" s="447" t="s">
        <v>188</v>
      </c>
      <c r="D90" s="1100" t="s">
        <v>474</v>
      </c>
      <c r="E90" s="1028">
        <v>729.23759999999993</v>
      </c>
      <c r="F90" s="1058"/>
      <c r="G90" s="2170"/>
      <c r="H90" s="2171"/>
      <c r="I90" s="2035"/>
      <c r="J90" s="2036"/>
      <c r="K90" s="2037"/>
      <c r="L90" s="2038"/>
      <c r="M90" s="2039"/>
      <c r="N90" s="2040"/>
      <c r="O90" s="2041"/>
      <c r="P90" s="2042"/>
      <c r="Q90" s="2043"/>
      <c r="R90" s="2044"/>
      <c r="S90" s="2048"/>
      <c r="T90" s="2172"/>
      <c r="U90" s="2170"/>
      <c r="V90" s="1153"/>
      <c r="W90" s="1154">
        <v>18</v>
      </c>
      <c r="X90" s="1043">
        <f t="shared" si="10"/>
        <v>0</v>
      </c>
      <c r="Y90" s="1044">
        <f t="shared" si="11"/>
        <v>0</v>
      </c>
      <c r="Z90" s="1045">
        <f t="shared" si="12"/>
        <v>0</v>
      </c>
      <c r="AA90" s="1046"/>
    </row>
    <row r="91" spans="1:32" ht="10.5" customHeight="1" thickBot="1">
      <c r="A91" s="321"/>
      <c r="B91" s="332"/>
      <c r="C91" s="332"/>
      <c r="D91" s="332"/>
      <c r="E91" s="366"/>
      <c r="F91" s="333"/>
      <c r="G91" s="334"/>
      <c r="H91" s="334"/>
      <c r="I91" s="334"/>
      <c r="J91" s="334"/>
      <c r="K91" s="334"/>
      <c r="L91" s="334"/>
      <c r="M91" s="334"/>
      <c r="N91" s="334"/>
      <c r="O91" s="334"/>
      <c r="P91" s="334"/>
      <c r="Q91" s="334"/>
      <c r="R91" s="334"/>
      <c r="S91" s="334"/>
      <c r="T91" s="334"/>
      <c r="U91" s="334"/>
      <c r="V91" s="334"/>
      <c r="W91" s="335"/>
      <c r="X91" s="336"/>
      <c r="Y91" s="337"/>
      <c r="Z91" s="338"/>
      <c r="AA91" s="304"/>
      <c r="AB91" s="208"/>
      <c r="AC91" s="208"/>
      <c r="AD91" s="208"/>
      <c r="AE91" s="208"/>
      <c r="AF91" s="208"/>
    </row>
    <row r="92" spans="1:32" ht="55.5" customHeight="1" thickBot="1">
      <c r="A92" s="322"/>
      <c r="B92" s="1720" t="s">
        <v>112</v>
      </c>
      <c r="C92" s="1721"/>
      <c r="D92" s="1721"/>
      <c r="E92" s="1722"/>
      <c r="F92" s="380"/>
      <c r="G92" s="285">
        <f t="shared" ref="G92:U92" si="13">SUM(G4:G91)</f>
        <v>0</v>
      </c>
      <c r="H92" s="286">
        <f t="shared" si="13"/>
        <v>0</v>
      </c>
      <c r="I92" s="287">
        <f t="shared" si="13"/>
        <v>0</v>
      </c>
      <c r="J92" s="288">
        <f t="shared" si="13"/>
        <v>0</v>
      </c>
      <c r="K92" s="289">
        <f t="shared" si="13"/>
        <v>0</v>
      </c>
      <c r="L92" s="290">
        <f t="shared" si="13"/>
        <v>0</v>
      </c>
      <c r="M92" s="290">
        <f t="shared" si="13"/>
        <v>0</v>
      </c>
      <c r="N92" s="291">
        <f t="shared" si="13"/>
        <v>0</v>
      </c>
      <c r="O92" s="292">
        <f t="shared" si="13"/>
        <v>0</v>
      </c>
      <c r="P92" s="293">
        <f t="shared" si="13"/>
        <v>0</v>
      </c>
      <c r="Q92" s="294">
        <f t="shared" si="13"/>
        <v>0</v>
      </c>
      <c r="R92" s="295">
        <f t="shared" si="13"/>
        <v>0</v>
      </c>
      <c r="S92" s="296">
        <f t="shared" si="13"/>
        <v>0</v>
      </c>
      <c r="T92" s="297">
        <f t="shared" si="13"/>
        <v>0</v>
      </c>
      <c r="U92" s="219">
        <f t="shared" si="13"/>
        <v>0</v>
      </c>
      <c r="V92" s="300"/>
      <c r="W92" s="303"/>
      <c r="X92" s="221">
        <f>SUM(X4:X91)</f>
        <v>0</v>
      </c>
      <c r="Y92" s="220">
        <f>SUM(Y4:Y91)</f>
        <v>0</v>
      </c>
      <c r="Z92" s="209">
        <f>SUM(Z4:Z91)</f>
        <v>0</v>
      </c>
      <c r="AA92" s="301"/>
      <c r="AB92" s="100"/>
      <c r="AC92" s="100"/>
      <c r="AD92" s="100"/>
      <c r="AE92" s="100"/>
      <c r="AF92" s="100"/>
    </row>
    <row r="93" spans="1:32" ht="12.75" customHeight="1" thickBot="1">
      <c r="A93" s="303"/>
      <c r="B93" s="327"/>
      <c r="C93" s="327"/>
      <c r="D93" s="327"/>
      <c r="E93" s="328"/>
      <c r="F93" s="329"/>
      <c r="G93" s="303"/>
      <c r="H93" s="303"/>
      <c r="I93" s="303"/>
      <c r="J93" s="303"/>
      <c r="K93" s="303"/>
      <c r="L93" s="303"/>
      <c r="M93" s="303"/>
      <c r="N93" s="303"/>
      <c r="O93" s="303"/>
      <c r="P93" s="303"/>
      <c r="Q93" s="303"/>
      <c r="R93" s="303"/>
      <c r="S93" s="303"/>
      <c r="T93" s="303"/>
      <c r="U93" s="303"/>
      <c r="V93" s="303"/>
      <c r="W93" s="303"/>
      <c r="X93" s="330"/>
      <c r="Y93" s="331"/>
      <c r="Z93" s="329"/>
      <c r="AA93" s="301"/>
      <c r="AB93" s="100"/>
      <c r="AC93" s="100"/>
      <c r="AD93" s="100"/>
      <c r="AE93" s="100"/>
      <c r="AF93" s="100"/>
    </row>
    <row r="94" spans="1:32" ht="75" customHeight="1" thickBot="1">
      <c r="A94" s="322"/>
      <c r="B94" s="1535" t="s">
        <v>303</v>
      </c>
      <c r="C94" s="1536"/>
      <c r="D94" s="1536"/>
      <c r="E94" s="1719"/>
      <c r="F94" s="1736">
        <f>Y92</f>
        <v>0</v>
      </c>
      <c r="G94" s="1737"/>
      <c r="H94" s="1737"/>
      <c r="I94" s="1737"/>
      <c r="J94" s="1738"/>
      <c r="K94" s="327"/>
      <c r="L94" s="1565" t="s">
        <v>149</v>
      </c>
      <c r="M94" s="1534"/>
      <c r="N94" s="1534"/>
      <c r="O94" s="1534"/>
      <c r="P94" s="1534"/>
      <c r="Q94" s="1566"/>
      <c r="R94" s="1716">
        <f>Z92</f>
        <v>0</v>
      </c>
      <c r="S94" s="1717"/>
      <c r="T94" s="1717"/>
      <c r="U94" s="1717"/>
      <c r="V94" s="210"/>
      <c r="W94" s="1567" t="s">
        <v>151</v>
      </c>
      <c r="X94" s="1566"/>
      <c r="Y94" s="1718">
        <f>X92</f>
        <v>0</v>
      </c>
      <c r="Z94" s="1717"/>
      <c r="AA94" s="301"/>
      <c r="AB94" s="100"/>
      <c r="AC94" s="100"/>
      <c r="AD94" s="100"/>
      <c r="AE94" s="100"/>
      <c r="AF94" s="100"/>
    </row>
    <row r="95" spans="1:32" ht="12.75" customHeight="1">
      <c r="A95" s="301"/>
      <c r="B95" s="325"/>
      <c r="C95" s="325"/>
      <c r="D95" s="325"/>
      <c r="E95" s="344"/>
      <c r="F95" s="301"/>
      <c r="G95" s="301"/>
      <c r="H95" s="301"/>
      <c r="I95" s="301"/>
      <c r="J95" s="301"/>
      <c r="K95" s="301"/>
      <c r="L95" s="301"/>
      <c r="M95" s="301"/>
      <c r="N95" s="301"/>
      <c r="O95" s="301"/>
      <c r="P95" s="301"/>
      <c r="Q95" s="301"/>
      <c r="R95" s="301"/>
      <c r="S95" s="301"/>
      <c r="T95" s="301"/>
      <c r="U95" s="301"/>
      <c r="V95" s="301"/>
      <c r="W95" s="301"/>
      <c r="X95" s="301"/>
      <c r="Y95" s="326"/>
      <c r="Z95" s="301"/>
      <c r="AA95" s="301"/>
    </row>
    <row r="96" spans="1:32" ht="12.75" customHeight="1">
      <c r="A96" s="301"/>
      <c r="B96" s="325"/>
      <c r="C96" s="325"/>
      <c r="D96" s="325"/>
      <c r="E96" s="344"/>
      <c r="F96" s="301"/>
      <c r="G96" s="301"/>
      <c r="H96" s="301"/>
      <c r="I96" s="301"/>
      <c r="J96" s="301"/>
      <c r="K96" s="301"/>
      <c r="L96" s="301"/>
      <c r="M96" s="301"/>
      <c r="N96" s="301"/>
      <c r="O96" s="301"/>
      <c r="P96" s="301"/>
      <c r="Q96" s="301"/>
      <c r="R96" s="301"/>
      <c r="S96" s="301"/>
      <c r="T96" s="301"/>
      <c r="U96" s="301"/>
      <c r="V96" s="301"/>
      <c r="W96" s="301"/>
      <c r="X96" s="301"/>
      <c r="Y96" s="326"/>
      <c r="Z96" s="301"/>
      <c r="AA96" s="301"/>
    </row>
    <row r="97" spans="1:27" ht="12.75" customHeight="1">
      <c r="A97" s="301"/>
      <c r="B97" s="325"/>
      <c r="C97" s="325"/>
      <c r="D97" s="325"/>
      <c r="E97" s="344"/>
      <c r="F97" s="301"/>
      <c r="G97" s="301"/>
      <c r="H97" s="301"/>
      <c r="I97" s="301"/>
      <c r="J97" s="301"/>
      <c r="K97" s="301"/>
      <c r="L97" s="301"/>
      <c r="M97" s="301"/>
      <c r="N97" s="301"/>
      <c r="O97" s="301"/>
      <c r="P97" s="301"/>
      <c r="Q97" s="301"/>
      <c r="R97" s="301"/>
      <c r="S97" s="301"/>
      <c r="T97" s="301"/>
      <c r="U97" s="301"/>
      <c r="V97" s="301"/>
      <c r="W97" s="301"/>
      <c r="X97" s="301"/>
      <c r="Y97" s="326"/>
      <c r="Z97" s="301"/>
      <c r="AA97" s="301"/>
    </row>
    <row r="98" spans="1:27" ht="12.75" customHeight="1">
      <c r="A98" s="301"/>
      <c r="B98" s="325"/>
      <c r="C98" s="325"/>
      <c r="D98" s="325"/>
      <c r="E98" s="344"/>
      <c r="F98" s="301"/>
      <c r="G98" s="301"/>
      <c r="H98" s="301"/>
      <c r="I98" s="301"/>
      <c r="J98" s="301"/>
      <c r="K98" s="301"/>
      <c r="L98" s="301"/>
      <c r="M98" s="301"/>
      <c r="N98" s="301"/>
      <c r="O98" s="301"/>
      <c r="P98" s="301"/>
      <c r="Q98" s="301"/>
      <c r="R98" s="301"/>
      <c r="S98" s="301"/>
      <c r="T98" s="301"/>
      <c r="U98" s="301"/>
      <c r="V98" s="301"/>
      <c r="W98" s="301"/>
      <c r="X98" s="301"/>
      <c r="Y98" s="326"/>
      <c r="Z98" s="301"/>
      <c r="AA98" s="301"/>
    </row>
    <row r="99" spans="1:27" ht="12.75" customHeight="1">
      <c r="A99" s="1246">
        <f>R94</f>
        <v>0</v>
      </c>
      <c r="B99" s="325"/>
      <c r="C99" s="325"/>
      <c r="D99" s="325"/>
      <c r="E99" s="344"/>
      <c r="F99" s="301"/>
      <c r="G99" s="301"/>
      <c r="H99" s="301"/>
      <c r="I99" s="301"/>
      <c r="J99" s="301"/>
      <c r="K99" s="301"/>
      <c r="L99" s="301"/>
      <c r="M99" s="301"/>
      <c r="N99" s="301"/>
      <c r="O99" s="301"/>
      <c r="P99" s="301"/>
      <c r="Q99" s="301"/>
      <c r="R99" s="301"/>
      <c r="S99" s="301"/>
      <c r="T99" s="301"/>
      <c r="U99" s="301"/>
      <c r="V99" s="301"/>
      <c r="W99" s="301"/>
      <c r="X99" s="301"/>
      <c r="Y99" s="326"/>
      <c r="Z99" s="301"/>
      <c r="AA99" s="301"/>
    </row>
    <row r="100" spans="1:27" ht="12.75" customHeight="1">
      <c r="A100" s="188"/>
      <c r="B100" s="211"/>
      <c r="C100" s="211"/>
      <c r="D100" s="211"/>
      <c r="E100" s="387"/>
      <c r="F100" s="212"/>
      <c r="G100" s="188"/>
      <c r="H100" s="188"/>
      <c r="I100" s="188"/>
      <c r="J100" s="188"/>
      <c r="K100" s="188"/>
      <c r="L100" s="188"/>
      <c r="M100" s="188"/>
      <c r="N100" s="188"/>
      <c r="O100" s="188"/>
      <c r="P100" s="188"/>
      <c r="Q100" s="188"/>
      <c r="R100" s="188"/>
      <c r="S100" s="188"/>
      <c r="T100" s="188"/>
      <c r="U100" s="188"/>
      <c r="V100" s="99"/>
      <c r="W100" s="188"/>
      <c r="X100" s="188"/>
      <c r="Y100" s="213"/>
      <c r="Z100" s="214"/>
      <c r="AA100" s="323"/>
    </row>
    <row r="101" spans="1:27" ht="12.75" customHeight="1">
      <c r="A101" s="188"/>
      <c r="B101" s="211"/>
      <c r="C101" s="211"/>
      <c r="D101" s="211"/>
      <c r="E101" s="387"/>
      <c r="F101" s="212"/>
      <c r="G101" s="188"/>
      <c r="H101" s="188"/>
      <c r="I101" s="188"/>
      <c r="J101" s="188"/>
      <c r="K101" s="188"/>
      <c r="L101" s="188"/>
      <c r="M101" s="188"/>
      <c r="N101" s="188"/>
      <c r="O101" s="188"/>
      <c r="P101" s="188"/>
      <c r="Q101" s="188"/>
      <c r="R101" s="188"/>
      <c r="S101" s="188"/>
      <c r="T101" s="188"/>
      <c r="U101" s="188"/>
      <c r="V101" s="99"/>
      <c r="W101" s="188"/>
      <c r="X101" s="188"/>
      <c r="Y101" s="213"/>
      <c r="Z101" s="214"/>
      <c r="AA101" s="323"/>
    </row>
    <row r="102" spans="1:27" ht="12.75" customHeight="1">
      <c r="A102" s="188"/>
      <c r="B102" s="211"/>
      <c r="C102" s="211"/>
      <c r="D102" s="211"/>
      <c r="E102" s="387"/>
      <c r="F102" s="212"/>
      <c r="G102" s="188"/>
      <c r="H102" s="188"/>
      <c r="I102" s="188"/>
      <c r="J102" s="188"/>
      <c r="K102" s="188"/>
      <c r="L102" s="188"/>
      <c r="M102" s="188"/>
      <c r="N102" s="188"/>
      <c r="O102" s="188"/>
      <c r="P102" s="188"/>
      <c r="Q102" s="188"/>
      <c r="R102" s="188"/>
      <c r="S102" s="188"/>
      <c r="T102" s="188"/>
      <c r="U102" s="188"/>
      <c r="V102" s="99"/>
      <c r="W102" s="188"/>
      <c r="X102" s="188"/>
      <c r="Y102" s="213"/>
      <c r="Z102" s="214"/>
      <c r="AA102" s="323"/>
    </row>
    <row r="103" spans="1:27" ht="12.75" customHeight="1">
      <c r="A103" s="188"/>
      <c r="B103" s="211"/>
      <c r="C103" s="211"/>
      <c r="D103" s="211"/>
      <c r="E103" s="387"/>
      <c r="F103" s="212"/>
      <c r="G103" s="188"/>
      <c r="H103" s="188"/>
      <c r="I103" s="188"/>
      <c r="J103" s="188"/>
      <c r="K103" s="188"/>
      <c r="L103" s="188"/>
      <c r="M103" s="188"/>
      <c r="N103" s="188"/>
      <c r="O103" s="188"/>
      <c r="P103" s="188"/>
      <c r="Q103" s="188"/>
      <c r="R103" s="188"/>
      <c r="S103" s="188"/>
      <c r="T103" s="188"/>
      <c r="U103" s="188"/>
      <c r="V103" s="99"/>
      <c r="W103" s="188"/>
      <c r="X103" s="188"/>
      <c r="Y103" s="213"/>
      <c r="Z103" s="214"/>
      <c r="AA103" s="323"/>
    </row>
    <row r="104" spans="1:27" ht="12.75" customHeight="1">
      <c r="A104" s="188"/>
      <c r="B104" s="211"/>
      <c r="C104" s="211"/>
      <c r="D104" s="211"/>
      <c r="E104" s="387"/>
      <c r="F104" s="212"/>
      <c r="G104" s="188"/>
      <c r="H104" s="188"/>
      <c r="I104" s="188"/>
      <c r="J104" s="188"/>
      <c r="K104" s="188"/>
      <c r="L104" s="188"/>
      <c r="M104" s="188"/>
      <c r="N104" s="188"/>
      <c r="O104" s="188"/>
      <c r="P104" s="188"/>
      <c r="Q104" s="188"/>
      <c r="R104" s="188"/>
      <c r="S104" s="188"/>
      <c r="T104" s="188"/>
      <c r="U104" s="188"/>
      <c r="V104" s="99"/>
      <c r="W104" s="188"/>
      <c r="X104" s="188"/>
      <c r="Y104" s="213"/>
      <c r="Z104" s="214"/>
      <c r="AA104" s="323"/>
    </row>
    <row r="105" spans="1:27" ht="12.75" customHeight="1">
      <c r="A105" s="188"/>
      <c r="B105" s="211"/>
      <c r="C105" s="211"/>
      <c r="D105" s="211"/>
      <c r="E105" s="387"/>
      <c r="F105" s="212"/>
      <c r="G105" s="188"/>
      <c r="H105" s="188"/>
      <c r="I105" s="188"/>
      <c r="J105" s="188"/>
      <c r="K105" s="188"/>
      <c r="L105" s="188"/>
      <c r="M105" s="188"/>
      <c r="N105" s="188"/>
      <c r="O105" s="188"/>
      <c r="P105" s="188"/>
      <c r="Q105" s="188"/>
      <c r="R105" s="188"/>
      <c r="S105" s="188"/>
      <c r="T105" s="188"/>
      <c r="U105" s="188"/>
      <c r="V105" s="99"/>
      <c r="W105" s="188"/>
      <c r="X105" s="188"/>
      <c r="Y105" s="213"/>
      <c r="Z105" s="214"/>
      <c r="AA105" s="323"/>
    </row>
    <row r="106" spans="1:27" ht="12.75" customHeight="1">
      <c r="A106" s="188"/>
      <c r="B106" s="211"/>
      <c r="C106" s="211"/>
      <c r="D106" s="211"/>
      <c r="E106" s="387"/>
      <c r="F106" s="212"/>
      <c r="G106" s="188"/>
      <c r="H106" s="188"/>
      <c r="I106" s="188"/>
      <c r="J106" s="188"/>
      <c r="K106" s="188"/>
      <c r="L106" s="188"/>
      <c r="M106" s="188"/>
      <c r="N106" s="188"/>
      <c r="O106" s="188"/>
      <c r="P106" s="188"/>
      <c r="Q106" s="188"/>
      <c r="R106" s="188"/>
      <c r="S106" s="188"/>
      <c r="T106" s="188"/>
      <c r="U106" s="188"/>
      <c r="V106" s="99"/>
      <c r="W106" s="188"/>
      <c r="X106" s="188"/>
      <c r="Y106" s="213"/>
      <c r="Z106" s="214"/>
      <c r="AA106" s="323"/>
    </row>
    <row r="107" spans="1:27" ht="12.75" customHeight="1">
      <c r="A107" s="188"/>
      <c r="B107" s="211"/>
      <c r="C107" s="211"/>
      <c r="D107" s="211"/>
      <c r="E107" s="387"/>
      <c r="F107" s="212"/>
      <c r="G107" s="188"/>
      <c r="H107" s="188"/>
      <c r="I107" s="188"/>
      <c r="J107" s="188"/>
      <c r="K107" s="188"/>
      <c r="L107" s="188"/>
      <c r="M107" s="188"/>
      <c r="N107" s="188"/>
      <c r="O107" s="188"/>
      <c r="P107" s="188"/>
      <c r="Q107" s="188"/>
      <c r="R107" s="188"/>
      <c r="S107" s="188"/>
      <c r="T107" s="188"/>
      <c r="U107" s="188"/>
      <c r="V107" s="99"/>
      <c r="W107" s="188"/>
      <c r="X107" s="188"/>
      <c r="Y107" s="213"/>
      <c r="Z107" s="214"/>
      <c r="AA107" s="323"/>
    </row>
    <row r="108" spans="1:27" ht="12.75" customHeight="1">
      <c r="A108" s="188"/>
      <c r="B108" s="215"/>
      <c r="C108" s="215"/>
      <c r="D108" s="215"/>
      <c r="E108" s="387"/>
      <c r="F108" s="99"/>
      <c r="G108" s="188"/>
      <c r="H108" s="188"/>
      <c r="I108" s="188"/>
      <c r="J108" s="188"/>
      <c r="K108" s="188"/>
      <c r="L108" s="188"/>
      <c r="M108" s="188"/>
      <c r="N108" s="188"/>
      <c r="O108" s="188"/>
      <c r="P108" s="188"/>
      <c r="Q108" s="188"/>
      <c r="R108" s="188"/>
      <c r="S108" s="188"/>
      <c r="T108" s="188"/>
      <c r="U108" s="188"/>
      <c r="V108" s="99"/>
      <c r="W108" s="188"/>
      <c r="X108" s="188"/>
      <c r="Y108" s="213"/>
      <c r="Z108" s="188"/>
      <c r="AA108" s="323"/>
    </row>
    <row r="109" spans="1:27" ht="12.75" customHeight="1">
      <c r="A109" s="188"/>
      <c r="B109" s="215"/>
      <c r="C109" s="215"/>
      <c r="D109" s="215"/>
      <c r="E109" s="387"/>
      <c r="F109" s="99"/>
      <c r="G109" s="188"/>
      <c r="H109" s="188"/>
      <c r="I109" s="188"/>
      <c r="J109" s="188"/>
      <c r="K109" s="188"/>
      <c r="L109" s="188"/>
      <c r="M109" s="188"/>
      <c r="N109" s="188"/>
      <c r="O109" s="188"/>
      <c r="P109" s="188"/>
      <c r="Q109" s="188"/>
      <c r="R109" s="188"/>
      <c r="S109" s="188"/>
      <c r="T109" s="188"/>
      <c r="U109" s="188"/>
      <c r="V109" s="99"/>
      <c r="W109" s="188"/>
      <c r="X109" s="188"/>
      <c r="Y109" s="213"/>
      <c r="Z109" s="188"/>
      <c r="AA109" s="323"/>
    </row>
    <row r="110" spans="1:27" ht="12.75" customHeight="1">
      <c r="A110" s="188"/>
      <c r="B110" s="215"/>
      <c r="C110" s="215"/>
      <c r="D110" s="215"/>
      <c r="E110" s="387"/>
      <c r="F110" s="99"/>
      <c r="G110" s="188"/>
      <c r="H110" s="188"/>
      <c r="I110" s="188"/>
      <c r="J110" s="188"/>
      <c r="K110" s="188"/>
      <c r="L110" s="188"/>
      <c r="M110" s="188"/>
      <c r="N110" s="188"/>
      <c r="O110" s="188"/>
      <c r="P110" s="188"/>
      <c r="Q110" s="188"/>
      <c r="R110" s="188"/>
      <c r="S110" s="188"/>
      <c r="T110" s="188"/>
      <c r="U110" s="188"/>
      <c r="V110" s="99"/>
      <c r="W110" s="188"/>
      <c r="X110" s="188"/>
      <c r="Y110" s="213"/>
      <c r="Z110" s="188"/>
      <c r="AA110" s="323"/>
    </row>
    <row r="111" spans="1:27" ht="12.75" customHeight="1">
      <c r="A111" s="188"/>
      <c r="B111" s="215"/>
      <c r="C111" s="215"/>
      <c r="D111" s="215"/>
      <c r="E111" s="387"/>
      <c r="F111" s="99"/>
      <c r="G111" s="188"/>
      <c r="H111" s="188"/>
      <c r="I111" s="188"/>
      <c r="J111" s="188"/>
      <c r="K111" s="188"/>
      <c r="L111" s="188"/>
      <c r="M111" s="188"/>
      <c r="N111" s="188"/>
      <c r="O111" s="188"/>
      <c r="P111" s="188"/>
      <c r="Q111" s="188"/>
      <c r="R111" s="188"/>
      <c r="S111" s="188"/>
      <c r="T111" s="188"/>
      <c r="U111" s="188"/>
      <c r="V111" s="99"/>
      <c r="W111" s="188"/>
      <c r="X111" s="188"/>
      <c r="Y111" s="213"/>
      <c r="Z111" s="188"/>
      <c r="AA111" s="323"/>
    </row>
    <row r="112" spans="1:27" ht="12.75" customHeight="1">
      <c r="A112" s="188"/>
      <c r="B112" s="215"/>
      <c r="C112" s="215"/>
      <c r="D112" s="215"/>
      <c r="E112" s="387"/>
      <c r="F112" s="99"/>
      <c r="G112" s="188"/>
      <c r="H112" s="188"/>
      <c r="I112" s="188"/>
      <c r="J112" s="188"/>
      <c r="K112" s="188"/>
      <c r="L112" s="188"/>
      <c r="M112" s="188"/>
      <c r="N112" s="188"/>
      <c r="O112" s="188"/>
      <c r="P112" s="188"/>
      <c r="Q112" s="188"/>
      <c r="R112" s="188"/>
      <c r="S112" s="188"/>
      <c r="T112" s="188"/>
      <c r="U112" s="188"/>
      <c r="V112" s="99"/>
      <c r="W112" s="188"/>
      <c r="X112" s="188"/>
      <c r="Y112" s="213"/>
      <c r="Z112" s="188"/>
      <c r="AA112" s="323"/>
    </row>
    <row r="113" spans="1:27" ht="12.75" customHeight="1">
      <c r="A113" s="188"/>
      <c r="B113" s="215"/>
      <c r="C113" s="215"/>
      <c r="D113" s="215"/>
      <c r="E113" s="387"/>
      <c r="F113" s="99"/>
      <c r="G113" s="188"/>
      <c r="H113" s="188"/>
      <c r="I113" s="188"/>
      <c r="J113" s="188"/>
      <c r="K113" s="188"/>
      <c r="L113" s="188"/>
      <c r="M113" s="188"/>
      <c r="N113" s="188"/>
      <c r="O113" s="188"/>
      <c r="P113" s="188"/>
      <c r="Q113" s="188"/>
      <c r="R113" s="188"/>
      <c r="S113" s="188"/>
      <c r="T113" s="188"/>
      <c r="U113" s="188"/>
      <c r="V113" s="99"/>
      <c r="W113" s="188"/>
      <c r="X113" s="188"/>
      <c r="Y113" s="213"/>
      <c r="Z113" s="188"/>
      <c r="AA113" s="323"/>
    </row>
    <row r="114" spans="1:27" ht="12.75" customHeight="1">
      <c r="A114" s="188"/>
      <c r="B114" s="215"/>
      <c r="C114" s="215"/>
      <c r="D114" s="215"/>
      <c r="E114" s="387"/>
      <c r="F114" s="99"/>
      <c r="G114" s="188"/>
      <c r="H114" s="188"/>
      <c r="I114" s="188"/>
      <c r="J114" s="188"/>
      <c r="K114" s="188"/>
      <c r="L114" s="188"/>
      <c r="M114" s="188"/>
      <c r="N114" s="188"/>
      <c r="O114" s="188"/>
      <c r="P114" s="188"/>
      <c r="Q114" s="188"/>
      <c r="R114" s="188"/>
      <c r="S114" s="188"/>
      <c r="T114" s="188"/>
      <c r="U114" s="188"/>
      <c r="V114" s="99"/>
      <c r="W114" s="188"/>
      <c r="X114" s="188"/>
      <c r="Y114" s="213"/>
      <c r="Z114" s="188"/>
      <c r="AA114" s="323"/>
    </row>
    <row r="115" spans="1:27" ht="12.75" customHeight="1">
      <c r="A115" s="188"/>
      <c r="B115" s="215"/>
      <c r="C115" s="215"/>
      <c r="D115" s="215"/>
      <c r="E115" s="387"/>
      <c r="F115" s="99"/>
      <c r="G115" s="188"/>
      <c r="H115" s="188"/>
      <c r="I115" s="188"/>
      <c r="J115" s="188"/>
      <c r="K115" s="188"/>
      <c r="L115" s="188"/>
      <c r="M115" s="188"/>
      <c r="N115" s="188"/>
      <c r="O115" s="188"/>
      <c r="P115" s="188"/>
      <c r="Q115" s="188"/>
      <c r="R115" s="188"/>
      <c r="S115" s="188"/>
      <c r="T115" s="188"/>
      <c r="U115" s="188"/>
      <c r="V115" s="99"/>
      <c r="W115" s="188"/>
      <c r="X115" s="188"/>
      <c r="Y115" s="213"/>
      <c r="Z115" s="188"/>
      <c r="AA115" s="323"/>
    </row>
    <row r="116" spans="1:27" ht="12.75" customHeight="1">
      <c r="A116" s="188"/>
      <c r="B116" s="215"/>
      <c r="C116" s="215"/>
      <c r="D116" s="215"/>
      <c r="E116" s="387"/>
      <c r="F116" s="99"/>
      <c r="G116" s="188"/>
      <c r="H116" s="188"/>
      <c r="I116" s="188"/>
      <c r="J116" s="188"/>
      <c r="K116" s="188"/>
      <c r="L116" s="188"/>
      <c r="M116" s="188"/>
      <c r="N116" s="188"/>
      <c r="O116" s="188"/>
      <c r="P116" s="188"/>
      <c r="Q116" s="188"/>
      <c r="R116" s="188"/>
      <c r="S116" s="188"/>
      <c r="T116" s="188"/>
      <c r="U116" s="188"/>
      <c r="V116" s="99"/>
      <c r="W116" s="188"/>
      <c r="X116" s="188"/>
      <c r="Y116" s="213"/>
      <c r="Z116" s="188"/>
      <c r="AA116" s="323"/>
    </row>
    <row r="117" spans="1:27" ht="12.75" customHeight="1">
      <c r="A117" s="188"/>
      <c r="B117" s="215"/>
      <c r="C117" s="215"/>
      <c r="D117" s="215"/>
      <c r="E117" s="387"/>
      <c r="F117" s="99"/>
      <c r="G117" s="188"/>
      <c r="H117" s="188"/>
      <c r="I117" s="188"/>
      <c r="J117" s="188"/>
      <c r="K117" s="188"/>
      <c r="L117" s="188"/>
      <c r="M117" s="188"/>
      <c r="N117" s="188"/>
      <c r="O117" s="188"/>
      <c r="P117" s="188"/>
      <c r="Q117" s="188"/>
      <c r="R117" s="188"/>
      <c r="S117" s="188"/>
      <c r="T117" s="188"/>
      <c r="U117" s="188"/>
      <c r="V117" s="99"/>
      <c r="W117" s="188"/>
      <c r="X117" s="188"/>
      <c r="Y117" s="213"/>
      <c r="Z117" s="188"/>
      <c r="AA117" s="323"/>
    </row>
    <row r="118" spans="1:27" ht="12.75" customHeight="1">
      <c r="A118" s="188"/>
      <c r="B118" s="215"/>
      <c r="C118" s="215"/>
      <c r="D118" s="215"/>
      <c r="E118" s="387"/>
      <c r="F118" s="99"/>
      <c r="G118" s="188"/>
      <c r="H118" s="188"/>
      <c r="I118" s="188"/>
      <c r="J118" s="188"/>
      <c r="K118" s="188"/>
      <c r="L118" s="188"/>
      <c r="M118" s="188"/>
      <c r="N118" s="188"/>
      <c r="O118" s="188"/>
      <c r="P118" s="188"/>
      <c r="Q118" s="188"/>
      <c r="R118" s="188"/>
      <c r="S118" s="188"/>
      <c r="T118" s="188"/>
      <c r="U118" s="188"/>
      <c r="V118" s="99"/>
      <c r="W118" s="188"/>
      <c r="X118" s="188"/>
      <c r="Y118" s="213"/>
      <c r="Z118" s="188"/>
      <c r="AA118" s="323"/>
    </row>
    <row r="119" spans="1:27" ht="12.75" customHeight="1">
      <c r="A119" s="188"/>
      <c r="B119" s="215"/>
      <c r="C119" s="215"/>
      <c r="D119" s="215"/>
      <c r="E119" s="387"/>
      <c r="F119" s="99"/>
      <c r="G119" s="188"/>
      <c r="H119" s="188"/>
      <c r="I119" s="188"/>
      <c r="J119" s="188"/>
      <c r="K119" s="188"/>
      <c r="L119" s="188"/>
      <c r="M119" s="188"/>
      <c r="N119" s="188"/>
      <c r="O119" s="188"/>
      <c r="P119" s="188"/>
      <c r="Q119" s="188"/>
      <c r="R119" s="188"/>
      <c r="S119" s="188"/>
      <c r="T119" s="188"/>
      <c r="U119" s="188"/>
      <c r="V119" s="99"/>
      <c r="W119" s="188"/>
      <c r="X119" s="188"/>
      <c r="Y119" s="213"/>
      <c r="Z119" s="188"/>
      <c r="AA119" s="323"/>
    </row>
    <row r="120" spans="1:27" ht="12.75" customHeight="1">
      <c r="A120" s="188"/>
      <c r="B120" s="215"/>
      <c r="C120" s="215"/>
      <c r="D120" s="215"/>
      <c r="E120" s="387"/>
      <c r="F120" s="99"/>
      <c r="G120" s="188"/>
      <c r="H120" s="188"/>
      <c r="I120" s="188"/>
      <c r="J120" s="188"/>
      <c r="K120" s="188"/>
      <c r="L120" s="188"/>
      <c r="M120" s="188"/>
      <c r="N120" s="188"/>
      <c r="O120" s="188"/>
      <c r="P120" s="188"/>
      <c r="Q120" s="188"/>
      <c r="R120" s="188"/>
      <c r="S120" s="188"/>
      <c r="T120" s="188"/>
      <c r="U120" s="188"/>
      <c r="V120" s="99"/>
      <c r="W120" s="188"/>
      <c r="X120" s="188"/>
      <c r="Y120" s="213"/>
      <c r="Z120" s="188"/>
      <c r="AA120" s="323"/>
    </row>
    <row r="121" spans="1:27" ht="12.75" customHeight="1">
      <c r="A121" s="188"/>
      <c r="B121" s="215"/>
      <c r="C121" s="215"/>
      <c r="D121" s="215"/>
      <c r="E121" s="387"/>
      <c r="F121" s="99"/>
      <c r="G121" s="188"/>
      <c r="H121" s="188"/>
      <c r="I121" s="188"/>
      <c r="J121" s="188"/>
      <c r="K121" s="188"/>
      <c r="L121" s="188"/>
      <c r="M121" s="188"/>
      <c r="N121" s="188"/>
      <c r="O121" s="188"/>
      <c r="P121" s="188"/>
      <c r="Q121" s="188"/>
      <c r="R121" s="188"/>
      <c r="S121" s="188"/>
      <c r="T121" s="188"/>
      <c r="U121" s="188"/>
      <c r="V121" s="99"/>
      <c r="W121" s="188"/>
      <c r="X121" s="188"/>
      <c r="Y121" s="213"/>
      <c r="Z121" s="188"/>
      <c r="AA121" s="323"/>
    </row>
    <row r="122" spans="1:27" ht="12.75" customHeight="1">
      <c r="A122" s="188"/>
      <c r="B122" s="215"/>
      <c r="C122" s="215"/>
      <c r="D122" s="215"/>
      <c r="E122" s="387"/>
      <c r="F122" s="99"/>
      <c r="G122" s="188"/>
      <c r="H122" s="188"/>
      <c r="I122" s="188"/>
      <c r="J122" s="188"/>
      <c r="K122" s="188"/>
      <c r="L122" s="188"/>
      <c r="M122" s="188"/>
      <c r="N122" s="188"/>
      <c r="O122" s="188"/>
      <c r="P122" s="188"/>
      <c r="Q122" s="188"/>
      <c r="R122" s="188"/>
      <c r="S122" s="188"/>
      <c r="T122" s="188"/>
      <c r="U122" s="188"/>
      <c r="V122" s="99"/>
      <c r="W122" s="188"/>
      <c r="X122" s="188"/>
      <c r="Y122" s="213"/>
      <c r="Z122" s="188"/>
      <c r="AA122" s="323"/>
    </row>
    <row r="123" spans="1:27" ht="12.75" customHeight="1">
      <c r="A123" s="188"/>
      <c r="B123" s="215"/>
      <c r="C123" s="215"/>
      <c r="D123" s="215"/>
      <c r="E123" s="387"/>
      <c r="F123" s="99"/>
      <c r="G123" s="188"/>
      <c r="H123" s="188"/>
      <c r="I123" s="188"/>
      <c r="J123" s="188"/>
      <c r="K123" s="188"/>
      <c r="L123" s="188"/>
      <c r="M123" s="188"/>
      <c r="N123" s="188"/>
      <c r="O123" s="188"/>
      <c r="P123" s="188"/>
      <c r="Q123" s="188"/>
      <c r="R123" s="188"/>
      <c r="S123" s="188"/>
      <c r="T123" s="188"/>
      <c r="U123" s="188"/>
      <c r="V123" s="99"/>
      <c r="W123" s="188"/>
      <c r="X123" s="188"/>
      <c r="Y123" s="213"/>
      <c r="Z123" s="188"/>
      <c r="AA123" s="323"/>
    </row>
    <row r="124" spans="1:27" ht="12.75" customHeight="1">
      <c r="A124" s="188"/>
      <c r="B124" s="215"/>
      <c r="C124" s="215"/>
      <c r="D124" s="215"/>
      <c r="E124" s="387"/>
      <c r="F124" s="99"/>
      <c r="G124" s="188"/>
      <c r="H124" s="188"/>
      <c r="I124" s="188"/>
      <c r="J124" s="188"/>
      <c r="K124" s="188"/>
      <c r="L124" s="188"/>
      <c r="M124" s="188"/>
      <c r="N124" s="188"/>
      <c r="O124" s="188"/>
      <c r="P124" s="188"/>
      <c r="Q124" s="188"/>
      <c r="R124" s="188"/>
      <c r="S124" s="188"/>
      <c r="T124" s="188"/>
      <c r="U124" s="188"/>
      <c r="V124" s="99"/>
      <c r="W124" s="188"/>
      <c r="X124" s="188"/>
      <c r="Y124" s="213"/>
      <c r="Z124" s="188"/>
      <c r="AA124" s="323"/>
    </row>
    <row r="125" spans="1:27" ht="12.75" customHeight="1">
      <c r="A125" s="188"/>
      <c r="B125" s="215"/>
      <c r="C125" s="215"/>
      <c r="D125" s="215"/>
      <c r="E125" s="387"/>
      <c r="F125" s="99"/>
      <c r="G125" s="188"/>
      <c r="H125" s="188"/>
      <c r="I125" s="188"/>
      <c r="J125" s="188"/>
      <c r="K125" s="188"/>
      <c r="L125" s="188"/>
      <c r="M125" s="188"/>
      <c r="N125" s="188"/>
      <c r="O125" s="188"/>
      <c r="P125" s="188"/>
      <c r="Q125" s="188"/>
      <c r="R125" s="188"/>
      <c r="S125" s="188"/>
      <c r="T125" s="188"/>
      <c r="U125" s="188"/>
      <c r="V125" s="99"/>
      <c r="W125" s="188"/>
      <c r="X125" s="188"/>
      <c r="Y125" s="213"/>
      <c r="Z125" s="188"/>
      <c r="AA125" s="323"/>
    </row>
    <row r="126" spans="1:27" ht="12.75" customHeight="1">
      <c r="A126" s="188"/>
      <c r="B126" s="215"/>
      <c r="C126" s="215"/>
      <c r="D126" s="215"/>
      <c r="E126" s="387"/>
      <c r="F126" s="99"/>
      <c r="G126" s="188"/>
      <c r="H126" s="188"/>
      <c r="I126" s="188"/>
      <c r="J126" s="188"/>
      <c r="K126" s="188"/>
      <c r="L126" s="188"/>
      <c r="M126" s="188"/>
      <c r="N126" s="188"/>
      <c r="O126" s="188"/>
      <c r="P126" s="188"/>
      <c r="Q126" s="188"/>
      <c r="R126" s="188"/>
      <c r="S126" s="188"/>
      <c r="T126" s="188"/>
      <c r="U126" s="188"/>
      <c r="V126" s="99"/>
      <c r="W126" s="188"/>
      <c r="X126" s="188"/>
      <c r="Y126" s="213"/>
      <c r="Z126" s="188"/>
      <c r="AA126" s="323"/>
    </row>
    <row r="127" spans="1:27" ht="12.75" customHeight="1">
      <c r="A127" s="188"/>
      <c r="B127" s="215"/>
      <c r="C127" s="215"/>
      <c r="D127" s="215"/>
      <c r="E127" s="387"/>
      <c r="F127" s="99"/>
      <c r="G127" s="188"/>
      <c r="H127" s="188"/>
      <c r="I127" s="188"/>
      <c r="J127" s="188"/>
      <c r="K127" s="188"/>
      <c r="L127" s="188"/>
      <c r="M127" s="188"/>
      <c r="N127" s="188"/>
      <c r="O127" s="188"/>
      <c r="P127" s="188"/>
      <c r="Q127" s="188"/>
      <c r="R127" s="188"/>
      <c r="S127" s="188"/>
      <c r="T127" s="188"/>
      <c r="U127" s="188"/>
      <c r="V127" s="99"/>
      <c r="W127" s="188"/>
      <c r="X127" s="188"/>
      <c r="Y127" s="213"/>
      <c r="Z127" s="188"/>
      <c r="AA127" s="323"/>
    </row>
    <row r="128" spans="1:27" ht="12.75" customHeight="1">
      <c r="A128" s="188"/>
      <c r="B128" s="215"/>
      <c r="C128" s="215"/>
      <c r="D128" s="215"/>
      <c r="E128" s="387"/>
      <c r="F128" s="99"/>
      <c r="G128" s="188"/>
      <c r="H128" s="188"/>
      <c r="I128" s="188"/>
      <c r="J128" s="188"/>
      <c r="K128" s="188"/>
      <c r="L128" s="188"/>
      <c r="M128" s="188"/>
      <c r="N128" s="188"/>
      <c r="O128" s="188"/>
      <c r="P128" s="188"/>
      <c r="Q128" s="188"/>
      <c r="R128" s="188"/>
      <c r="S128" s="188"/>
      <c r="T128" s="188"/>
      <c r="U128" s="188"/>
      <c r="V128" s="99"/>
      <c r="W128" s="188"/>
      <c r="X128" s="188"/>
      <c r="Y128" s="213"/>
      <c r="Z128" s="188"/>
      <c r="AA128" s="323"/>
    </row>
    <row r="129" spans="1:27" ht="12.75" customHeight="1">
      <c r="A129" s="188"/>
      <c r="B129" s="215"/>
      <c r="C129" s="215"/>
      <c r="D129" s="215"/>
      <c r="E129" s="387"/>
      <c r="F129" s="99"/>
      <c r="G129" s="188"/>
      <c r="H129" s="188"/>
      <c r="I129" s="188"/>
      <c r="J129" s="188"/>
      <c r="K129" s="188"/>
      <c r="L129" s="188"/>
      <c r="M129" s="188"/>
      <c r="N129" s="188"/>
      <c r="O129" s="188"/>
      <c r="P129" s="188"/>
      <c r="Q129" s="188"/>
      <c r="R129" s="188"/>
      <c r="S129" s="188"/>
      <c r="T129" s="188"/>
      <c r="U129" s="188"/>
      <c r="V129" s="99"/>
      <c r="W129" s="188"/>
      <c r="X129" s="188"/>
      <c r="Y129" s="213"/>
      <c r="Z129" s="188"/>
      <c r="AA129" s="323"/>
    </row>
    <row r="130" spans="1:27" ht="12.75" customHeight="1">
      <c r="A130" s="188"/>
      <c r="B130" s="215"/>
      <c r="C130" s="215"/>
      <c r="D130" s="215"/>
      <c r="E130" s="387"/>
      <c r="F130" s="99"/>
      <c r="G130" s="188"/>
      <c r="H130" s="188"/>
      <c r="I130" s="188"/>
      <c r="J130" s="188"/>
      <c r="K130" s="188"/>
      <c r="L130" s="188"/>
      <c r="M130" s="188"/>
      <c r="N130" s="188"/>
      <c r="O130" s="188"/>
      <c r="P130" s="188"/>
      <c r="Q130" s="188"/>
      <c r="R130" s="188"/>
      <c r="S130" s="188"/>
      <c r="T130" s="188"/>
      <c r="U130" s="188"/>
      <c r="V130" s="99"/>
      <c r="W130" s="188"/>
      <c r="X130" s="188"/>
      <c r="Y130" s="213"/>
      <c r="Z130" s="188"/>
      <c r="AA130" s="323"/>
    </row>
    <row r="131" spans="1:27" ht="12.75" customHeight="1">
      <c r="A131" s="188"/>
      <c r="B131" s="215"/>
      <c r="C131" s="215"/>
      <c r="D131" s="215"/>
      <c r="E131" s="387"/>
      <c r="F131" s="99"/>
      <c r="G131" s="188"/>
      <c r="H131" s="188"/>
      <c r="I131" s="188"/>
      <c r="J131" s="188"/>
      <c r="K131" s="188"/>
      <c r="L131" s="188"/>
      <c r="M131" s="188"/>
      <c r="N131" s="188"/>
      <c r="O131" s="188"/>
      <c r="P131" s="188"/>
      <c r="Q131" s="188"/>
      <c r="R131" s="188"/>
      <c r="S131" s="188"/>
      <c r="T131" s="188"/>
      <c r="U131" s="188"/>
      <c r="V131" s="99"/>
      <c r="W131" s="188"/>
      <c r="X131" s="188"/>
      <c r="Y131" s="213"/>
      <c r="Z131" s="188"/>
      <c r="AA131" s="323"/>
    </row>
    <row r="132" spans="1:27" ht="12.75" customHeight="1">
      <c r="A132" s="188"/>
      <c r="B132" s="215"/>
      <c r="C132" s="215"/>
      <c r="D132" s="215"/>
      <c r="E132" s="387"/>
      <c r="F132" s="99"/>
      <c r="G132" s="188"/>
      <c r="H132" s="188"/>
      <c r="I132" s="188"/>
      <c r="J132" s="188"/>
      <c r="K132" s="188"/>
      <c r="L132" s="188"/>
      <c r="M132" s="188"/>
      <c r="N132" s="188"/>
      <c r="O132" s="188"/>
      <c r="P132" s="188"/>
      <c r="Q132" s="188"/>
      <c r="R132" s="188"/>
      <c r="S132" s="188"/>
      <c r="T132" s="188"/>
      <c r="U132" s="188"/>
      <c r="V132" s="99"/>
      <c r="W132" s="188"/>
      <c r="X132" s="188"/>
      <c r="Y132" s="213"/>
      <c r="Z132" s="188"/>
      <c r="AA132" s="323"/>
    </row>
    <row r="133" spans="1:27" ht="12.75" customHeight="1">
      <c r="A133" s="188"/>
      <c r="B133" s="215"/>
      <c r="C133" s="215"/>
      <c r="D133" s="215"/>
      <c r="E133" s="387"/>
      <c r="F133" s="99"/>
      <c r="G133" s="188"/>
      <c r="H133" s="188"/>
      <c r="I133" s="188"/>
      <c r="J133" s="188"/>
      <c r="K133" s="188"/>
      <c r="L133" s="188"/>
      <c r="M133" s="188"/>
      <c r="N133" s="188"/>
      <c r="O133" s="188"/>
      <c r="P133" s="188"/>
      <c r="Q133" s="188"/>
      <c r="R133" s="188"/>
      <c r="S133" s="188"/>
      <c r="T133" s="188"/>
      <c r="U133" s="188"/>
      <c r="V133" s="99"/>
      <c r="W133" s="188"/>
      <c r="X133" s="188"/>
      <c r="Y133" s="213"/>
      <c r="Z133" s="188"/>
      <c r="AA133" s="323"/>
    </row>
    <row r="134" spans="1:27" ht="12.75" customHeight="1">
      <c r="A134" s="188"/>
      <c r="B134" s="215"/>
      <c r="C134" s="215"/>
      <c r="D134" s="215"/>
      <c r="E134" s="387"/>
      <c r="F134" s="99"/>
      <c r="G134" s="188"/>
      <c r="H134" s="188"/>
      <c r="I134" s="188"/>
      <c r="J134" s="188"/>
      <c r="K134" s="188"/>
      <c r="L134" s="188"/>
      <c r="M134" s="188"/>
      <c r="N134" s="188"/>
      <c r="O134" s="188"/>
      <c r="P134" s="188"/>
      <c r="Q134" s="188"/>
      <c r="R134" s="188"/>
      <c r="S134" s="188"/>
      <c r="T134" s="188"/>
      <c r="U134" s="188"/>
      <c r="V134" s="99"/>
      <c r="W134" s="188"/>
      <c r="X134" s="188"/>
      <c r="Y134" s="213"/>
      <c r="Z134" s="188"/>
      <c r="AA134" s="323"/>
    </row>
    <row r="135" spans="1:27" ht="12.75" customHeight="1">
      <c r="A135" s="188"/>
      <c r="B135" s="215"/>
      <c r="C135" s="215"/>
      <c r="D135" s="215"/>
      <c r="E135" s="387"/>
      <c r="F135" s="99"/>
      <c r="G135" s="188"/>
      <c r="H135" s="188"/>
      <c r="I135" s="188"/>
      <c r="J135" s="188"/>
      <c r="K135" s="188"/>
      <c r="L135" s="188"/>
      <c r="M135" s="188"/>
      <c r="N135" s="188"/>
      <c r="O135" s="188"/>
      <c r="P135" s="188"/>
      <c r="Q135" s="188"/>
      <c r="R135" s="188"/>
      <c r="S135" s="188"/>
      <c r="T135" s="188"/>
      <c r="U135" s="188"/>
      <c r="V135" s="99"/>
      <c r="W135" s="188"/>
      <c r="X135" s="188"/>
      <c r="Y135" s="213"/>
      <c r="Z135" s="188"/>
      <c r="AA135" s="323"/>
    </row>
    <row r="136" spans="1:27" ht="12.75" customHeight="1">
      <c r="A136" s="188"/>
      <c r="B136" s="215"/>
      <c r="C136" s="215"/>
      <c r="D136" s="215"/>
      <c r="E136" s="387"/>
      <c r="F136" s="99"/>
      <c r="G136" s="188"/>
      <c r="H136" s="188"/>
      <c r="I136" s="188"/>
      <c r="J136" s="188"/>
      <c r="K136" s="188"/>
      <c r="L136" s="188"/>
      <c r="M136" s="188"/>
      <c r="N136" s="188"/>
      <c r="O136" s="188"/>
      <c r="P136" s="188"/>
      <c r="Q136" s="188"/>
      <c r="R136" s="188"/>
      <c r="S136" s="188"/>
      <c r="T136" s="188"/>
      <c r="U136" s="188"/>
      <c r="V136" s="99"/>
      <c r="W136" s="188"/>
      <c r="X136" s="188"/>
      <c r="Y136" s="213"/>
      <c r="Z136" s="188"/>
      <c r="AA136" s="323"/>
    </row>
    <row r="137" spans="1:27" ht="12.75" customHeight="1">
      <c r="A137" s="188"/>
      <c r="B137" s="215"/>
      <c r="C137" s="215"/>
      <c r="D137" s="215"/>
      <c r="E137" s="387"/>
      <c r="F137" s="99"/>
      <c r="G137" s="188"/>
      <c r="H137" s="188"/>
      <c r="I137" s="188"/>
      <c r="J137" s="188"/>
      <c r="K137" s="188"/>
      <c r="L137" s="188"/>
      <c r="M137" s="188"/>
      <c r="N137" s="188"/>
      <c r="O137" s="188"/>
      <c r="P137" s="188"/>
      <c r="Q137" s="188"/>
      <c r="R137" s="188"/>
      <c r="S137" s="188"/>
      <c r="T137" s="188"/>
      <c r="U137" s="188"/>
      <c r="V137" s="99"/>
      <c r="W137" s="188"/>
      <c r="X137" s="188"/>
      <c r="Y137" s="213"/>
      <c r="Z137" s="188"/>
      <c r="AA137" s="323"/>
    </row>
    <row r="138" spans="1:27" ht="12.75" customHeight="1">
      <c r="A138" s="188"/>
      <c r="B138" s="215"/>
      <c r="C138" s="215"/>
      <c r="D138" s="215"/>
      <c r="E138" s="387"/>
      <c r="F138" s="99"/>
      <c r="G138" s="188"/>
      <c r="H138" s="188"/>
      <c r="I138" s="188"/>
      <c r="J138" s="188"/>
      <c r="K138" s="188"/>
      <c r="L138" s="188"/>
      <c r="M138" s="188"/>
      <c r="N138" s="188"/>
      <c r="O138" s="188"/>
      <c r="P138" s="188"/>
      <c r="Q138" s="188"/>
      <c r="R138" s="188"/>
      <c r="S138" s="188"/>
      <c r="T138" s="188"/>
      <c r="U138" s="188"/>
      <c r="V138" s="99"/>
      <c r="W138" s="188"/>
      <c r="X138" s="188"/>
      <c r="Y138" s="213"/>
      <c r="Z138" s="188"/>
      <c r="AA138" s="323"/>
    </row>
    <row r="139" spans="1:27" ht="12.75" customHeight="1">
      <c r="A139" s="188"/>
      <c r="B139" s="215"/>
      <c r="C139" s="215"/>
      <c r="D139" s="215"/>
      <c r="E139" s="387"/>
      <c r="F139" s="99"/>
      <c r="G139" s="188"/>
      <c r="H139" s="188"/>
      <c r="I139" s="188"/>
      <c r="J139" s="188"/>
      <c r="K139" s="188"/>
      <c r="L139" s="188"/>
      <c r="M139" s="188"/>
      <c r="N139" s="188"/>
      <c r="O139" s="188"/>
      <c r="P139" s="188"/>
      <c r="Q139" s="188"/>
      <c r="R139" s="188"/>
      <c r="S139" s="188"/>
      <c r="T139" s="188"/>
      <c r="U139" s="188"/>
      <c r="V139" s="99"/>
      <c r="W139" s="188"/>
      <c r="X139" s="188"/>
      <c r="Y139" s="213"/>
      <c r="Z139" s="188"/>
      <c r="AA139" s="323"/>
    </row>
    <row r="140" spans="1:27" ht="12.75" customHeight="1">
      <c r="A140" s="188"/>
      <c r="B140" s="215"/>
      <c r="C140" s="215"/>
      <c r="D140" s="215"/>
      <c r="E140" s="387"/>
      <c r="F140" s="99"/>
      <c r="G140" s="188"/>
      <c r="H140" s="188"/>
      <c r="I140" s="188"/>
      <c r="J140" s="188"/>
      <c r="K140" s="188"/>
      <c r="L140" s="188"/>
      <c r="M140" s="188"/>
      <c r="N140" s="188"/>
      <c r="O140" s="188"/>
      <c r="P140" s="188"/>
      <c r="Q140" s="188"/>
      <c r="R140" s="188"/>
      <c r="S140" s="188"/>
      <c r="T140" s="188"/>
      <c r="U140" s="188"/>
      <c r="V140" s="99"/>
      <c r="W140" s="188"/>
      <c r="X140" s="188"/>
      <c r="Y140" s="213"/>
      <c r="Z140" s="188"/>
      <c r="AA140" s="323"/>
    </row>
    <row r="141" spans="1:27" ht="12.75" customHeight="1">
      <c r="A141" s="188"/>
      <c r="B141" s="215"/>
      <c r="C141" s="215"/>
      <c r="D141" s="215"/>
      <c r="E141" s="387"/>
      <c r="F141" s="99"/>
      <c r="G141" s="188"/>
      <c r="H141" s="188"/>
      <c r="I141" s="188"/>
      <c r="J141" s="188"/>
      <c r="K141" s="188"/>
      <c r="L141" s="188"/>
      <c r="M141" s="188"/>
      <c r="N141" s="188"/>
      <c r="O141" s="188"/>
      <c r="P141" s="188"/>
      <c r="Q141" s="188"/>
      <c r="R141" s="188"/>
      <c r="S141" s="188"/>
      <c r="T141" s="188"/>
      <c r="U141" s="188"/>
      <c r="V141" s="99"/>
      <c r="W141" s="188"/>
      <c r="X141" s="188"/>
      <c r="Y141" s="213"/>
      <c r="Z141" s="188"/>
      <c r="AA141" s="323"/>
    </row>
    <row r="142" spans="1:27" ht="12.75" customHeight="1">
      <c r="A142" s="188"/>
      <c r="B142" s="215"/>
      <c r="C142" s="215"/>
      <c r="D142" s="215"/>
      <c r="E142" s="387"/>
      <c r="F142" s="99"/>
      <c r="G142" s="188"/>
      <c r="H142" s="188"/>
      <c r="I142" s="188"/>
      <c r="J142" s="188"/>
      <c r="K142" s="188"/>
      <c r="L142" s="188"/>
      <c r="M142" s="188"/>
      <c r="N142" s="188"/>
      <c r="O142" s="188"/>
      <c r="P142" s="188"/>
      <c r="Q142" s="188"/>
      <c r="R142" s="188"/>
      <c r="S142" s="188"/>
      <c r="T142" s="188"/>
      <c r="U142" s="188"/>
      <c r="V142" s="99"/>
      <c r="W142" s="188"/>
      <c r="X142" s="188"/>
      <c r="Y142" s="213"/>
      <c r="Z142" s="188"/>
      <c r="AA142" s="323"/>
    </row>
    <row r="143" spans="1:27" ht="12.75" customHeight="1">
      <c r="A143" s="188"/>
      <c r="B143" s="215"/>
      <c r="C143" s="215"/>
      <c r="D143" s="215"/>
      <c r="E143" s="387"/>
      <c r="F143" s="99"/>
      <c r="G143" s="188"/>
      <c r="H143" s="188"/>
      <c r="I143" s="188"/>
      <c r="J143" s="188"/>
      <c r="K143" s="188"/>
      <c r="L143" s="188"/>
      <c r="M143" s="188"/>
      <c r="N143" s="188"/>
      <c r="O143" s="188"/>
      <c r="P143" s="188"/>
      <c r="Q143" s="188"/>
      <c r="R143" s="188"/>
      <c r="S143" s="188"/>
      <c r="T143" s="188"/>
      <c r="U143" s="188"/>
      <c r="V143" s="99"/>
      <c r="W143" s="188"/>
      <c r="X143" s="188"/>
      <c r="Y143" s="213"/>
      <c r="Z143" s="188"/>
      <c r="AA143" s="323"/>
    </row>
    <row r="144" spans="1:27" ht="12.75" customHeight="1">
      <c r="A144" s="188"/>
      <c r="B144" s="215"/>
      <c r="C144" s="215"/>
      <c r="D144" s="215"/>
      <c r="E144" s="387"/>
      <c r="F144" s="99"/>
      <c r="G144" s="188"/>
      <c r="H144" s="188"/>
      <c r="I144" s="188"/>
      <c r="J144" s="188"/>
      <c r="K144" s="188"/>
      <c r="L144" s="188"/>
      <c r="M144" s="188"/>
      <c r="N144" s="188"/>
      <c r="O144" s="188"/>
      <c r="P144" s="188"/>
      <c r="Q144" s="188"/>
      <c r="R144" s="188"/>
      <c r="S144" s="188"/>
      <c r="T144" s="188"/>
      <c r="U144" s="188"/>
      <c r="V144" s="99"/>
      <c r="W144" s="188"/>
      <c r="X144" s="188"/>
      <c r="Y144" s="213"/>
      <c r="Z144" s="188"/>
      <c r="AA144" s="323"/>
    </row>
    <row r="145" spans="1:27" ht="12.75" customHeight="1">
      <c r="A145" s="188"/>
      <c r="B145" s="215"/>
      <c r="C145" s="215"/>
      <c r="D145" s="215"/>
      <c r="E145" s="387"/>
      <c r="F145" s="99"/>
      <c r="G145" s="188"/>
      <c r="H145" s="188"/>
      <c r="I145" s="188"/>
      <c r="J145" s="188"/>
      <c r="K145" s="188"/>
      <c r="L145" s="188"/>
      <c r="M145" s="188"/>
      <c r="N145" s="188"/>
      <c r="O145" s="188"/>
      <c r="P145" s="188"/>
      <c r="Q145" s="188"/>
      <c r="R145" s="188"/>
      <c r="S145" s="188"/>
      <c r="T145" s="188"/>
      <c r="U145" s="188"/>
      <c r="V145" s="99"/>
      <c r="W145" s="188"/>
      <c r="X145" s="188"/>
      <c r="Y145" s="213"/>
      <c r="Z145" s="188"/>
      <c r="AA145" s="323"/>
    </row>
    <row r="146" spans="1:27" ht="12.75" customHeight="1">
      <c r="A146" s="188"/>
      <c r="B146" s="215"/>
      <c r="C146" s="215"/>
      <c r="D146" s="215"/>
      <c r="E146" s="387"/>
      <c r="F146" s="99"/>
      <c r="G146" s="188"/>
      <c r="H146" s="188"/>
      <c r="I146" s="188"/>
      <c r="J146" s="188"/>
      <c r="K146" s="188"/>
      <c r="L146" s="188"/>
      <c r="M146" s="188"/>
      <c r="N146" s="188"/>
      <c r="O146" s="188"/>
      <c r="P146" s="188"/>
      <c r="Q146" s="188"/>
      <c r="R146" s="188"/>
      <c r="S146" s="188"/>
      <c r="T146" s="188"/>
      <c r="U146" s="188"/>
      <c r="V146" s="99"/>
      <c r="W146" s="188"/>
      <c r="X146" s="188"/>
      <c r="Y146" s="213"/>
      <c r="Z146" s="188"/>
      <c r="AA146" s="323"/>
    </row>
    <row r="147" spans="1:27" ht="12.75" customHeight="1">
      <c r="A147" s="188"/>
      <c r="B147" s="215"/>
      <c r="C147" s="215"/>
      <c r="D147" s="215"/>
      <c r="E147" s="387"/>
      <c r="F147" s="99"/>
      <c r="G147" s="188"/>
      <c r="H147" s="188"/>
      <c r="I147" s="188"/>
      <c r="J147" s="188"/>
      <c r="K147" s="188"/>
      <c r="L147" s="188"/>
      <c r="M147" s="188"/>
      <c r="N147" s="188"/>
      <c r="O147" s="188"/>
      <c r="P147" s="188"/>
      <c r="Q147" s="188"/>
      <c r="R147" s="188"/>
      <c r="S147" s="188"/>
      <c r="T147" s="188"/>
      <c r="U147" s="188"/>
      <c r="V147" s="99"/>
      <c r="W147" s="188"/>
      <c r="X147" s="188"/>
      <c r="Y147" s="213"/>
      <c r="Z147" s="188"/>
      <c r="AA147" s="323"/>
    </row>
    <row r="148" spans="1:27" ht="12.75" customHeight="1">
      <c r="A148" s="188"/>
      <c r="B148" s="215"/>
      <c r="C148" s="215"/>
      <c r="D148" s="215"/>
      <c r="E148" s="387"/>
      <c r="F148" s="99"/>
      <c r="G148" s="188"/>
      <c r="H148" s="188"/>
      <c r="I148" s="188"/>
      <c r="J148" s="188"/>
      <c r="K148" s="188"/>
      <c r="L148" s="188"/>
      <c r="M148" s="188"/>
      <c r="N148" s="188"/>
      <c r="O148" s="188"/>
      <c r="P148" s="188"/>
      <c r="Q148" s="188"/>
      <c r="R148" s="188"/>
      <c r="S148" s="188"/>
      <c r="T148" s="188"/>
      <c r="U148" s="188"/>
      <c r="V148" s="99"/>
      <c r="W148" s="188"/>
      <c r="X148" s="188"/>
      <c r="Y148" s="213"/>
      <c r="Z148" s="188"/>
      <c r="AA148" s="323"/>
    </row>
    <row r="149" spans="1:27" ht="12.75" customHeight="1">
      <c r="A149" s="188"/>
      <c r="B149" s="215"/>
      <c r="C149" s="215"/>
      <c r="D149" s="215"/>
      <c r="E149" s="387"/>
      <c r="F149" s="99"/>
      <c r="G149" s="188"/>
      <c r="H149" s="188"/>
      <c r="I149" s="188"/>
      <c r="J149" s="188"/>
      <c r="K149" s="188"/>
      <c r="L149" s="188"/>
      <c r="M149" s="188"/>
      <c r="N149" s="188"/>
      <c r="O149" s="188"/>
      <c r="P149" s="188"/>
      <c r="Q149" s="188"/>
      <c r="R149" s="188"/>
      <c r="S149" s="188"/>
      <c r="T149" s="188"/>
      <c r="U149" s="188"/>
      <c r="V149" s="99"/>
      <c r="W149" s="188"/>
      <c r="X149" s="188"/>
      <c r="Y149" s="213"/>
      <c r="Z149" s="188"/>
      <c r="AA149" s="323"/>
    </row>
    <row r="150" spans="1:27" ht="12.75" customHeight="1">
      <c r="A150" s="188"/>
      <c r="B150" s="215"/>
      <c r="C150" s="215"/>
      <c r="D150" s="215"/>
      <c r="E150" s="387"/>
      <c r="F150" s="99"/>
      <c r="G150" s="188"/>
      <c r="H150" s="188"/>
      <c r="I150" s="188"/>
      <c r="J150" s="188"/>
      <c r="K150" s="188"/>
      <c r="L150" s="188"/>
      <c r="M150" s="188"/>
      <c r="N150" s="188"/>
      <c r="O150" s="188"/>
      <c r="P150" s="188"/>
      <c r="Q150" s="188"/>
      <c r="R150" s="188"/>
      <c r="S150" s="188"/>
      <c r="T150" s="188"/>
      <c r="U150" s="188"/>
      <c r="V150" s="99"/>
      <c r="W150" s="188"/>
      <c r="X150" s="188"/>
      <c r="Y150" s="213"/>
      <c r="Z150" s="188"/>
      <c r="AA150" s="323"/>
    </row>
    <row r="151" spans="1:27" ht="12.75" customHeight="1">
      <c r="A151" s="188"/>
      <c r="B151" s="215"/>
      <c r="C151" s="215"/>
      <c r="D151" s="215"/>
      <c r="E151" s="387"/>
      <c r="F151" s="99"/>
      <c r="G151" s="188"/>
      <c r="H151" s="188"/>
      <c r="I151" s="188"/>
      <c r="J151" s="188"/>
      <c r="K151" s="188"/>
      <c r="L151" s="188"/>
      <c r="M151" s="188"/>
      <c r="N151" s="188"/>
      <c r="O151" s="188"/>
      <c r="P151" s="188"/>
      <c r="Q151" s="188"/>
      <c r="R151" s="188"/>
      <c r="S151" s="188"/>
      <c r="T151" s="188"/>
      <c r="U151" s="188"/>
      <c r="V151" s="99"/>
      <c r="W151" s="188"/>
      <c r="X151" s="188"/>
      <c r="Y151" s="213"/>
      <c r="Z151" s="188"/>
      <c r="AA151" s="323"/>
    </row>
    <row r="152" spans="1:27" ht="12.75" customHeight="1">
      <c r="A152" s="188"/>
      <c r="B152" s="215"/>
      <c r="C152" s="215"/>
      <c r="D152" s="215"/>
      <c r="E152" s="387"/>
      <c r="F152" s="99"/>
      <c r="G152" s="188"/>
      <c r="H152" s="188"/>
      <c r="I152" s="188"/>
      <c r="J152" s="188"/>
      <c r="K152" s="188"/>
      <c r="L152" s="188"/>
      <c r="M152" s="188"/>
      <c r="N152" s="188"/>
      <c r="O152" s="188"/>
      <c r="P152" s="188"/>
      <c r="Q152" s="188"/>
      <c r="R152" s="188"/>
      <c r="S152" s="188"/>
      <c r="T152" s="188"/>
      <c r="U152" s="188"/>
      <c r="V152" s="99"/>
      <c r="W152" s="188"/>
      <c r="X152" s="188"/>
      <c r="Y152" s="213"/>
      <c r="Z152" s="188"/>
      <c r="AA152" s="323"/>
    </row>
    <row r="153" spans="1:27" ht="12.75" customHeight="1">
      <c r="A153" s="188"/>
      <c r="B153" s="215"/>
      <c r="C153" s="215"/>
      <c r="D153" s="215"/>
      <c r="E153" s="387"/>
      <c r="F153" s="99"/>
      <c r="G153" s="188"/>
      <c r="H153" s="188"/>
      <c r="I153" s="188"/>
      <c r="J153" s="188"/>
      <c r="K153" s="188"/>
      <c r="L153" s="188"/>
      <c r="M153" s="188"/>
      <c r="N153" s="188"/>
      <c r="O153" s="188"/>
      <c r="P153" s="188"/>
      <c r="Q153" s="188"/>
      <c r="R153" s="188"/>
      <c r="S153" s="188"/>
      <c r="T153" s="188"/>
      <c r="U153" s="188"/>
      <c r="V153" s="99"/>
      <c r="W153" s="188"/>
      <c r="X153" s="188"/>
      <c r="Y153" s="213"/>
      <c r="Z153" s="188"/>
      <c r="AA153" s="323"/>
    </row>
    <row r="154" spans="1:27" ht="12.75" customHeight="1">
      <c r="A154" s="188"/>
      <c r="B154" s="215"/>
      <c r="C154" s="215"/>
      <c r="D154" s="215"/>
      <c r="E154" s="387"/>
      <c r="F154" s="99"/>
      <c r="G154" s="188"/>
      <c r="H154" s="188"/>
      <c r="I154" s="188"/>
      <c r="J154" s="188"/>
      <c r="K154" s="188"/>
      <c r="L154" s="188"/>
      <c r="M154" s="188"/>
      <c r="N154" s="188"/>
      <c r="O154" s="188"/>
      <c r="P154" s="188"/>
      <c r="Q154" s="188"/>
      <c r="R154" s="188"/>
      <c r="S154" s="188"/>
      <c r="T154" s="188"/>
      <c r="U154" s="188"/>
      <c r="V154" s="99"/>
      <c r="W154" s="188"/>
      <c r="X154" s="188"/>
      <c r="Y154" s="213"/>
      <c r="Z154" s="188"/>
      <c r="AA154" s="323"/>
    </row>
    <row r="155" spans="1:27" ht="12.75" customHeight="1">
      <c r="A155" s="188"/>
      <c r="B155" s="215"/>
      <c r="C155" s="215"/>
      <c r="D155" s="215"/>
      <c r="E155" s="387"/>
      <c r="F155" s="99"/>
      <c r="G155" s="188"/>
      <c r="H155" s="188"/>
      <c r="I155" s="188"/>
      <c r="J155" s="188"/>
      <c r="K155" s="188"/>
      <c r="L155" s="188"/>
      <c r="M155" s="188"/>
      <c r="N155" s="188"/>
      <c r="O155" s="188"/>
      <c r="P155" s="188"/>
      <c r="Q155" s="188"/>
      <c r="R155" s="188"/>
      <c r="S155" s="188"/>
      <c r="T155" s="188"/>
      <c r="U155" s="188"/>
      <c r="V155" s="99"/>
      <c r="W155" s="188"/>
      <c r="X155" s="188"/>
      <c r="Y155" s="213"/>
      <c r="Z155" s="188"/>
      <c r="AA155" s="323"/>
    </row>
    <row r="156" spans="1:27" ht="12.75" customHeight="1">
      <c r="A156" s="188"/>
      <c r="B156" s="215"/>
      <c r="C156" s="215"/>
      <c r="D156" s="215"/>
      <c r="E156" s="387"/>
      <c r="F156" s="99"/>
      <c r="G156" s="188"/>
      <c r="H156" s="188"/>
      <c r="I156" s="188"/>
      <c r="J156" s="188"/>
      <c r="K156" s="188"/>
      <c r="L156" s="188"/>
      <c r="M156" s="188"/>
      <c r="N156" s="188"/>
      <c r="O156" s="188"/>
      <c r="P156" s="188"/>
      <c r="Q156" s="188"/>
      <c r="R156" s="188"/>
      <c r="S156" s="188"/>
      <c r="T156" s="188"/>
      <c r="U156" s="188"/>
      <c r="V156" s="99"/>
      <c r="W156" s="188"/>
      <c r="X156" s="188"/>
      <c r="Y156" s="213"/>
      <c r="Z156" s="188"/>
      <c r="AA156" s="323"/>
    </row>
    <row r="157" spans="1:27" ht="12.75" customHeight="1">
      <c r="A157" s="188"/>
      <c r="B157" s="215"/>
      <c r="C157" s="215"/>
      <c r="D157" s="215"/>
      <c r="E157" s="387"/>
      <c r="F157" s="99"/>
      <c r="G157" s="188"/>
      <c r="H157" s="188"/>
      <c r="I157" s="188"/>
      <c r="J157" s="188"/>
      <c r="K157" s="188"/>
      <c r="L157" s="188"/>
      <c r="M157" s="188"/>
      <c r="N157" s="188"/>
      <c r="O157" s="188"/>
      <c r="P157" s="188"/>
      <c r="Q157" s="188"/>
      <c r="R157" s="188"/>
      <c r="S157" s="188"/>
      <c r="T157" s="188"/>
      <c r="U157" s="188"/>
      <c r="V157" s="99"/>
      <c r="W157" s="188"/>
      <c r="X157" s="188"/>
      <c r="Y157" s="213"/>
      <c r="Z157" s="188"/>
      <c r="AA157" s="323"/>
    </row>
    <row r="158" spans="1:27" ht="12.75" customHeight="1">
      <c r="A158" s="188"/>
      <c r="B158" s="215"/>
      <c r="C158" s="215"/>
      <c r="D158" s="215"/>
      <c r="E158" s="387"/>
      <c r="F158" s="99"/>
      <c r="G158" s="188"/>
      <c r="H158" s="188"/>
      <c r="I158" s="188"/>
      <c r="J158" s="188"/>
      <c r="K158" s="188"/>
      <c r="L158" s="188"/>
      <c r="M158" s="188"/>
      <c r="N158" s="188"/>
      <c r="O158" s="188"/>
      <c r="P158" s="188"/>
      <c r="Q158" s="188"/>
      <c r="R158" s="188"/>
      <c r="S158" s="188"/>
      <c r="T158" s="188"/>
      <c r="U158" s="188"/>
      <c r="V158" s="99"/>
      <c r="W158" s="188"/>
      <c r="X158" s="188"/>
      <c r="Y158" s="213"/>
      <c r="Z158" s="188"/>
      <c r="AA158" s="323"/>
    </row>
    <row r="159" spans="1:27" ht="12.75" customHeight="1">
      <c r="A159" s="188"/>
      <c r="B159" s="215"/>
      <c r="C159" s="215"/>
      <c r="D159" s="215"/>
      <c r="E159" s="387"/>
      <c r="F159" s="99"/>
      <c r="G159" s="188"/>
      <c r="H159" s="188"/>
      <c r="I159" s="188"/>
      <c r="J159" s="188"/>
      <c r="K159" s="188"/>
      <c r="L159" s="188"/>
      <c r="M159" s="188"/>
      <c r="N159" s="188"/>
      <c r="O159" s="188"/>
      <c r="P159" s="188"/>
      <c r="Q159" s="188"/>
      <c r="R159" s="188"/>
      <c r="S159" s="188"/>
      <c r="T159" s="188"/>
      <c r="U159" s="188"/>
      <c r="V159" s="99"/>
      <c r="W159" s="188"/>
      <c r="X159" s="188"/>
      <c r="Y159" s="213"/>
      <c r="Z159" s="188"/>
      <c r="AA159" s="323"/>
    </row>
    <row r="160" spans="1:27" ht="12.75" customHeight="1">
      <c r="A160" s="188"/>
      <c r="B160" s="215"/>
      <c r="C160" s="215"/>
      <c r="D160" s="215"/>
      <c r="E160" s="387"/>
      <c r="F160" s="99"/>
      <c r="G160" s="188"/>
      <c r="H160" s="188"/>
      <c r="I160" s="188"/>
      <c r="J160" s="188"/>
      <c r="K160" s="188"/>
      <c r="L160" s="188"/>
      <c r="M160" s="188"/>
      <c r="N160" s="188"/>
      <c r="O160" s="188"/>
      <c r="P160" s="188"/>
      <c r="Q160" s="188"/>
      <c r="R160" s="188"/>
      <c r="S160" s="188"/>
      <c r="T160" s="188"/>
      <c r="U160" s="188"/>
      <c r="V160" s="99"/>
      <c r="W160" s="188"/>
      <c r="X160" s="188"/>
      <c r="Y160" s="213"/>
      <c r="Z160" s="188"/>
      <c r="AA160" s="323"/>
    </row>
    <row r="161" spans="1:27" ht="12.75" customHeight="1">
      <c r="A161" s="188"/>
      <c r="B161" s="215"/>
      <c r="C161" s="215"/>
      <c r="D161" s="215"/>
      <c r="E161" s="387"/>
      <c r="F161" s="99"/>
      <c r="G161" s="188"/>
      <c r="H161" s="188"/>
      <c r="I161" s="188"/>
      <c r="J161" s="188"/>
      <c r="K161" s="188"/>
      <c r="L161" s="188"/>
      <c r="M161" s="188"/>
      <c r="N161" s="188"/>
      <c r="O161" s="188"/>
      <c r="P161" s="188"/>
      <c r="Q161" s="188"/>
      <c r="R161" s="188"/>
      <c r="S161" s="188"/>
      <c r="T161" s="188"/>
      <c r="U161" s="188"/>
      <c r="V161" s="99"/>
      <c r="W161" s="188"/>
      <c r="X161" s="188"/>
      <c r="Y161" s="213"/>
      <c r="Z161" s="188"/>
      <c r="AA161" s="323"/>
    </row>
    <row r="162" spans="1:27" ht="12.75" customHeight="1">
      <c r="A162" s="188"/>
      <c r="B162" s="215"/>
      <c r="C162" s="215"/>
      <c r="D162" s="215"/>
      <c r="E162" s="387"/>
      <c r="F162" s="99"/>
      <c r="G162" s="188"/>
      <c r="H162" s="188"/>
      <c r="I162" s="188"/>
      <c r="J162" s="188"/>
      <c r="K162" s="188"/>
      <c r="L162" s="188"/>
      <c r="M162" s="188"/>
      <c r="N162" s="188"/>
      <c r="O162" s="188"/>
      <c r="P162" s="188"/>
      <c r="Q162" s="188"/>
      <c r="R162" s="188"/>
      <c r="S162" s="188"/>
      <c r="T162" s="188"/>
      <c r="U162" s="188"/>
      <c r="V162" s="99"/>
      <c r="W162" s="188"/>
      <c r="X162" s="188"/>
      <c r="Y162" s="213"/>
      <c r="Z162" s="188"/>
      <c r="AA162" s="323"/>
    </row>
    <row r="163" spans="1:27" ht="12.75" customHeight="1">
      <c r="A163" s="188"/>
      <c r="B163" s="215"/>
      <c r="C163" s="215"/>
      <c r="D163" s="215"/>
      <c r="E163" s="387"/>
      <c r="F163" s="99"/>
      <c r="G163" s="188"/>
      <c r="H163" s="188"/>
      <c r="I163" s="188"/>
      <c r="J163" s="188"/>
      <c r="K163" s="188"/>
      <c r="L163" s="188"/>
      <c r="M163" s="188"/>
      <c r="N163" s="188"/>
      <c r="O163" s="188"/>
      <c r="P163" s="188"/>
      <c r="Q163" s="188"/>
      <c r="R163" s="188"/>
      <c r="S163" s="188"/>
      <c r="T163" s="188"/>
      <c r="U163" s="188"/>
      <c r="V163" s="99"/>
      <c r="W163" s="188"/>
      <c r="X163" s="188"/>
      <c r="Y163" s="213"/>
      <c r="Z163" s="188"/>
      <c r="AA163" s="323"/>
    </row>
    <row r="164" spans="1:27" ht="12.75" customHeight="1">
      <c r="A164" s="188"/>
      <c r="B164" s="215"/>
      <c r="C164" s="215"/>
      <c r="D164" s="215"/>
      <c r="E164" s="387"/>
      <c r="F164" s="99"/>
      <c r="G164" s="188"/>
      <c r="H164" s="188"/>
      <c r="I164" s="188"/>
      <c r="J164" s="188"/>
      <c r="K164" s="188"/>
      <c r="L164" s="188"/>
      <c r="M164" s="188"/>
      <c r="N164" s="188"/>
      <c r="O164" s="188"/>
      <c r="P164" s="188"/>
      <c r="Q164" s="188"/>
      <c r="R164" s="188"/>
      <c r="S164" s="188"/>
      <c r="T164" s="188"/>
      <c r="U164" s="188"/>
      <c r="V164" s="99"/>
      <c r="W164" s="188"/>
      <c r="X164" s="188"/>
      <c r="Y164" s="213"/>
      <c r="Z164" s="188"/>
      <c r="AA164" s="323"/>
    </row>
    <row r="165" spans="1:27" ht="12.75" customHeight="1">
      <c r="A165" s="188"/>
      <c r="B165" s="215"/>
      <c r="C165" s="215"/>
      <c r="D165" s="215"/>
      <c r="E165" s="387"/>
      <c r="F165" s="99"/>
      <c r="G165" s="188"/>
      <c r="H165" s="188"/>
      <c r="I165" s="188"/>
      <c r="J165" s="188"/>
      <c r="K165" s="188"/>
      <c r="L165" s="188"/>
      <c r="M165" s="188"/>
      <c r="N165" s="188"/>
      <c r="O165" s="188"/>
      <c r="P165" s="188"/>
      <c r="Q165" s="188"/>
      <c r="R165" s="188"/>
      <c r="S165" s="188"/>
      <c r="T165" s="188"/>
      <c r="U165" s="188"/>
      <c r="V165" s="99"/>
      <c r="W165" s="188"/>
      <c r="X165" s="188"/>
      <c r="Y165" s="213"/>
      <c r="Z165" s="188"/>
      <c r="AA165" s="323"/>
    </row>
    <row r="166" spans="1:27" ht="12.75" customHeight="1">
      <c r="A166" s="188"/>
      <c r="B166" s="215"/>
      <c r="C166" s="215"/>
      <c r="D166" s="215"/>
      <c r="E166" s="387"/>
      <c r="F166" s="99"/>
      <c r="G166" s="188"/>
      <c r="H166" s="188"/>
      <c r="I166" s="188"/>
      <c r="J166" s="188"/>
      <c r="K166" s="188"/>
      <c r="L166" s="188"/>
      <c r="M166" s="188"/>
      <c r="N166" s="188"/>
      <c r="O166" s="188"/>
      <c r="P166" s="188"/>
      <c r="Q166" s="188"/>
      <c r="R166" s="188"/>
      <c r="S166" s="188"/>
      <c r="T166" s="188"/>
      <c r="U166" s="188"/>
      <c r="V166" s="99"/>
      <c r="W166" s="188"/>
      <c r="X166" s="188"/>
      <c r="Y166" s="213"/>
      <c r="Z166" s="188"/>
      <c r="AA166" s="323"/>
    </row>
    <row r="167" spans="1:27" ht="12.75" customHeight="1">
      <c r="A167" s="188"/>
      <c r="B167" s="215"/>
      <c r="C167" s="215"/>
      <c r="D167" s="215"/>
      <c r="E167" s="387"/>
      <c r="F167" s="99"/>
      <c r="G167" s="188"/>
      <c r="H167" s="188"/>
      <c r="I167" s="188"/>
      <c r="J167" s="188"/>
      <c r="K167" s="188"/>
      <c r="L167" s="188"/>
      <c r="M167" s="188"/>
      <c r="N167" s="188"/>
      <c r="O167" s="188"/>
      <c r="P167" s="188"/>
      <c r="Q167" s="188"/>
      <c r="R167" s="188"/>
      <c r="S167" s="188"/>
      <c r="T167" s="188"/>
      <c r="U167" s="188"/>
      <c r="V167" s="99"/>
      <c r="W167" s="188"/>
      <c r="X167" s="188"/>
      <c r="Y167" s="213"/>
      <c r="Z167" s="188"/>
      <c r="AA167" s="323"/>
    </row>
    <row r="168" spans="1:27" ht="12.75" customHeight="1">
      <c r="A168" s="188"/>
      <c r="B168" s="215"/>
      <c r="C168" s="215"/>
      <c r="D168" s="215"/>
      <c r="E168" s="387"/>
      <c r="F168" s="99"/>
      <c r="G168" s="188"/>
      <c r="H168" s="188"/>
      <c r="I168" s="188"/>
      <c r="J168" s="188"/>
      <c r="K168" s="188"/>
      <c r="L168" s="188"/>
      <c r="M168" s="188"/>
      <c r="N168" s="188"/>
      <c r="O168" s="188"/>
      <c r="P168" s="188"/>
      <c r="Q168" s="188"/>
      <c r="R168" s="188"/>
      <c r="S168" s="188"/>
      <c r="T168" s="188"/>
      <c r="U168" s="188"/>
      <c r="V168" s="99"/>
      <c r="W168" s="188"/>
      <c r="X168" s="188"/>
      <c r="Y168" s="213"/>
      <c r="Z168" s="188"/>
      <c r="AA168" s="323"/>
    </row>
    <row r="169" spans="1:27" ht="12.75" customHeight="1">
      <c r="A169" s="188"/>
      <c r="B169" s="215"/>
      <c r="C169" s="215"/>
      <c r="D169" s="215"/>
      <c r="E169" s="387"/>
      <c r="F169" s="99"/>
      <c r="G169" s="188"/>
      <c r="H169" s="188"/>
      <c r="I169" s="188"/>
      <c r="J169" s="188"/>
      <c r="K169" s="188"/>
      <c r="L169" s="188"/>
      <c r="M169" s="188"/>
      <c r="N169" s="188"/>
      <c r="O169" s="188"/>
      <c r="P169" s="188"/>
      <c r="Q169" s="188"/>
      <c r="R169" s="188"/>
      <c r="S169" s="188"/>
      <c r="T169" s="188"/>
      <c r="U169" s="188"/>
      <c r="V169" s="99"/>
      <c r="W169" s="188"/>
      <c r="X169" s="188"/>
      <c r="Y169" s="213"/>
      <c r="Z169" s="188"/>
      <c r="AA169" s="323"/>
    </row>
    <row r="170" spans="1:27" ht="12.75" customHeight="1">
      <c r="A170" s="188"/>
      <c r="B170" s="215"/>
      <c r="C170" s="215"/>
      <c r="D170" s="215"/>
      <c r="E170" s="387"/>
      <c r="F170" s="99"/>
      <c r="G170" s="188"/>
      <c r="H170" s="188"/>
      <c r="I170" s="188"/>
      <c r="J170" s="188"/>
      <c r="K170" s="188"/>
      <c r="L170" s="188"/>
      <c r="M170" s="188"/>
      <c r="N170" s="188"/>
      <c r="O170" s="188"/>
      <c r="P170" s="188"/>
      <c r="Q170" s="188"/>
      <c r="R170" s="188"/>
      <c r="S170" s="188"/>
      <c r="T170" s="188"/>
      <c r="U170" s="188"/>
      <c r="V170" s="99"/>
      <c r="W170" s="188"/>
      <c r="X170" s="188"/>
      <c r="Y170" s="213"/>
      <c r="Z170" s="188"/>
      <c r="AA170" s="323"/>
    </row>
    <row r="171" spans="1:27" ht="12.75" customHeight="1">
      <c r="A171" s="188"/>
      <c r="B171" s="215"/>
      <c r="C171" s="215"/>
      <c r="D171" s="215"/>
      <c r="E171" s="387"/>
      <c r="F171" s="99"/>
      <c r="G171" s="188"/>
      <c r="H171" s="188"/>
      <c r="I171" s="188"/>
      <c r="J171" s="188"/>
      <c r="K171" s="188"/>
      <c r="L171" s="188"/>
      <c r="M171" s="188"/>
      <c r="N171" s="188"/>
      <c r="O171" s="188"/>
      <c r="P171" s="188"/>
      <c r="Q171" s="188"/>
      <c r="R171" s="188"/>
      <c r="S171" s="188"/>
      <c r="T171" s="188"/>
      <c r="U171" s="188"/>
      <c r="V171" s="99"/>
      <c r="W171" s="188"/>
      <c r="X171" s="188"/>
      <c r="Y171" s="213"/>
      <c r="Z171" s="188"/>
      <c r="AA171" s="323"/>
    </row>
    <row r="172" spans="1:27" ht="12.75" customHeight="1">
      <c r="A172" s="188"/>
      <c r="B172" s="215"/>
      <c r="C172" s="215"/>
      <c r="D172" s="215"/>
      <c r="E172" s="387"/>
      <c r="F172" s="99"/>
      <c r="G172" s="188"/>
      <c r="H172" s="188"/>
      <c r="I172" s="188"/>
      <c r="J172" s="188"/>
      <c r="K172" s="188"/>
      <c r="L172" s="188"/>
      <c r="M172" s="188"/>
      <c r="N172" s="188"/>
      <c r="O172" s="188"/>
      <c r="P172" s="188"/>
      <c r="Q172" s="188"/>
      <c r="R172" s="188"/>
      <c r="S172" s="188"/>
      <c r="T172" s="188"/>
      <c r="U172" s="188"/>
      <c r="V172" s="99"/>
      <c r="W172" s="188"/>
      <c r="X172" s="188"/>
      <c r="Y172" s="213"/>
      <c r="Z172" s="188"/>
      <c r="AA172" s="323"/>
    </row>
    <row r="173" spans="1:27" ht="12.75" customHeight="1">
      <c r="A173" s="188"/>
      <c r="B173" s="215"/>
      <c r="C173" s="215"/>
      <c r="D173" s="215"/>
      <c r="E173" s="387"/>
      <c r="F173" s="99"/>
      <c r="G173" s="188"/>
      <c r="H173" s="188"/>
      <c r="I173" s="188"/>
      <c r="J173" s="188"/>
      <c r="K173" s="188"/>
      <c r="L173" s="188"/>
      <c r="M173" s="188"/>
      <c r="N173" s="188"/>
      <c r="O173" s="188"/>
      <c r="P173" s="188"/>
      <c r="Q173" s="188"/>
      <c r="R173" s="188"/>
      <c r="S173" s="188"/>
      <c r="T173" s="188"/>
      <c r="U173" s="188"/>
      <c r="V173" s="99"/>
      <c r="W173" s="188"/>
      <c r="X173" s="188"/>
      <c r="Y173" s="213"/>
      <c r="Z173" s="188"/>
      <c r="AA173" s="323"/>
    </row>
    <row r="174" spans="1:27" ht="12.75" customHeight="1">
      <c r="A174" s="188"/>
      <c r="B174" s="215"/>
      <c r="C174" s="215"/>
      <c r="D174" s="215"/>
      <c r="E174" s="387"/>
      <c r="F174" s="99"/>
      <c r="G174" s="188"/>
      <c r="H174" s="188"/>
      <c r="I174" s="188"/>
      <c r="J174" s="188"/>
      <c r="K174" s="188"/>
      <c r="L174" s="188"/>
      <c r="M174" s="188"/>
      <c r="N174" s="188"/>
      <c r="O174" s="188"/>
      <c r="P174" s="188"/>
      <c r="Q174" s="188"/>
      <c r="R174" s="188"/>
      <c r="S174" s="188"/>
      <c r="T174" s="188"/>
      <c r="U174" s="188"/>
      <c r="V174" s="99"/>
      <c r="W174" s="188"/>
      <c r="X174" s="188"/>
      <c r="Y174" s="213"/>
      <c r="Z174" s="188"/>
      <c r="AA174" s="323"/>
    </row>
    <row r="175" spans="1:27" ht="12.75" customHeight="1">
      <c r="A175" s="188"/>
      <c r="B175" s="215"/>
      <c r="C175" s="215"/>
      <c r="D175" s="215"/>
      <c r="E175" s="387"/>
      <c r="F175" s="99"/>
      <c r="G175" s="188"/>
      <c r="H175" s="188"/>
      <c r="I175" s="188"/>
      <c r="J175" s="188"/>
      <c r="K175" s="188"/>
      <c r="L175" s="188"/>
      <c r="M175" s="188"/>
      <c r="N175" s="188"/>
      <c r="O175" s="188"/>
      <c r="P175" s="188"/>
      <c r="Q175" s="188"/>
      <c r="R175" s="188"/>
      <c r="S175" s="188"/>
      <c r="T175" s="188"/>
      <c r="U175" s="188"/>
      <c r="V175" s="99"/>
      <c r="W175" s="188"/>
      <c r="X175" s="188"/>
      <c r="Y175" s="213"/>
      <c r="Z175" s="188"/>
      <c r="AA175" s="323"/>
    </row>
    <row r="176" spans="1:27" ht="12.75" customHeight="1">
      <c r="A176" s="188"/>
      <c r="B176" s="215"/>
      <c r="C176" s="215"/>
      <c r="D176" s="215"/>
      <c r="E176" s="387"/>
      <c r="F176" s="99"/>
      <c r="G176" s="188"/>
      <c r="H176" s="188"/>
      <c r="I176" s="188"/>
      <c r="J176" s="188"/>
      <c r="K176" s="188"/>
      <c r="L176" s="188"/>
      <c r="M176" s="188"/>
      <c r="N176" s="188"/>
      <c r="O176" s="188"/>
      <c r="P176" s="188"/>
      <c r="Q176" s="188"/>
      <c r="R176" s="188"/>
      <c r="S176" s="188"/>
      <c r="T176" s="188"/>
      <c r="U176" s="188"/>
      <c r="V176" s="99"/>
      <c r="W176" s="188"/>
      <c r="X176" s="188"/>
      <c r="Y176" s="213"/>
      <c r="Z176" s="188"/>
      <c r="AA176" s="323"/>
    </row>
    <row r="177" spans="1:27" ht="12.75" customHeight="1">
      <c r="A177" s="188"/>
      <c r="B177" s="215"/>
      <c r="C177" s="215"/>
      <c r="D177" s="215"/>
      <c r="E177" s="387"/>
      <c r="F177" s="99"/>
      <c r="G177" s="188"/>
      <c r="H177" s="188"/>
      <c r="I177" s="188"/>
      <c r="J177" s="188"/>
      <c r="K177" s="188"/>
      <c r="L177" s="188"/>
      <c r="M177" s="188"/>
      <c r="N177" s="188"/>
      <c r="O177" s="188"/>
      <c r="P177" s="188"/>
      <c r="Q177" s="188"/>
      <c r="R177" s="188"/>
      <c r="S177" s="188"/>
      <c r="T177" s="188"/>
      <c r="U177" s="188"/>
      <c r="V177" s="99"/>
      <c r="W177" s="188"/>
      <c r="X177" s="188"/>
      <c r="Y177" s="213"/>
      <c r="Z177" s="188"/>
      <c r="AA177" s="323"/>
    </row>
    <row r="178" spans="1:27" ht="12.75" customHeight="1">
      <c r="A178" s="188"/>
      <c r="B178" s="215"/>
      <c r="C178" s="215"/>
      <c r="D178" s="215"/>
      <c r="E178" s="387"/>
      <c r="F178" s="99"/>
      <c r="G178" s="188"/>
      <c r="H178" s="188"/>
      <c r="I178" s="188"/>
      <c r="J178" s="188"/>
      <c r="K178" s="188"/>
      <c r="L178" s="188"/>
      <c r="M178" s="188"/>
      <c r="N178" s="188"/>
      <c r="O178" s="188"/>
      <c r="P178" s="188"/>
      <c r="Q178" s="188"/>
      <c r="R178" s="188"/>
      <c r="S178" s="188"/>
      <c r="T178" s="188"/>
      <c r="U178" s="188"/>
      <c r="V178" s="99"/>
      <c r="W178" s="188"/>
      <c r="X178" s="188"/>
      <c r="Y178" s="213"/>
      <c r="Z178" s="188"/>
      <c r="AA178" s="323"/>
    </row>
    <row r="179" spans="1:27" ht="12.75" customHeight="1">
      <c r="A179" s="188"/>
      <c r="B179" s="215"/>
      <c r="C179" s="215"/>
      <c r="D179" s="215"/>
      <c r="E179" s="387"/>
      <c r="F179" s="99"/>
      <c r="G179" s="188"/>
      <c r="H179" s="188"/>
      <c r="I179" s="188"/>
      <c r="J179" s="188"/>
      <c r="K179" s="188"/>
      <c r="L179" s="188"/>
      <c r="M179" s="188"/>
      <c r="N179" s="188"/>
      <c r="O179" s="188"/>
      <c r="P179" s="188"/>
      <c r="Q179" s="188"/>
      <c r="R179" s="188"/>
      <c r="S179" s="188"/>
      <c r="T179" s="188"/>
      <c r="U179" s="188"/>
      <c r="V179" s="99"/>
      <c r="W179" s="188"/>
      <c r="X179" s="188"/>
      <c r="Y179" s="213"/>
      <c r="Z179" s="188"/>
      <c r="AA179" s="323"/>
    </row>
    <row r="180" spans="1:27" ht="12.75" customHeight="1">
      <c r="A180" s="188"/>
      <c r="B180" s="215"/>
      <c r="C180" s="215"/>
      <c r="D180" s="215"/>
      <c r="E180" s="387"/>
      <c r="F180" s="99"/>
      <c r="G180" s="188"/>
      <c r="H180" s="188"/>
      <c r="I180" s="188"/>
      <c r="J180" s="188"/>
      <c r="K180" s="188"/>
      <c r="L180" s="188"/>
      <c r="M180" s="188"/>
      <c r="N180" s="188"/>
      <c r="O180" s="188"/>
      <c r="P180" s="188"/>
      <c r="Q180" s="188"/>
      <c r="R180" s="188"/>
      <c r="S180" s="188"/>
      <c r="T180" s="188"/>
      <c r="U180" s="188"/>
      <c r="V180" s="99"/>
      <c r="W180" s="188"/>
      <c r="X180" s="188"/>
      <c r="Y180" s="213"/>
      <c r="Z180" s="188"/>
      <c r="AA180" s="323"/>
    </row>
    <row r="181" spans="1:27" ht="12.75" customHeight="1">
      <c r="A181" s="188"/>
      <c r="B181" s="215"/>
      <c r="C181" s="215"/>
      <c r="D181" s="215"/>
      <c r="E181" s="387"/>
      <c r="F181" s="99"/>
      <c r="G181" s="188"/>
      <c r="H181" s="188"/>
      <c r="I181" s="188"/>
      <c r="J181" s="188"/>
      <c r="K181" s="188"/>
      <c r="L181" s="188"/>
      <c r="M181" s="188"/>
      <c r="N181" s="188"/>
      <c r="O181" s="188"/>
      <c r="P181" s="188"/>
      <c r="Q181" s="188"/>
      <c r="R181" s="188"/>
      <c r="S181" s="188"/>
      <c r="T181" s="188"/>
      <c r="U181" s="188"/>
      <c r="V181" s="99"/>
      <c r="W181" s="188"/>
      <c r="X181" s="188"/>
      <c r="Y181" s="213"/>
      <c r="Z181" s="188"/>
      <c r="AA181" s="323"/>
    </row>
    <row r="182" spans="1:27" ht="12.75" customHeight="1">
      <c r="A182" s="188"/>
      <c r="B182" s="215"/>
      <c r="C182" s="215"/>
      <c r="D182" s="215"/>
      <c r="E182" s="387"/>
      <c r="F182" s="99"/>
      <c r="G182" s="188"/>
      <c r="H182" s="188"/>
      <c r="I182" s="188"/>
      <c r="J182" s="188"/>
      <c r="K182" s="188"/>
      <c r="L182" s="188"/>
      <c r="M182" s="188"/>
      <c r="N182" s="188"/>
      <c r="O182" s="188"/>
      <c r="P182" s="188"/>
      <c r="Q182" s="188"/>
      <c r="R182" s="188"/>
      <c r="S182" s="188"/>
      <c r="T182" s="188"/>
      <c r="U182" s="188"/>
      <c r="V182" s="99"/>
      <c r="W182" s="188"/>
      <c r="X182" s="188"/>
      <c r="Y182" s="213"/>
      <c r="Z182" s="188"/>
      <c r="AA182" s="323"/>
    </row>
    <row r="183" spans="1:27" ht="12.75" customHeight="1">
      <c r="A183" s="188"/>
      <c r="B183" s="215"/>
      <c r="C183" s="215"/>
      <c r="D183" s="215"/>
      <c r="E183" s="387"/>
      <c r="F183" s="99"/>
      <c r="G183" s="188"/>
      <c r="H183" s="188"/>
      <c r="I183" s="188"/>
      <c r="J183" s="188"/>
      <c r="K183" s="188"/>
      <c r="L183" s="188"/>
      <c r="M183" s="188"/>
      <c r="N183" s="188"/>
      <c r="O183" s="188"/>
      <c r="P183" s="188"/>
      <c r="Q183" s="188"/>
      <c r="R183" s="188"/>
      <c r="S183" s="188"/>
      <c r="T183" s="188"/>
      <c r="U183" s="188"/>
      <c r="V183" s="99"/>
      <c r="W183" s="188"/>
      <c r="X183" s="188"/>
      <c r="Y183" s="213"/>
      <c r="Z183" s="188"/>
      <c r="AA183" s="323"/>
    </row>
    <row r="184" spans="1:27" ht="12.75" customHeight="1">
      <c r="A184" s="188"/>
      <c r="B184" s="215"/>
      <c r="C184" s="215"/>
      <c r="D184" s="215"/>
      <c r="E184" s="387"/>
      <c r="F184" s="99"/>
      <c r="G184" s="188"/>
      <c r="H184" s="188"/>
      <c r="I184" s="188"/>
      <c r="J184" s="188"/>
      <c r="K184" s="188"/>
      <c r="L184" s="188"/>
      <c r="M184" s="188"/>
      <c r="N184" s="188"/>
      <c r="O184" s="188"/>
      <c r="P184" s="188"/>
      <c r="Q184" s="188"/>
      <c r="R184" s="188"/>
      <c r="S184" s="188"/>
      <c r="T184" s="188"/>
      <c r="U184" s="188"/>
      <c r="V184" s="99"/>
      <c r="W184" s="188"/>
      <c r="X184" s="188"/>
      <c r="Y184" s="213"/>
      <c r="Z184" s="188"/>
      <c r="AA184" s="323"/>
    </row>
    <row r="185" spans="1:27" ht="12.75" customHeight="1">
      <c r="A185" s="188"/>
      <c r="B185" s="215"/>
      <c r="C185" s="215"/>
      <c r="D185" s="215"/>
      <c r="E185" s="387"/>
      <c r="F185" s="99"/>
      <c r="G185" s="188"/>
      <c r="H185" s="188"/>
      <c r="I185" s="188"/>
      <c r="J185" s="188"/>
      <c r="K185" s="188"/>
      <c r="L185" s="188"/>
      <c r="M185" s="188"/>
      <c r="N185" s="188"/>
      <c r="O185" s="188"/>
      <c r="P185" s="188"/>
      <c r="Q185" s="188"/>
      <c r="R185" s="188"/>
      <c r="S185" s="188"/>
      <c r="T185" s="188"/>
      <c r="U185" s="188"/>
      <c r="V185" s="99"/>
      <c r="W185" s="188"/>
      <c r="X185" s="188"/>
      <c r="Y185" s="213"/>
      <c r="Z185" s="188"/>
      <c r="AA185" s="323"/>
    </row>
    <row r="186" spans="1:27" ht="12.75" customHeight="1">
      <c r="A186" s="188"/>
      <c r="B186" s="215"/>
      <c r="C186" s="215"/>
      <c r="D186" s="215"/>
      <c r="E186" s="387"/>
      <c r="F186" s="99"/>
      <c r="G186" s="188"/>
      <c r="H186" s="188"/>
      <c r="I186" s="188"/>
      <c r="J186" s="188"/>
      <c r="K186" s="188"/>
      <c r="L186" s="188"/>
      <c r="M186" s="188"/>
      <c r="N186" s="188"/>
      <c r="O186" s="188"/>
      <c r="P186" s="188"/>
      <c r="Q186" s="188"/>
      <c r="R186" s="188"/>
      <c r="S186" s="188"/>
      <c r="T186" s="188"/>
      <c r="U186" s="188"/>
      <c r="V186" s="99"/>
      <c r="W186" s="188"/>
      <c r="X186" s="188"/>
      <c r="Y186" s="213"/>
      <c r="Z186" s="188"/>
      <c r="AA186" s="323"/>
    </row>
    <row r="187" spans="1:27" ht="12.75" customHeight="1">
      <c r="A187" s="188"/>
      <c r="B187" s="215"/>
      <c r="C187" s="215"/>
      <c r="D187" s="215"/>
      <c r="E187" s="387"/>
      <c r="F187" s="99"/>
      <c r="G187" s="188"/>
      <c r="H187" s="188"/>
      <c r="I187" s="188"/>
      <c r="J187" s="188"/>
      <c r="K187" s="188"/>
      <c r="L187" s="188"/>
      <c r="M187" s="188"/>
      <c r="N187" s="188"/>
      <c r="O187" s="188"/>
      <c r="P187" s="188"/>
      <c r="Q187" s="188"/>
      <c r="R187" s="188"/>
      <c r="S187" s="188"/>
      <c r="T187" s="188"/>
      <c r="U187" s="188"/>
      <c r="V187" s="99"/>
      <c r="W187" s="188"/>
      <c r="X187" s="188"/>
      <c r="Y187" s="213"/>
      <c r="Z187" s="188"/>
      <c r="AA187" s="323"/>
    </row>
    <row r="188" spans="1:27" ht="12.75" customHeight="1">
      <c r="A188" s="188"/>
      <c r="B188" s="215"/>
      <c r="C188" s="215"/>
      <c r="D188" s="215"/>
      <c r="E188" s="387"/>
      <c r="F188" s="99"/>
      <c r="G188" s="188"/>
      <c r="H188" s="188"/>
      <c r="I188" s="188"/>
      <c r="J188" s="188"/>
      <c r="K188" s="188"/>
      <c r="L188" s="188"/>
      <c r="M188" s="188"/>
      <c r="N188" s="188"/>
      <c r="O188" s="188"/>
      <c r="P188" s="188"/>
      <c r="Q188" s="188"/>
      <c r="R188" s="188"/>
      <c r="S188" s="188"/>
      <c r="T188" s="188"/>
      <c r="U188" s="188"/>
      <c r="V188" s="99"/>
      <c r="W188" s="188"/>
      <c r="X188" s="188"/>
      <c r="Y188" s="213"/>
      <c r="Z188" s="188"/>
      <c r="AA188" s="323"/>
    </row>
    <row r="189" spans="1:27" ht="12.75" customHeight="1">
      <c r="A189" s="188"/>
      <c r="B189" s="215"/>
      <c r="C189" s="215"/>
      <c r="D189" s="215"/>
      <c r="E189" s="387"/>
      <c r="F189" s="99"/>
      <c r="G189" s="188"/>
      <c r="H189" s="188"/>
      <c r="I189" s="188"/>
      <c r="J189" s="188"/>
      <c r="K189" s="188"/>
      <c r="L189" s="188"/>
      <c r="M189" s="188"/>
      <c r="N189" s="188"/>
      <c r="O189" s="188"/>
      <c r="P189" s="188"/>
      <c r="Q189" s="188"/>
      <c r="R189" s="188"/>
      <c r="S189" s="188"/>
      <c r="T189" s="188"/>
      <c r="U189" s="188"/>
      <c r="V189" s="99"/>
      <c r="W189" s="188"/>
      <c r="X189" s="188"/>
      <c r="Y189" s="213"/>
      <c r="Z189" s="188"/>
      <c r="AA189" s="323"/>
    </row>
    <row r="190" spans="1:27" ht="12.75" customHeight="1">
      <c r="A190" s="188"/>
      <c r="B190" s="215"/>
      <c r="C190" s="215"/>
      <c r="D190" s="215"/>
      <c r="E190" s="387"/>
      <c r="F190" s="99"/>
      <c r="G190" s="188"/>
      <c r="H190" s="188"/>
      <c r="I190" s="188"/>
      <c r="J190" s="188"/>
      <c r="K190" s="188"/>
      <c r="L190" s="188"/>
      <c r="M190" s="188"/>
      <c r="N190" s="188"/>
      <c r="O190" s="188"/>
      <c r="P190" s="188"/>
      <c r="Q190" s="188"/>
      <c r="R190" s="188"/>
      <c r="S190" s="188"/>
      <c r="T190" s="188"/>
      <c r="U190" s="188"/>
      <c r="V190" s="99"/>
      <c r="W190" s="188"/>
      <c r="X190" s="188"/>
      <c r="Y190" s="213"/>
      <c r="Z190" s="188"/>
      <c r="AA190" s="323"/>
    </row>
    <row r="191" spans="1:27" ht="12.75" customHeight="1">
      <c r="A191" s="188"/>
      <c r="B191" s="215"/>
      <c r="C191" s="215"/>
      <c r="D191" s="215"/>
      <c r="E191" s="387"/>
      <c r="F191" s="99"/>
      <c r="G191" s="188"/>
      <c r="H191" s="188"/>
      <c r="I191" s="188"/>
      <c r="J191" s="188"/>
      <c r="K191" s="188"/>
      <c r="L191" s="188"/>
      <c r="M191" s="188"/>
      <c r="N191" s="188"/>
      <c r="O191" s="188"/>
      <c r="P191" s="188"/>
      <c r="Q191" s="188"/>
      <c r="R191" s="188"/>
      <c r="S191" s="188"/>
      <c r="T191" s="188"/>
      <c r="U191" s="188"/>
      <c r="V191" s="99"/>
      <c r="W191" s="188"/>
      <c r="X191" s="188"/>
      <c r="Y191" s="213"/>
      <c r="Z191" s="188"/>
      <c r="AA191" s="323"/>
    </row>
    <row r="192" spans="1:27" ht="12.75" customHeight="1">
      <c r="A192" s="188"/>
      <c r="B192" s="215"/>
      <c r="C192" s="215"/>
      <c r="D192" s="215"/>
      <c r="E192" s="387"/>
      <c r="F192" s="99"/>
      <c r="G192" s="188"/>
      <c r="H192" s="188"/>
      <c r="I192" s="188"/>
      <c r="J192" s="188"/>
      <c r="K192" s="188"/>
      <c r="L192" s="188"/>
      <c r="M192" s="188"/>
      <c r="N192" s="188"/>
      <c r="O192" s="188"/>
      <c r="P192" s="188"/>
      <c r="Q192" s="188"/>
      <c r="R192" s="188"/>
      <c r="S192" s="188"/>
      <c r="T192" s="188"/>
      <c r="U192" s="188"/>
      <c r="V192" s="99"/>
      <c r="W192" s="188"/>
      <c r="X192" s="188"/>
      <c r="Y192" s="213"/>
      <c r="Z192" s="188"/>
      <c r="AA192" s="323"/>
    </row>
    <row r="193" spans="1:27" ht="12.75" customHeight="1">
      <c r="A193" s="188"/>
      <c r="B193" s="215"/>
      <c r="C193" s="215"/>
      <c r="D193" s="215"/>
      <c r="E193" s="387"/>
      <c r="F193" s="99"/>
      <c r="G193" s="188"/>
      <c r="H193" s="188"/>
      <c r="I193" s="188"/>
      <c r="J193" s="188"/>
      <c r="K193" s="188"/>
      <c r="L193" s="188"/>
      <c r="M193" s="188"/>
      <c r="N193" s="188"/>
      <c r="O193" s="188"/>
      <c r="P193" s="188"/>
      <c r="Q193" s="188"/>
      <c r="R193" s="188"/>
      <c r="S193" s="188"/>
      <c r="T193" s="188"/>
      <c r="U193" s="188"/>
      <c r="V193" s="99"/>
      <c r="W193" s="188"/>
      <c r="X193" s="188"/>
      <c r="Y193" s="213"/>
      <c r="Z193" s="188"/>
      <c r="AA193" s="323"/>
    </row>
    <row r="194" spans="1:27" ht="12.75" customHeight="1">
      <c r="A194" s="188"/>
      <c r="B194" s="215"/>
      <c r="C194" s="215"/>
      <c r="D194" s="215"/>
      <c r="E194" s="387"/>
      <c r="F194" s="99"/>
      <c r="G194" s="188"/>
      <c r="H194" s="188"/>
      <c r="I194" s="188"/>
      <c r="J194" s="188"/>
      <c r="K194" s="188"/>
      <c r="L194" s="188"/>
      <c r="M194" s="188"/>
      <c r="N194" s="188"/>
      <c r="O194" s="188"/>
      <c r="P194" s="188"/>
      <c r="Q194" s="188"/>
      <c r="R194" s="188"/>
      <c r="S194" s="188"/>
      <c r="T194" s="188"/>
      <c r="U194" s="188"/>
      <c r="V194" s="99"/>
      <c r="W194" s="188"/>
      <c r="X194" s="188"/>
      <c r="Y194" s="213"/>
      <c r="Z194" s="188"/>
      <c r="AA194" s="323"/>
    </row>
    <row r="195" spans="1:27" ht="12.75" customHeight="1">
      <c r="A195" s="188"/>
      <c r="B195" s="215"/>
      <c r="C195" s="215"/>
      <c r="D195" s="215"/>
      <c r="E195" s="387"/>
      <c r="F195" s="99"/>
      <c r="G195" s="188"/>
      <c r="H195" s="188"/>
      <c r="I195" s="188"/>
      <c r="J195" s="188"/>
      <c r="K195" s="188"/>
      <c r="L195" s="188"/>
      <c r="M195" s="188"/>
      <c r="N195" s="188"/>
      <c r="O195" s="188"/>
      <c r="P195" s="188"/>
      <c r="Q195" s="188"/>
      <c r="R195" s="188"/>
      <c r="S195" s="188"/>
      <c r="T195" s="188"/>
      <c r="U195" s="188"/>
      <c r="V195" s="99"/>
      <c r="W195" s="188"/>
      <c r="X195" s="188"/>
      <c r="Y195" s="213"/>
      <c r="Z195" s="188"/>
      <c r="AA195" s="323"/>
    </row>
    <row r="196" spans="1:27" ht="12.75" customHeight="1">
      <c r="A196" s="188"/>
      <c r="B196" s="215"/>
      <c r="C196" s="215"/>
      <c r="D196" s="215"/>
      <c r="E196" s="387"/>
      <c r="F196" s="99"/>
      <c r="G196" s="188"/>
      <c r="H196" s="188"/>
      <c r="I196" s="188"/>
      <c r="J196" s="188"/>
      <c r="K196" s="188"/>
      <c r="L196" s="188"/>
      <c r="M196" s="188"/>
      <c r="N196" s="188"/>
      <c r="O196" s="188"/>
      <c r="P196" s="188"/>
      <c r="Q196" s="188"/>
      <c r="R196" s="188"/>
      <c r="S196" s="188"/>
      <c r="T196" s="188"/>
      <c r="U196" s="188"/>
      <c r="V196" s="99"/>
      <c r="W196" s="188"/>
      <c r="X196" s="188"/>
      <c r="Y196" s="213"/>
      <c r="Z196" s="188"/>
      <c r="AA196" s="323"/>
    </row>
    <row r="197" spans="1:27" ht="12.75" customHeight="1">
      <c r="A197" s="188"/>
      <c r="B197" s="215"/>
      <c r="C197" s="215"/>
      <c r="D197" s="215"/>
      <c r="E197" s="387"/>
      <c r="F197" s="99"/>
      <c r="G197" s="188"/>
      <c r="H197" s="188"/>
      <c r="I197" s="188"/>
      <c r="J197" s="188"/>
      <c r="K197" s="188"/>
      <c r="L197" s="188"/>
      <c r="M197" s="188"/>
      <c r="N197" s="188"/>
      <c r="O197" s="188"/>
      <c r="P197" s="188"/>
      <c r="Q197" s="188"/>
      <c r="R197" s="188"/>
      <c r="S197" s="188"/>
      <c r="T197" s="188"/>
      <c r="U197" s="188"/>
      <c r="V197" s="99"/>
      <c r="W197" s="188"/>
      <c r="X197" s="188"/>
      <c r="Y197" s="213"/>
      <c r="Z197" s="188"/>
      <c r="AA197" s="323"/>
    </row>
    <row r="198" spans="1:27" ht="12.75" customHeight="1">
      <c r="A198" s="188"/>
      <c r="B198" s="215"/>
      <c r="C198" s="215"/>
      <c r="D198" s="215"/>
      <c r="E198" s="387"/>
      <c r="F198" s="99"/>
      <c r="G198" s="188"/>
      <c r="H198" s="188"/>
      <c r="I198" s="188"/>
      <c r="J198" s="188"/>
      <c r="K198" s="188"/>
      <c r="L198" s="188"/>
      <c r="M198" s="188"/>
      <c r="N198" s="188"/>
      <c r="O198" s="188"/>
      <c r="P198" s="188"/>
      <c r="Q198" s="188"/>
      <c r="R198" s="188"/>
      <c r="S198" s="188"/>
      <c r="T198" s="188"/>
      <c r="U198" s="188"/>
      <c r="V198" s="99"/>
      <c r="W198" s="188"/>
      <c r="X198" s="188"/>
      <c r="Y198" s="213"/>
      <c r="Z198" s="188"/>
      <c r="AA198" s="323"/>
    </row>
    <row r="199" spans="1:27" ht="12.75" customHeight="1">
      <c r="A199" s="188"/>
      <c r="B199" s="215"/>
      <c r="C199" s="215"/>
      <c r="D199" s="215"/>
      <c r="E199" s="387"/>
      <c r="F199" s="99"/>
      <c r="G199" s="188"/>
      <c r="H199" s="188"/>
      <c r="I199" s="188"/>
      <c r="J199" s="188"/>
      <c r="K199" s="188"/>
      <c r="L199" s="188"/>
      <c r="M199" s="188"/>
      <c r="N199" s="188"/>
      <c r="O199" s="188"/>
      <c r="P199" s="188"/>
      <c r="Q199" s="188"/>
      <c r="R199" s="188"/>
      <c r="S199" s="188"/>
      <c r="T199" s="188"/>
      <c r="U199" s="188"/>
      <c r="V199" s="99"/>
      <c r="W199" s="188"/>
      <c r="X199" s="188"/>
      <c r="Y199" s="213"/>
      <c r="Z199" s="188"/>
      <c r="AA199" s="323"/>
    </row>
    <row r="200" spans="1:27" ht="12.75" customHeight="1">
      <c r="A200" s="188"/>
      <c r="B200" s="215"/>
      <c r="C200" s="215"/>
      <c r="D200" s="215"/>
      <c r="E200" s="387"/>
      <c r="F200" s="99"/>
      <c r="G200" s="188"/>
      <c r="H200" s="188"/>
      <c r="I200" s="188"/>
      <c r="J200" s="188"/>
      <c r="K200" s="188"/>
      <c r="L200" s="188"/>
      <c r="M200" s="188"/>
      <c r="N200" s="188"/>
      <c r="O200" s="188"/>
      <c r="P200" s="188"/>
      <c r="Q200" s="188"/>
      <c r="R200" s="188"/>
      <c r="S200" s="188"/>
      <c r="T200" s="188"/>
      <c r="U200" s="188"/>
      <c r="V200" s="99"/>
      <c r="W200" s="188"/>
      <c r="X200" s="188"/>
      <c r="Y200" s="213"/>
      <c r="Z200" s="188"/>
      <c r="AA200" s="323"/>
    </row>
    <row r="201" spans="1:27" ht="12.75" customHeight="1">
      <c r="A201" s="188"/>
      <c r="B201" s="215"/>
      <c r="C201" s="215"/>
      <c r="D201" s="215"/>
      <c r="E201" s="387"/>
      <c r="F201" s="99"/>
      <c r="G201" s="188"/>
      <c r="H201" s="188"/>
      <c r="I201" s="188"/>
      <c r="J201" s="188"/>
      <c r="K201" s="188"/>
      <c r="L201" s="188"/>
      <c r="M201" s="188"/>
      <c r="N201" s="188"/>
      <c r="O201" s="188"/>
      <c r="P201" s="188"/>
      <c r="Q201" s="188"/>
      <c r="R201" s="188"/>
      <c r="S201" s="188"/>
      <c r="T201" s="188"/>
      <c r="U201" s="188"/>
      <c r="V201" s="99"/>
      <c r="W201" s="188"/>
      <c r="X201" s="188"/>
      <c r="Y201" s="213"/>
      <c r="Z201" s="188"/>
      <c r="AA201" s="323"/>
    </row>
    <row r="202" spans="1:27" ht="12.75" customHeight="1">
      <c r="A202" s="188"/>
      <c r="B202" s="215"/>
      <c r="C202" s="215"/>
      <c r="D202" s="215"/>
      <c r="E202" s="387"/>
      <c r="F202" s="99"/>
      <c r="G202" s="188"/>
      <c r="H202" s="188"/>
      <c r="I202" s="188"/>
      <c r="J202" s="188"/>
      <c r="K202" s="188"/>
      <c r="L202" s="188"/>
      <c r="M202" s="188"/>
      <c r="N202" s="188"/>
      <c r="O202" s="188"/>
      <c r="P202" s="188"/>
      <c r="Q202" s="188"/>
      <c r="R202" s="188"/>
      <c r="S202" s="188"/>
      <c r="T202" s="188"/>
      <c r="U202" s="188"/>
      <c r="V202" s="99"/>
      <c r="W202" s="188"/>
      <c r="X202" s="188"/>
      <c r="Y202" s="213"/>
      <c r="Z202" s="188"/>
      <c r="AA202" s="323"/>
    </row>
    <row r="203" spans="1:27" ht="12.75" customHeight="1">
      <c r="A203" s="188"/>
      <c r="B203" s="215"/>
      <c r="C203" s="215"/>
      <c r="D203" s="215"/>
      <c r="E203" s="387"/>
      <c r="F203" s="99"/>
      <c r="G203" s="188"/>
      <c r="H203" s="188"/>
      <c r="I203" s="188"/>
      <c r="J203" s="188"/>
      <c r="K203" s="188"/>
      <c r="L203" s="188"/>
      <c r="M203" s="188"/>
      <c r="N203" s="188"/>
      <c r="O203" s="188"/>
      <c r="P203" s="188"/>
      <c r="Q203" s="188"/>
      <c r="R203" s="188"/>
      <c r="S203" s="188"/>
      <c r="T203" s="188"/>
      <c r="U203" s="188"/>
      <c r="V203" s="99"/>
      <c r="W203" s="188"/>
      <c r="X203" s="188"/>
      <c r="Y203" s="213"/>
      <c r="Z203" s="188"/>
      <c r="AA203" s="323"/>
    </row>
    <row r="204" spans="1:27" ht="12.75" customHeight="1">
      <c r="A204" s="188"/>
      <c r="B204" s="215"/>
      <c r="C204" s="215"/>
      <c r="D204" s="215"/>
      <c r="E204" s="387"/>
      <c r="F204" s="99"/>
      <c r="G204" s="188"/>
      <c r="H204" s="188"/>
      <c r="I204" s="188"/>
      <c r="J204" s="188"/>
      <c r="K204" s="188"/>
      <c r="L204" s="188"/>
      <c r="M204" s="188"/>
      <c r="N204" s="188"/>
      <c r="O204" s="188"/>
      <c r="P204" s="188"/>
      <c r="Q204" s="188"/>
      <c r="R204" s="188"/>
      <c r="S204" s="188"/>
      <c r="T204" s="188"/>
      <c r="U204" s="188"/>
      <c r="V204" s="99"/>
      <c r="W204" s="188"/>
      <c r="X204" s="188"/>
      <c r="Y204" s="213"/>
      <c r="Z204" s="188"/>
      <c r="AA204" s="323"/>
    </row>
    <row r="205" spans="1:27" ht="12.75" customHeight="1">
      <c r="A205" s="188"/>
      <c r="B205" s="215"/>
      <c r="C205" s="215"/>
      <c r="D205" s="215"/>
      <c r="E205" s="387"/>
      <c r="F205" s="99"/>
      <c r="G205" s="188"/>
      <c r="H205" s="188"/>
      <c r="I205" s="188"/>
      <c r="J205" s="188"/>
      <c r="K205" s="188"/>
      <c r="L205" s="188"/>
      <c r="M205" s="188"/>
      <c r="N205" s="188"/>
      <c r="O205" s="188"/>
      <c r="P205" s="188"/>
      <c r="Q205" s="188"/>
      <c r="R205" s="188"/>
      <c r="S205" s="188"/>
      <c r="T205" s="188"/>
      <c r="U205" s="188"/>
      <c r="V205" s="99"/>
      <c r="W205" s="188"/>
      <c r="X205" s="188"/>
      <c r="Y205" s="213"/>
      <c r="Z205" s="188"/>
      <c r="AA205" s="323"/>
    </row>
    <row r="206" spans="1:27" ht="12.75" customHeight="1">
      <c r="A206" s="188"/>
      <c r="B206" s="215"/>
      <c r="C206" s="215"/>
      <c r="D206" s="215"/>
      <c r="E206" s="387"/>
      <c r="F206" s="99"/>
      <c r="G206" s="188"/>
      <c r="H206" s="188"/>
      <c r="I206" s="188"/>
      <c r="J206" s="188"/>
      <c r="K206" s="188"/>
      <c r="L206" s="188"/>
      <c r="M206" s="188"/>
      <c r="N206" s="188"/>
      <c r="O206" s="188"/>
      <c r="P206" s="188"/>
      <c r="Q206" s="188"/>
      <c r="R206" s="188"/>
      <c r="S206" s="188"/>
      <c r="T206" s="188"/>
      <c r="U206" s="188"/>
      <c r="V206" s="99"/>
      <c r="W206" s="188"/>
      <c r="X206" s="188"/>
      <c r="Y206" s="213"/>
      <c r="Z206" s="188"/>
      <c r="AA206" s="323"/>
    </row>
    <row r="207" spans="1:27" ht="12.75" customHeight="1">
      <c r="A207" s="188"/>
      <c r="B207" s="215"/>
      <c r="C207" s="215"/>
      <c r="D207" s="215"/>
      <c r="E207" s="387"/>
      <c r="F207" s="99"/>
      <c r="G207" s="188"/>
      <c r="H207" s="188"/>
      <c r="I207" s="188"/>
      <c r="J207" s="188"/>
      <c r="K207" s="188"/>
      <c r="L207" s="188"/>
      <c r="M207" s="188"/>
      <c r="N207" s="188"/>
      <c r="O207" s="188"/>
      <c r="P207" s="188"/>
      <c r="Q207" s="188"/>
      <c r="R207" s="188"/>
      <c r="S207" s="188"/>
      <c r="T207" s="188"/>
      <c r="U207" s="188"/>
      <c r="V207" s="99"/>
      <c r="W207" s="188"/>
      <c r="X207" s="188"/>
      <c r="Y207" s="213"/>
      <c r="Z207" s="188"/>
      <c r="AA207" s="323"/>
    </row>
    <row r="208" spans="1:27" ht="12.75" customHeight="1">
      <c r="A208" s="188"/>
      <c r="B208" s="215"/>
      <c r="C208" s="215"/>
      <c r="D208" s="215"/>
      <c r="E208" s="387"/>
      <c r="F208" s="99"/>
      <c r="G208" s="188"/>
      <c r="H208" s="188"/>
      <c r="I208" s="188"/>
      <c r="J208" s="188"/>
      <c r="K208" s="188"/>
      <c r="L208" s="188"/>
      <c r="M208" s="188"/>
      <c r="N208" s="188"/>
      <c r="O208" s="188"/>
      <c r="P208" s="188"/>
      <c r="Q208" s="188"/>
      <c r="R208" s="188"/>
      <c r="S208" s="188"/>
      <c r="T208" s="188"/>
      <c r="U208" s="188"/>
      <c r="V208" s="99"/>
      <c r="W208" s="188"/>
      <c r="X208" s="188"/>
      <c r="Y208" s="213"/>
      <c r="Z208" s="188"/>
      <c r="AA208" s="323"/>
    </row>
    <row r="209" spans="1:27" ht="12.75" customHeight="1">
      <c r="A209" s="188"/>
      <c r="B209" s="215"/>
      <c r="C209" s="215"/>
      <c r="D209" s="215"/>
      <c r="E209" s="387"/>
      <c r="F209" s="99"/>
      <c r="G209" s="188"/>
      <c r="H209" s="188"/>
      <c r="I209" s="188"/>
      <c r="J209" s="188"/>
      <c r="K209" s="188"/>
      <c r="L209" s="188"/>
      <c r="M209" s="188"/>
      <c r="N209" s="188"/>
      <c r="O209" s="188"/>
      <c r="P209" s="188"/>
      <c r="Q209" s="188"/>
      <c r="R209" s="188"/>
      <c r="S209" s="188"/>
      <c r="T209" s="188"/>
      <c r="U209" s="188"/>
      <c r="V209" s="99"/>
      <c r="W209" s="188"/>
      <c r="X209" s="188"/>
      <c r="Y209" s="213"/>
      <c r="Z209" s="188"/>
      <c r="AA209" s="323"/>
    </row>
    <row r="210" spans="1:27" ht="12.75" customHeight="1">
      <c r="A210" s="188"/>
      <c r="B210" s="215"/>
      <c r="C210" s="215"/>
      <c r="D210" s="215"/>
      <c r="E210" s="387"/>
      <c r="F210" s="99"/>
      <c r="G210" s="188"/>
      <c r="H210" s="188"/>
      <c r="I210" s="188"/>
      <c r="J210" s="188"/>
      <c r="K210" s="188"/>
      <c r="L210" s="188"/>
      <c r="M210" s="188"/>
      <c r="N210" s="188"/>
      <c r="O210" s="188"/>
      <c r="P210" s="188"/>
      <c r="Q210" s="188"/>
      <c r="R210" s="188"/>
      <c r="S210" s="188"/>
      <c r="T210" s="188"/>
      <c r="U210" s="188"/>
      <c r="V210" s="99"/>
      <c r="W210" s="188"/>
      <c r="X210" s="188"/>
      <c r="Y210" s="213"/>
      <c r="Z210" s="188"/>
      <c r="AA210" s="323"/>
    </row>
    <row r="211" spans="1:27" ht="12.75" customHeight="1">
      <c r="A211" s="188"/>
      <c r="B211" s="215"/>
      <c r="C211" s="215"/>
      <c r="D211" s="215"/>
      <c r="E211" s="387"/>
      <c r="F211" s="99"/>
      <c r="G211" s="188"/>
      <c r="H211" s="188"/>
      <c r="I211" s="188"/>
      <c r="J211" s="188"/>
      <c r="K211" s="188"/>
      <c r="L211" s="188"/>
      <c r="M211" s="188"/>
      <c r="N211" s="188"/>
      <c r="O211" s="188"/>
      <c r="P211" s="188"/>
      <c r="Q211" s="188"/>
      <c r="R211" s="188"/>
      <c r="S211" s="188"/>
      <c r="T211" s="188"/>
      <c r="U211" s="188"/>
      <c r="V211" s="99"/>
      <c r="W211" s="188"/>
      <c r="X211" s="188"/>
      <c r="Y211" s="213"/>
      <c r="Z211" s="188"/>
      <c r="AA211" s="323"/>
    </row>
    <row r="212" spans="1:27" ht="12.75" customHeight="1">
      <c r="A212" s="188"/>
      <c r="B212" s="215"/>
      <c r="C212" s="215"/>
      <c r="D212" s="215"/>
      <c r="E212" s="387"/>
      <c r="F212" s="99"/>
      <c r="G212" s="188"/>
      <c r="H212" s="188"/>
      <c r="I212" s="188"/>
      <c r="J212" s="188"/>
      <c r="K212" s="188"/>
      <c r="L212" s="188"/>
      <c r="M212" s="188"/>
      <c r="N212" s="188"/>
      <c r="O212" s="188"/>
      <c r="P212" s="188"/>
      <c r="Q212" s="188"/>
      <c r="R212" s="188"/>
      <c r="S212" s="188"/>
      <c r="T212" s="188"/>
      <c r="U212" s="188"/>
      <c r="V212" s="99"/>
      <c r="W212" s="188"/>
      <c r="X212" s="188"/>
      <c r="Y212" s="213"/>
      <c r="Z212" s="188"/>
      <c r="AA212" s="323"/>
    </row>
    <row r="213" spans="1:27" ht="12.75" customHeight="1">
      <c r="A213" s="188"/>
      <c r="B213" s="215"/>
      <c r="C213" s="215"/>
      <c r="D213" s="215"/>
      <c r="E213" s="387"/>
      <c r="F213" s="99"/>
      <c r="G213" s="188"/>
      <c r="H213" s="188"/>
      <c r="I213" s="188"/>
      <c r="J213" s="188"/>
      <c r="K213" s="188"/>
      <c r="L213" s="188"/>
      <c r="M213" s="188"/>
      <c r="N213" s="188"/>
      <c r="O213" s="188"/>
      <c r="P213" s="188"/>
      <c r="Q213" s="188"/>
      <c r="R213" s="188"/>
      <c r="S213" s="188"/>
      <c r="T213" s="188"/>
      <c r="U213" s="188"/>
      <c r="V213" s="99"/>
      <c r="W213" s="188"/>
      <c r="X213" s="188"/>
      <c r="Y213" s="213"/>
      <c r="Z213" s="188"/>
      <c r="AA213" s="323"/>
    </row>
    <row r="214" spans="1:27" ht="12.75" customHeight="1">
      <c r="A214" s="188"/>
      <c r="B214" s="215"/>
      <c r="C214" s="215"/>
      <c r="D214" s="215"/>
      <c r="E214" s="387"/>
      <c r="F214" s="99"/>
      <c r="G214" s="188"/>
      <c r="H214" s="188"/>
      <c r="I214" s="188"/>
      <c r="J214" s="188"/>
      <c r="K214" s="188"/>
      <c r="L214" s="188"/>
      <c r="M214" s="188"/>
      <c r="N214" s="188"/>
      <c r="O214" s="188"/>
      <c r="P214" s="188"/>
      <c r="Q214" s="188"/>
      <c r="R214" s="188"/>
      <c r="S214" s="188"/>
      <c r="T214" s="188"/>
      <c r="U214" s="188"/>
      <c r="V214" s="99"/>
      <c r="W214" s="188"/>
      <c r="X214" s="188"/>
      <c r="Y214" s="213"/>
      <c r="Z214" s="188"/>
      <c r="AA214" s="323"/>
    </row>
    <row r="215" spans="1:27" ht="12.75" customHeight="1">
      <c r="A215" s="188"/>
      <c r="B215" s="215"/>
      <c r="C215" s="215"/>
      <c r="D215" s="215"/>
      <c r="E215" s="387"/>
      <c r="F215" s="99"/>
      <c r="G215" s="188"/>
      <c r="H215" s="188"/>
      <c r="I215" s="188"/>
      <c r="J215" s="188"/>
      <c r="K215" s="188"/>
      <c r="L215" s="188"/>
      <c r="M215" s="188"/>
      <c r="N215" s="188"/>
      <c r="O215" s="188"/>
      <c r="P215" s="188"/>
      <c r="Q215" s="188"/>
      <c r="R215" s="188"/>
      <c r="S215" s="188"/>
      <c r="T215" s="188"/>
      <c r="U215" s="188"/>
      <c r="V215" s="99"/>
      <c r="W215" s="188"/>
      <c r="X215" s="188"/>
      <c r="Y215" s="213"/>
      <c r="Z215" s="188"/>
      <c r="AA215" s="323"/>
    </row>
    <row r="216" spans="1:27" ht="12.75" customHeight="1">
      <c r="A216" s="188"/>
      <c r="B216" s="215"/>
      <c r="C216" s="215"/>
      <c r="D216" s="215"/>
      <c r="E216" s="387"/>
      <c r="F216" s="99"/>
      <c r="G216" s="188"/>
      <c r="H216" s="188"/>
      <c r="I216" s="188"/>
      <c r="J216" s="188"/>
      <c r="K216" s="188"/>
      <c r="L216" s="188"/>
      <c r="M216" s="188"/>
      <c r="N216" s="188"/>
      <c r="O216" s="188"/>
      <c r="P216" s="188"/>
      <c r="Q216" s="188"/>
      <c r="R216" s="188"/>
      <c r="S216" s="188"/>
      <c r="T216" s="188"/>
      <c r="U216" s="188"/>
      <c r="V216" s="99"/>
      <c r="W216" s="188"/>
      <c r="X216" s="188"/>
      <c r="Y216" s="213"/>
      <c r="Z216" s="188"/>
      <c r="AA216" s="323"/>
    </row>
    <row r="217" spans="1:27" ht="12.75" customHeight="1">
      <c r="A217" s="188"/>
      <c r="B217" s="215"/>
      <c r="C217" s="215"/>
      <c r="D217" s="215"/>
      <c r="E217" s="387"/>
      <c r="F217" s="99"/>
      <c r="G217" s="188"/>
      <c r="H217" s="188"/>
      <c r="I217" s="188"/>
      <c r="J217" s="188"/>
      <c r="K217" s="188"/>
      <c r="L217" s="188"/>
      <c r="M217" s="188"/>
      <c r="N217" s="188"/>
      <c r="O217" s="188"/>
      <c r="P217" s="188"/>
      <c r="Q217" s="188"/>
      <c r="R217" s="188"/>
      <c r="S217" s="188"/>
      <c r="T217" s="188"/>
      <c r="U217" s="188"/>
      <c r="V217" s="99"/>
      <c r="W217" s="188"/>
      <c r="X217" s="188"/>
      <c r="Y217" s="213"/>
      <c r="Z217" s="188"/>
      <c r="AA217" s="323"/>
    </row>
    <row r="218" spans="1:27" ht="12.75" customHeight="1">
      <c r="A218" s="188"/>
      <c r="B218" s="215"/>
      <c r="C218" s="215"/>
      <c r="D218" s="215"/>
      <c r="E218" s="387"/>
      <c r="F218" s="99"/>
      <c r="G218" s="188"/>
      <c r="H218" s="188"/>
      <c r="I218" s="188"/>
      <c r="J218" s="188"/>
      <c r="K218" s="188"/>
      <c r="L218" s="188"/>
      <c r="M218" s="188"/>
      <c r="N218" s="188"/>
      <c r="O218" s="188"/>
      <c r="P218" s="188"/>
      <c r="Q218" s="188"/>
      <c r="R218" s="188"/>
      <c r="S218" s="188"/>
      <c r="T218" s="188"/>
      <c r="U218" s="188"/>
      <c r="V218" s="99"/>
      <c r="W218" s="188"/>
      <c r="X218" s="188"/>
      <c r="Y218" s="213"/>
      <c r="Z218" s="188"/>
      <c r="AA218" s="323"/>
    </row>
    <row r="219" spans="1:27" ht="12.75" customHeight="1">
      <c r="A219" s="188"/>
      <c r="B219" s="215"/>
      <c r="C219" s="215"/>
      <c r="D219" s="215"/>
      <c r="E219" s="387"/>
      <c r="F219" s="99"/>
      <c r="G219" s="188"/>
      <c r="H219" s="188"/>
      <c r="I219" s="188"/>
      <c r="J219" s="188"/>
      <c r="K219" s="188"/>
      <c r="L219" s="188"/>
      <c r="M219" s="188"/>
      <c r="N219" s="188"/>
      <c r="O219" s="188"/>
      <c r="P219" s="188"/>
      <c r="Q219" s="188"/>
      <c r="R219" s="188"/>
      <c r="S219" s="188"/>
      <c r="T219" s="188"/>
      <c r="U219" s="188"/>
      <c r="V219" s="99"/>
      <c r="W219" s="188"/>
      <c r="X219" s="188"/>
      <c r="Y219" s="213"/>
      <c r="Z219" s="188"/>
      <c r="AA219" s="323"/>
    </row>
    <row r="220" spans="1:27" ht="12.75" customHeight="1">
      <c r="A220" s="188"/>
      <c r="B220" s="215"/>
      <c r="C220" s="215"/>
      <c r="D220" s="215"/>
      <c r="E220" s="387"/>
      <c r="F220" s="99"/>
      <c r="G220" s="188"/>
      <c r="H220" s="188"/>
      <c r="I220" s="188"/>
      <c r="J220" s="188"/>
      <c r="K220" s="188"/>
      <c r="L220" s="188"/>
      <c r="M220" s="188"/>
      <c r="N220" s="188"/>
      <c r="O220" s="188"/>
      <c r="P220" s="188"/>
      <c r="Q220" s="188"/>
      <c r="R220" s="188"/>
      <c r="S220" s="188"/>
      <c r="T220" s="188"/>
      <c r="U220" s="188"/>
      <c r="V220" s="99"/>
      <c r="W220" s="188"/>
      <c r="X220" s="188"/>
      <c r="Y220" s="213"/>
      <c r="Z220" s="188"/>
      <c r="AA220" s="323"/>
    </row>
    <row r="221" spans="1:27" ht="12.75" customHeight="1">
      <c r="A221" s="188"/>
      <c r="B221" s="215"/>
      <c r="C221" s="215"/>
      <c r="D221" s="215"/>
      <c r="E221" s="387"/>
      <c r="F221" s="99"/>
      <c r="G221" s="188"/>
      <c r="H221" s="188"/>
      <c r="I221" s="188"/>
      <c r="J221" s="188"/>
      <c r="K221" s="188"/>
      <c r="L221" s="188"/>
      <c r="M221" s="188"/>
      <c r="N221" s="188"/>
      <c r="O221" s="188"/>
      <c r="P221" s="188"/>
      <c r="Q221" s="188"/>
      <c r="R221" s="188"/>
      <c r="S221" s="188"/>
      <c r="T221" s="188"/>
      <c r="U221" s="188"/>
      <c r="V221" s="99"/>
      <c r="W221" s="188"/>
      <c r="X221" s="188"/>
      <c r="Y221" s="213"/>
      <c r="Z221" s="188"/>
      <c r="AA221" s="323"/>
    </row>
    <row r="222" spans="1:27" ht="12.75" customHeight="1">
      <c r="A222" s="188"/>
      <c r="B222" s="215"/>
      <c r="C222" s="215"/>
      <c r="D222" s="215"/>
      <c r="E222" s="387"/>
      <c r="F222" s="99"/>
      <c r="G222" s="188"/>
      <c r="H222" s="188"/>
      <c r="I222" s="188"/>
      <c r="J222" s="188"/>
      <c r="K222" s="188"/>
      <c r="L222" s="188"/>
      <c r="M222" s="188"/>
      <c r="N222" s="188"/>
      <c r="O222" s="188"/>
      <c r="P222" s="188"/>
      <c r="Q222" s="188"/>
      <c r="R222" s="188"/>
      <c r="S222" s="188"/>
      <c r="T222" s="188"/>
      <c r="U222" s="188"/>
      <c r="V222" s="99"/>
      <c r="W222" s="188"/>
      <c r="X222" s="188"/>
      <c r="Y222" s="213"/>
      <c r="Z222" s="188"/>
      <c r="AA222" s="323"/>
    </row>
    <row r="223" spans="1:27" ht="12.75" customHeight="1">
      <c r="A223" s="188"/>
      <c r="B223" s="215"/>
      <c r="C223" s="215"/>
      <c r="D223" s="215"/>
      <c r="E223" s="387"/>
      <c r="F223" s="99"/>
      <c r="G223" s="188"/>
      <c r="H223" s="188"/>
      <c r="I223" s="188"/>
      <c r="J223" s="188"/>
      <c r="K223" s="188"/>
      <c r="L223" s="188"/>
      <c r="M223" s="188"/>
      <c r="N223" s="188"/>
      <c r="O223" s="188"/>
      <c r="P223" s="188"/>
      <c r="Q223" s="188"/>
      <c r="R223" s="188"/>
      <c r="S223" s="188"/>
      <c r="T223" s="188"/>
      <c r="U223" s="188"/>
      <c r="V223" s="99"/>
      <c r="W223" s="188"/>
      <c r="X223" s="188"/>
      <c r="Y223" s="213"/>
      <c r="Z223" s="188"/>
      <c r="AA223" s="323"/>
    </row>
    <row r="224" spans="1:27" ht="12.75" customHeight="1">
      <c r="A224" s="188"/>
      <c r="B224" s="215"/>
      <c r="C224" s="215"/>
      <c r="D224" s="215"/>
      <c r="E224" s="387"/>
      <c r="F224" s="99"/>
      <c r="G224" s="188"/>
      <c r="H224" s="188"/>
      <c r="I224" s="188"/>
      <c r="J224" s="188"/>
      <c r="K224" s="188"/>
      <c r="L224" s="188"/>
      <c r="M224" s="188"/>
      <c r="N224" s="188"/>
      <c r="O224" s="188"/>
      <c r="P224" s="188"/>
      <c r="Q224" s="188"/>
      <c r="R224" s="188"/>
      <c r="S224" s="188"/>
      <c r="T224" s="188"/>
      <c r="U224" s="188"/>
      <c r="V224" s="99"/>
      <c r="W224" s="188"/>
      <c r="X224" s="188"/>
      <c r="Y224" s="213"/>
      <c r="Z224" s="188"/>
      <c r="AA224" s="323"/>
    </row>
    <row r="225" spans="1:27" ht="12.75" customHeight="1">
      <c r="A225" s="188"/>
      <c r="B225" s="215"/>
      <c r="C225" s="215"/>
      <c r="D225" s="215"/>
      <c r="E225" s="387"/>
      <c r="F225" s="99"/>
      <c r="G225" s="188"/>
      <c r="H225" s="188"/>
      <c r="I225" s="188"/>
      <c r="J225" s="188"/>
      <c r="K225" s="188"/>
      <c r="L225" s="188"/>
      <c r="M225" s="188"/>
      <c r="N225" s="188"/>
      <c r="O225" s="188"/>
      <c r="P225" s="188"/>
      <c r="Q225" s="188"/>
      <c r="R225" s="188"/>
      <c r="S225" s="188"/>
      <c r="T225" s="188"/>
      <c r="U225" s="188"/>
      <c r="V225" s="99"/>
      <c r="W225" s="188"/>
      <c r="X225" s="188"/>
      <c r="Y225" s="213"/>
      <c r="Z225" s="188"/>
      <c r="AA225" s="323"/>
    </row>
    <row r="226" spans="1:27" ht="12.75" customHeight="1">
      <c r="A226" s="188"/>
      <c r="B226" s="215"/>
      <c r="C226" s="215"/>
      <c r="D226" s="215"/>
      <c r="E226" s="387"/>
      <c r="F226" s="99"/>
      <c r="G226" s="188"/>
      <c r="H226" s="188"/>
      <c r="I226" s="188"/>
      <c r="J226" s="188"/>
      <c r="K226" s="188"/>
      <c r="L226" s="188"/>
      <c r="M226" s="188"/>
      <c r="N226" s="188"/>
      <c r="O226" s="188"/>
      <c r="P226" s="188"/>
      <c r="Q226" s="188"/>
      <c r="R226" s="188"/>
      <c r="S226" s="188"/>
      <c r="T226" s="188"/>
      <c r="U226" s="188"/>
      <c r="V226" s="99"/>
      <c r="W226" s="188"/>
      <c r="X226" s="188"/>
      <c r="Y226" s="213"/>
      <c r="Z226" s="188"/>
      <c r="AA226" s="323"/>
    </row>
    <row r="227" spans="1:27" ht="12.75" customHeight="1">
      <c r="A227" s="188"/>
      <c r="B227" s="215"/>
      <c r="C227" s="215"/>
      <c r="D227" s="215"/>
      <c r="E227" s="387"/>
      <c r="F227" s="99"/>
      <c r="G227" s="188"/>
      <c r="H227" s="188"/>
      <c r="I227" s="188"/>
      <c r="J227" s="188"/>
      <c r="K227" s="188"/>
      <c r="L227" s="188"/>
      <c r="M227" s="188"/>
      <c r="N227" s="188"/>
      <c r="O227" s="188"/>
      <c r="P227" s="188"/>
      <c r="Q227" s="188"/>
      <c r="R227" s="188"/>
      <c r="S227" s="188"/>
      <c r="T227" s="188"/>
      <c r="U227" s="188"/>
      <c r="V227" s="99"/>
      <c r="W227" s="188"/>
      <c r="X227" s="188"/>
      <c r="Y227" s="213"/>
      <c r="Z227" s="188"/>
      <c r="AA227" s="323"/>
    </row>
    <row r="228" spans="1:27" ht="12.75" customHeight="1">
      <c r="A228" s="188"/>
      <c r="B228" s="215"/>
      <c r="C228" s="215"/>
      <c r="D228" s="215"/>
      <c r="E228" s="387"/>
      <c r="F228" s="99"/>
      <c r="G228" s="188"/>
      <c r="H228" s="188"/>
      <c r="I228" s="188"/>
      <c r="J228" s="188"/>
      <c r="K228" s="188"/>
      <c r="L228" s="188"/>
      <c r="M228" s="188"/>
      <c r="N228" s="188"/>
      <c r="O228" s="188"/>
      <c r="P228" s="188"/>
      <c r="Q228" s="188"/>
      <c r="R228" s="188"/>
      <c r="S228" s="188"/>
      <c r="T228" s="188"/>
      <c r="U228" s="188"/>
      <c r="V228" s="99"/>
      <c r="W228" s="188"/>
      <c r="X228" s="188"/>
      <c r="Y228" s="213"/>
      <c r="Z228" s="188"/>
      <c r="AA228" s="323"/>
    </row>
    <row r="229" spans="1:27" ht="12.75" customHeight="1">
      <c r="A229" s="188"/>
      <c r="B229" s="215"/>
      <c r="C229" s="215"/>
      <c r="D229" s="215"/>
      <c r="E229" s="387"/>
      <c r="F229" s="99"/>
      <c r="G229" s="188"/>
      <c r="H229" s="188"/>
      <c r="I229" s="188"/>
      <c r="J229" s="188"/>
      <c r="K229" s="188"/>
      <c r="L229" s="188"/>
      <c r="M229" s="188"/>
      <c r="N229" s="188"/>
      <c r="O229" s="188"/>
      <c r="P229" s="188"/>
      <c r="Q229" s="188"/>
      <c r="R229" s="188"/>
      <c r="S229" s="188"/>
      <c r="T229" s="188"/>
      <c r="U229" s="188"/>
      <c r="V229" s="99"/>
      <c r="W229" s="188"/>
      <c r="X229" s="188"/>
      <c r="Y229" s="213"/>
      <c r="Z229" s="188"/>
      <c r="AA229" s="323"/>
    </row>
    <row r="230" spans="1:27" ht="12.75" customHeight="1">
      <c r="A230" s="188"/>
      <c r="B230" s="215"/>
      <c r="C230" s="215"/>
      <c r="D230" s="215"/>
      <c r="E230" s="387"/>
      <c r="F230" s="99"/>
      <c r="G230" s="188"/>
      <c r="H230" s="188"/>
      <c r="I230" s="188"/>
      <c r="J230" s="188"/>
      <c r="K230" s="188"/>
      <c r="L230" s="188"/>
      <c r="M230" s="188"/>
      <c r="N230" s="188"/>
      <c r="O230" s="188"/>
      <c r="P230" s="188"/>
      <c r="Q230" s="188"/>
      <c r="R230" s="188"/>
      <c r="S230" s="188"/>
      <c r="T230" s="188"/>
      <c r="U230" s="188"/>
      <c r="V230" s="99"/>
      <c r="W230" s="188"/>
      <c r="X230" s="188"/>
      <c r="Y230" s="213"/>
      <c r="Z230" s="188"/>
      <c r="AA230" s="323"/>
    </row>
    <row r="231" spans="1:27" ht="12.75" customHeight="1">
      <c r="A231" s="188"/>
      <c r="B231" s="215"/>
      <c r="C231" s="215"/>
      <c r="D231" s="215"/>
      <c r="E231" s="387"/>
      <c r="F231" s="99"/>
      <c r="G231" s="188"/>
      <c r="H231" s="188"/>
      <c r="I231" s="188"/>
      <c r="J231" s="188"/>
      <c r="K231" s="188"/>
      <c r="L231" s="188"/>
      <c r="M231" s="188"/>
      <c r="N231" s="188"/>
      <c r="O231" s="188"/>
      <c r="P231" s="188"/>
      <c r="Q231" s="188"/>
      <c r="R231" s="188"/>
      <c r="S231" s="188"/>
      <c r="T231" s="188"/>
      <c r="U231" s="188"/>
      <c r="V231" s="99"/>
      <c r="W231" s="188"/>
      <c r="X231" s="188"/>
      <c r="Y231" s="213"/>
      <c r="Z231" s="188"/>
      <c r="AA231" s="323"/>
    </row>
    <row r="232" spans="1:27" ht="12.75" customHeight="1">
      <c r="A232" s="188"/>
      <c r="B232" s="215"/>
      <c r="C232" s="215"/>
      <c r="D232" s="215"/>
      <c r="E232" s="387"/>
      <c r="F232" s="99"/>
      <c r="G232" s="188"/>
      <c r="H232" s="188"/>
      <c r="I232" s="188"/>
      <c r="J232" s="188"/>
      <c r="K232" s="188"/>
      <c r="L232" s="188"/>
      <c r="M232" s="188"/>
      <c r="N232" s="188"/>
      <c r="O232" s="188"/>
      <c r="P232" s="188"/>
      <c r="Q232" s="188"/>
      <c r="R232" s="188"/>
      <c r="S232" s="188"/>
      <c r="T232" s="188"/>
      <c r="U232" s="188"/>
      <c r="V232" s="99"/>
      <c r="W232" s="188"/>
      <c r="X232" s="188"/>
      <c r="Y232" s="213"/>
      <c r="Z232" s="188"/>
      <c r="AA232" s="323"/>
    </row>
    <row r="233" spans="1:27" ht="12.75" customHeight="1">
      <c r="A233" s="188"/>
      <c r="B233" s="215"/>
      <c r="C233" s="215"/>
      <c r="D233" s="215"/>
      <c r="E233" s="387"/>
      <c r="F233" s="99"/>
      <c r="G233" s="188"/>
      <c r="H233" s="188"/>
      <c r="I233" s="188"/>
      <c r="J233" s="188"/>
      <c r="K233" s="188"/>
      <c r="L233" s="188"/>
      <c r="M233" s="188"/>
      <c r="N233" s="188"/>
      <c r="O233" s="188"/>
      <c r="P233" s="188"/>
      <c r="Q233" s="188"/>
      <c r="R233" s="188"/>
      <c r="S233" s="188"/>
      <c r="T233" s="188"/>
      <c r="U233" s="188"/>
      <c r="V233" s="99"/>
      <c r="W233" s="188"/>
      <c r="X233" s="188"/>
      <c r="Y233" s="213"/>
      <c r="Z233" s="188"/>
      <c r="AA233" s="323"/>
    </row>
    <row r="234" spans="1:27" ht="12.75" customHeight="1">
      <c r="A234" s="188"/>
      <c r="B234" s="215"/>
      <c r="C234" s="215"/>
      <c r="D234" s="215"/>
      <c r="E234" s="387"/>
      <c r="F234" s="99"/>
      <c r="G234" s="188"/>
      <c r="H234" s="188"/>
      <c r="I234" s="188"/>
      <c r="J234" s="188"/>
      <c r="K234" s="188"/>
      <c r="L234" s="188"/>
      <c r="M234" s="188"/>
      <c r="N234" s="188"/>
      <c r="O234" s="188"/>
      <c r="P234" s="188"/>
      <c r="Q234" s="188"/>
      <c r="R234" s="188"/>
      <c r="S234" s="188"/>
      <c r="T234" s="188"/>
      <c r="U234" s="188"/>
      <c r="V234" s="99"/>
      <c r="W234" s="188"/>
      <c r="X234" s="188"/>
      <c r="Y234" s="213"/>
      <c r="Z234" s="188"/>
      <c r="AA234" s="323"/>
    </row>
    <row r="235" spans="1:27" ht="12.75" customHeight="1">
      <c r="A235" s="188"/>
      <c r="B235" s="215"/>
      <c r="C235" s="215"/>
      <c r="D235" s="215"/>
      <c r="E235" s="387"/>
      <c r="F235" s="99"/>
      <c r="G235" s="188"/>
      <c r="H235" s="188"/>
      <c r="I235" s="188"/>
      <c r="J235" s="188"/>
      <c r="K235" s="188"/>
      <c r="L235" s="188"/>
      <c r="M235" s="188"/>
      <c r="N235" s="188"/>
      <c r="O235" s="188"/>
      <c r="P235" s="188"/>
      <c r="Q235" s="188"/>
      <c r="R235" s="188"/>
      <c r="S235" s="188"/>
      <c r="T235" s="188"/>
      <c r="U235" s="188"/>
      <c r="V235" s="99"/>
      <c r="W235" s="188"/>
      <c r="X235" s="188"/>
      <c r="Y235" s="213"/>
      <c r="Z235" s="188"/>
      <c r="AA235" s="323"/>
    </row>
    <row r="236" spans="1:27" ht="12.75" customHeight="1">
      <c r="A236" s="188"/>
      <c r="B236" s="215"/>
      <c r="C236" s="215"/>
      <c r="D236" s="215"/>
      <c r="E236" s="387"/>
      <c r="F236" s="99"/>
      <c r="G236" s="188"/>
      <c r="H236" s="188"/>
      <c r="I236" s="188"/>
      <c r="J236" s="188"/>
      <c r="K236" s="188"/>
      <c r="L236" s="188"/>
      <c r="M236" s="188"/>
      <c r="N236" s="188"/>
      <c r="O236" s="188"/>
      <c r="P236" s="188"/>
      <c r="Q236" s="188"/>
      <c r="R236" s="188"/>
      <c r="S236" s="188"/>
      <c r="T236" s="188"/>
      <c r="U236" s="188"/>
      <c r="V236" s="99"/>
      <c r="W236" s="188"/>
      <c r="X236" s="188"/>
      <c r="Y236" s="213"/>
      <c r="Z236" s="188"/>
      <c r="AA236" s="323"/>
    </row>
    <row r="237" spans="1:27" ht="12.75" customHeight="1">
      <c r="A237" s="188"/>
      <c r="B237" s="215"/>
      <c r="C237" s="215"/>
      <c r="D237" s="215"/>
      <c r="E237" s="387"/>
      <c r="F237" s="99"/>
      <c r="G237" s="188"/>
      <c r="H237" s="188"/>
      <c r="I237" s="188"/>
      <c r="J237" s="188"/>
      <c r="K237" s="188"/>
      <c r="L237" s="188"/>
      <c r="M237" s="188"/>
      <c r="N237" s="188"/>
      <c r="O237" s="188"/>
      <c r="P237" s="188"/>
      <c r="Q237" s="188"/>
      <c r="R237" s="188"/>
      <c r="S237" s="188"/>
      <c r="T237" s="188"/>
      <c r="U237" s="188"/>
      <c r="V237" s="99"/>
      <c r="W237" s="188"/>
      <c r="X237" s="188"/>
      <c r="Y237" s="213"/>
      <c r="Z237" s="188"/>
      <c r="AA237" s="323"/>
    </row>
    <row r="238" spans="1:27" ht="12.75" customHeight="1">
      <c r="A238" s="188"/>
      <c r="B238" s="215"/>
      <c r="C238" s="215"/>
      <c r="D238" s="215"/>
      <c r="E238" s="387"/>
      <c r="F238" s="99"/>
      <c r="G238" s="188"/>
      <c r="H238" s="188"/>
      <c r="I238" s="188"/>
      <c r="J238" s="188"/>
      <c r="K238" s="188"/>
      <c r="L238" s="188"/>
      <c r="M238" s="188"/>
      <c r="N238" s="188"/>
      <c r="O238" s="188"/>
      <c r="P238" s="188"/>
      <c r="Q238" s="188"/>
      <c r="R238" s="188"/>
      <c r="S238" s="188"/>
      <c r="T238" s="188"/>
      <c r="U238" s="188"/>
      <c r="V238" s="99"/>
      <c r="W238" s="188"/>
      <c r="X238" s="188"/>
      <c r="Y238" s="213"/>
      <c r="Z238" s="188"/>
      <c r="AA238" s="323"/>
    </row>
    <row r="239" spans="1:27" ht="12.75" customHeight="1">
      <c r="A239" s="188"/>
      <c r="B239" s="215"/>
      <c r="C239" s="215"/>
      <c r="D239" s="215"/>
      <c r="E239" s="387"/>
      <c r="F239" s="99"/>
      <c r="G239" s="188"/>
      <c r="H239" s="188"/>
      <c r="I239" s="188"/>
      <c r="J239" s="188"/>
      <c r="K239" s="188"/>
      <c r="L239" s="188"/>
      <c r="M239" s="188"/>
      <c r="N239" s="188"/>
      <c r="O239" s="188"/>
      <c r="P239" s="188"/>
      <c r="Q239" s="188"/>
      <c r="R239" s="188"/>
      <c r="S239" s="188"/>
      <c r="T239" s="188"/>
      <c r="U239" s="188"/>
      <c r="V239" s="99"/>
      <c r="W239" s="188"/>
      <c r="X239" s="188"/>
      <c r="Y239" s="213"/>
      <c r="Z239" s="188"/>
      <c r="AA239" s="323"/>
    </row>
    <row r="240" spans="1:27" ht="12.75" customHeight="1">
      <c r="A240" s="188"/>
      <c r="B240" s="215"/>
      <c r="C240" s="215"/>
      <c r="D240" s="215"/>
      <c r="E240" s="387"/>
      <c r="F240" s="99"/>
      <c r="G240" s="188"/>
      <c r="H240" s="188"/>
      <c r="I240" s="188"/>
      <c r="J240" s="188"/>
      <c r="K240" s="188"/>
      <c r="L240" s="188"/>
      <c r="M240" s="188"/>
      <c r="N240" s="188"/>
      <c r="O240" s="188"/>
      <c r="P240" s="188"/>
      <c r="Q240" s="188"/>
      <c r="R240" s="188"/>
      <c r="S240" s="188"/>
      <c r="T240" s="188"/>
      <c r="U240" s="188"/>
      <c r="V240" s="99"/>
      <c r="W240" s="188"/>
      <c r="X240" s="188"/>
      <c r="Y240" s="213"/>
      <c r="Z240" s="188"/>
      <c r="AA240" s="323"/>
    </row>
    <row r="241" spans="1:27" ht="12.75" customHeight="1">
      <c r="A241" s="188"/>
      <c r="B241" s="215"/>
      <c r="C241" s="215"/>
      <c r="D241" s="215"/>
      <c r="E241" s="387"/>
      <c r="F241" s="99"/>
      <c r="G241" s="188"/>
      <c r="H241" s="188"/>
      <c r="I241" s="188"/>
      <c r="J241" s="188"/>
      <c r="K241" s="188"/>
      <c r="L241" s="188"/>
      <c r="M241" s="188"/>
      <c r="N241" s="188"/>
      <c r="O241" s="188"/>
      <c r="P241" s="188"/>
      <c r="Q241" s="188"/>
      <c r="R241" s="188"/>
      <c r="S241" s="188"/>
      <c r="T241" s="188"/>
      <c r="U241" s="188"/>
      <c r="V241" s="99"/>
      <c r="W241" s="188"/>
      <c r="X241" s="188"/>
      <c r="Y241" s="213"/>
      <c r="Z241" s="188"/>
      <c r="AA241" s="323"/>
    </row>
    <row r="242" spans="1:27" ht="12.75" customHeight="1">
      <c r="A242" s="188"/>
      <c r="B242" s="215"/>
      <c r="C242" s="215"/>
      <c r="D242" s="215"/>
      <c r="E242" s="387"/>
      <c r="F242" s="99"/>
      <c r="G242" s="188"/>
      <c r="H242" s="188"/>
      <c r="I242" s="188"/>
      <c r="J242" s="188"/>
      <c r="K242" s="188"/>
      <c r="L242" s="188"/>
      <c r="M242" s="188"/>
      <c r="N242" s="188"/>
      <c r="O242" s="188"/>
      <c r="P242" s="188"/>
      <c r="Q242" s="188"/>
      <c r="R242" s="188"/>
      <c r="S242" s="188"/>
      <c r="T242" s="188"/>
      <c r="U242" s="188"/>
      <c r="V242" s="99"/>
      <c r="W242" s="188"/>
      <c r="X242" s="188"/>
      <c r="Y242" s="213"/>
      <c r="Z242" s="188"/>
      <c r="AA242" s="323"/>
    </row>
    <row r="243" spans="1:27" ht="12.75" customHeight="1">
      <c r="A243" s="188"/>
      <c r="B243" s="215"/>
      <c r="C243" s="215"/>
      <c r="D243" s="215"/>
      <c r="E243" s="387"/>
      <c r="F243" s="99"/>
      <c r="G243" s="188"/>
      <c r="H243" s="188"/>
      <c r="I243" s="188"/>
      <c r="J243" s="188"/>
      <c r="K243" s="188"/>
      <c r="L243" s="188"/>
      <c r="M243" s="188"/>
      <c r="N243" s="188"/>
      <c r="O243" s="188"/>
      <c r="P243" s="188"/>
      <c r="Q243" s="188"/>
      <c r="R243" s="188"/>
      <c r="S243" s="188"/>
      <c r="T243" s="188"/>
      <c r="U243" s="188"/>
      <c r="V243" s="99"/>
      <c r="W243" s="188"/>
      <c r="X243" s="188"/>
      <c r="Y243" s="213"/>
      <c r="Z243" s="188"/>
      <c r="AA243" s="323"/>
    </row>
    <row r="244" spans="1:27" ht="12.75" customHeight="1">
      <c r="A244" s="188"/>
      <c r="B244" s="215"/>
      <c r="C244" s="215"/>
      <c r="D244" s="215"/>
      <c r="E244" s="387"/>
      <c r="F244" s="99"/>
      <c r="G244" s="188"/>
      <c r="H244" s="188"/>
      <c r="I244" s="188"/>
      <c r="J244" s="188"/>
      <c r="K244" s="188"/>
      <c r="L244" s="188"/>
      <c r="M244" s="188"/>
      <c r="N244" s="188"/>
      <c r="O244" s="188"/>
      <c r="P244" s="188"/>
      <c r="Q244" s="188"/>
      <c r="R244" s="188"/>
      <c r="S244" s="188"/>
      <c r="T244" s="188"/>
      <c r="U244" s="188"/>
      <c r="V244" s="99"/>
      <c r="W244" s="188"/>
      <c r="X244" s="188"/>
      <c r="Y244" s="213"/>
      <c r="Z244" s="188"/>
      <c r="AA244" s="323"/>
    </row>
    <row r="245" spans="1:27" ht="12.75" customHeight="1">
      <c r="A245" s="188"/>
      <c r="B245" s="215"/>
      <c r="C245" s="215"/>
      <c r="D245" s="215"/>
      <c r="E245" s="387"/>
      <c r="F245" s="99"/>
      <c r="G245" s="188"/>
      <c r="H245" s="188"/>
      <c r="I245" s="188"/>
      <c r="J245" s="188"/>
      <c r="K245" s="188"/>
      <c r="L245" s="188"/>
      <c r="M245" s="188"/>
      <c r="N245" s="188"/>
      <c r="O245" s="188"/>
      <c r="P245" s="188"/>
      <c r="Q245" s="188"/>
      <c r="R245" s="188"/>
      <c r="S245" s="188"/>
      <c r="T245" s="188"/>
      <c r="U245" s="188"/>
      <c r="V245" s="99"/>
      <c r="W245" s="188"/>
      <c r="X245" s="188"/>
      <c r="Y245" s="213"/>
      <c r="Z245" s="188"/>
      <c r="AA245" s="323"/>
    </row>
    <row r="246" spans="1:27" ht="12.75" customHeight="1">
      <c r="A246" s="188"/>
      <c r="B246" s="215"/>
      <c r="C246" s="215"/>
      <c r="D246" s="215"/>
      <c r="E246" s="387"/>
      <c r="F246" s="99"/>
      <c r="G246" s="188"/>
      <c r="H246" s="188"/>
      <c r="I246" s="188"/>
      <c r="J246" s="188"/>
      <c r="K246" s="188"/>
      <c r="L246" s="188"/>
      <c r="M246" s="188"/>
      <c r="N246" s="188"/>
      <c r="O246" s="188"/>
      <c r="P246" s="188"/>
      <c r="Q246" s="188"/>
      <c r="R246" s="188"/>
      <c r="S246" s="188"/>
      <c r="T246" s="188"/>
      <c r="U246" s="188"/>
      <c r="V246" s="99"/>
      <c r="W246" s="188"/>
      <c r="X246" s="188"/>
      <c r="Y246" s="213"/>
      <c r="Z246" s="188"/>
      <c r="AA246" s="323"/>
    </row>
    <row r="247" spans="1:27" ht="12.75" customHeight="1">
      <c r="A247" s="188"/>
      <c r="B247" s="215"/>
      <c r="C247" s="215"/>
      <c r="D247" s="215"/>
      <c r="E247" s="387"/>
      <c r="F247" s="99"/>
      <c r="G247" s="188"/>
      <c r="H247" s="188"/>
      <c r="I247" s="188"/>
      <c r="J247" s="188"/>
      <c r="K247" s="188"/>
      <c r="L247" s="188"/>
      <c r="M247" s="188"/>
      <c r="N247" s="188"/>
      <c r="O247" s="188"/>
      <c r="P247" s="188"/>
      <c r="Q247" s="188"/>
      <c r="R247" s="188"/>
      <c r="S247" s="188"/>
      <c r="T247" s="188"/>
      <c r="U247" s="188"/>
      <c r="V247" s="99"/>
      <c r="W247" s="188"/>
      <c r="X247" s="188"/>
      <c r="Y247" s="213"/>
      <c r="Z247" s="188"/>
      <c r="AA247" s="323"/>
    </row>
    <row r="248" spans="1:27" ht="12.75" customHeight="1">
      <c r="A248" s="188"/>
      <c r="B248" s="215"/>
      <c r="C248" s="215"/>
      <c r="D248" s="215"/>
      <c r="E248" s="387"/>
      <c r="F248" s="99"/>
      <c r="G248" s="188"/>
      <c r="H248" s="188"/>
      <c r="I248" s="188"/>
      <c r="J248" s="188"/>
      <c r="K248" s="188"/>
      <c r="L248" s="188"/>
      <c r="M248" s="188"/>
      <c r="N248" s="188"/>
      <c r="O248" s="188"/>
      <c r="P248" s="188"/>
      <c r="Q248" s="188"/>
      <c r="R248" s="188"/>
      <c r="S248" s="188"/>
      <c r="T248" s="188"/>
      <c r="U248" s="188"/>
      <c r="V248" s="99"/>
      <c r="W248" s="188"/>
      <c r="X248" s="188"/>
      <c r="Y248" s="213"/>
      <c r="Z248" s="188"/>
      <c r="AA248" s="323"/>
    </row>
    <row r="249" spans="1:27" ht="12.75" customHeight="1">
      <c r="A249" s="188"/>
      <c r="B249" s="215"/>
      <c r="C249" s="215"/>
      <c r="D249" s="215"/>
      <c r="E249" s="387"/>
      <c r="F249" s="99"/>
      <c r="G249" s="188"/>
      <c r="H249" s="188"/>
      <c r="I249" s="188"/>
      <c r="J249" s="188"/>
      <c r="K249" s="188"/>
      <c r="L249" s="188"/>
      <c r="M249" s="188"/>
      <c r="N249" s="188"/>
      <c r="O249" s="188"/>
      <c r="P249" s="188"/>
      <c r="Q249" s="188"/>
      <c r="R249" s="188"/>
      <c r="S249" s="188"/>
      <c r="T249" s="188"/>
      <c r="U249" s="188"/>
      <c r="V249" s="99"/>
      <c r="W249" s="188"/>
      <c r="X249" s="188"/>
      <c r="Y249" s="213"/>
      <c r="Z249" s="188"/>
      <c r="AA249" s="323"/>
    </row>
    <row r="250" spans="1:27" ht="12.75" customHeight="1">
      <c r="A250" s="188"/>
      <c r="B250" s="215"/>
      <c r="C250" s="215"/>
      <c r="D250" s="215"/>
      <c r="E250" s="387"/>
      <c r="F250" s="99"/>
      <c r="G250" s="188"/>
      <c r="H250" s="188"/>
      <c r="I250" s="188"/>
      <c r="J250" s="188"/>
      <c r="K250" s="188"/>
      <c r="L250" s="188"/>
      <c r="M250" s="188"/>
      <c r="N250" s="188"/>
      <c r="O250" s="188"/>
      <c r="P250" s="188"/>
      <c r="Q250" s="188"/>
      <c r="R250" s="188"/>
      <c r="S250" s="188"/>
      <c r="T250" s="188"/>
      <c r="U250" s="188"/>
      <c r="V250" s="99"/>
      <c r="W250" s="188"/>
      <c r="X250" s="188"/>
      <c r="Y250" s="213"/>
      <c r="Z250" s="188"/>
      <c r="AA250" s="323"/>
    </row>
    <row r="251" spans="1:27" ht="12.75" customHeight="1">
      <c r="A251" s="188"/>
      <c r="B251" s="215"/>
      <c r="C251" s="215"/>
      <c r="D251" s="215"/>
      <c r="E251" s="387"/>
      <c r="F251" s="99"/>
      <c r="G251" s="188"/>
      <c r="H251" s="188"/>
      <c r="I251" s="188"/>
      <c r="J251" s="188"/>
      <c r="K251" s="188"/>
      <c r="L251" s="188"/>
      <c r="M251" s="188"/>
      <c r="N251" s="188"/>
      <c r="O251" s="188"/>
      <c r="P251" s="188"/>
      <c r="Q251" s="188"/>
      <c r="R251" s="188"/>
      <c r="S251" s="188"/>
      <c r="T251" s="188"/>
      <c r="U251" s="188"/>
      <c r="V251" s="99"/>
      <c r="W251" s="188"/>
      <c r="X251" s="188"/>
      <c r="Y251" s="213"/>
      <c r="Z251" s="188"/>
      <c r="AA251" s="323"/>
    </row>
    <row r="252" spans="1:27" ht="12.75" customHeight="1">
      <c r="A252" s="188"/>
      <c r="B252" s="215"/>
      <c r="C252" s="215"/>
      <c r="D252" s="215"/>
      <c r="E252" s="387"/>
      <c r="F252" s="99"/>
      <c r="G252" s="188"/>
      <c r="H252" s="188"/>
      <c r="I252" s="188"/>
      <c r="J252" s="188"/>
      <c r="K252" s="188"/>
      <c r="L252" s="188"/>
      <c r="M252" s="188"/>
      <c r="N252" s="188"/>
      <c r="O252" s="188"/>
      <c r="P252" s="188"/>
      <c r="Q252" s="188"/>
      <c r="R252" s="188"/>
      <c r="S252" s="188"/>
      <c r="T252" s="188"/>
      <c r="U252" s="188"/>
      <c r="V252" s="99"/>
      <c r="W252" s="188"/>
      <c r="X252" s="188"/>
      <c r="Y252" s="213"/>
      <c r="Z252" s="188"/>
      <c r="AA252" s="323"/>
    </row>
    <row r="253" spans="1:27" ht="12.75" customHeight="1">
      <c r="A253" s="188"/>
      <c r="B253" s="215"/>
      <c r="C253" s="215"/>
      <c r="D253" s="215"/>
      <c r="E253" s="387"/>
      <c r="F253" s="99"/>
      <c r="G253" s="188"/>
      <c r="H253" s="188"/>
      <c r="I253" s="188"/>
      <c r="J253" s="188"/>
      <c r="K253" s="188"/>
      <c r="L253" s="188"/>
      <c r="M253" s="188"/>
      <c r="N253" s="188"/>
      <c r="O253" s="188"/>
      <c r="P253" s="188"/>
      <c r="Q253" s="188"/>
      <c r="R253" s="188"/>
      <c r="S253" s="188"/>
      <c r="T253" s="188"/>
      <c r="U253" s="188"/>
      <c r="V253" s="99"/>
      <c r="W253" s="188"/>
      <c r="X253" s="188"/>
      <c r="Y253" s="213"/>
      <c r="Z253" s="188"/>
      <c r="AA253" s="323"/>
    </row>
    <row r="254" spans="1:27" ht="12.75" customHeight="1">
      <c r="A254" s="188"/>
      <c r="B254" s="215"/>
      <c r="C254" s="215"/>
      <c r="D254" s="215"/>
      <c r="E254" s="387"/>
      <c r="F254" s="99"/>
      <c r="G254" s="188"/>
      <c r="H254" s="188"/>
      <c r="I254" s="188"/>
      <c r="J254" s="188"/>
      <c r="K254" s="188"/>
      <c r="L254" s="188"/>
      <c r="M254" s="188"/>
      <c r="N254" s="188"/>
      <c r="O254" s="188"/>
      <c r="P254" s="188"/>
      <c r="Q254" s="188"/>
      <c r="R254" s="188"/>
      <c r="S254" s="188"/>
      <c r="T254" s="188"/>
      <c r="U254" s="188"/>
      <c r="V254" s="99"/>
      <c r="W254" s="188"/>
      <c r="X254" s="188"/>
      <c r="Y254" s="213"/>
      <c r="Z254" s="188"/>
      <c r="AA254" s="323"/>
    </row>
    <row r="255" spans="1:27" ht="12.75" customHeight="1">
      <c r="A255" s="188"/>
      <c r="B255" s="215"/>
      <c r="C255" s="215"/>
      <c r="D255" s="215"/>
      <c r="E255" s="387"/>
      <c r="F255" s="99"/>
      <c r="G255" s="188"/>
      <c r="H255" s="188"/>
      <c r="I255" s="188"/>
      <c r="J255" s="188"/>
      <c r="K255" s="188"/>
      <c r="L255" s="188"/>
      <c r="M255" s="188"/>
      <c r="N255" s="188"/>
      <c r="O255" s="188"/>
      <c r="P255" s="188"/>
      <c r="Q255" s="188"/>
      <c r="R255" s="188"/>
      <c r="S255" s="188"/>
      <c r="T255" s="188"/>
      <c r="U255" s="188"/>
      <c r="V255" s="99"/>
      <c r="W255" s="188"/>
      <c r="X255" s="188"/>
      <c r="Y255" s="213"/>
      <c r="Z255" s="188"/>
      <c r="AA255" s="323"/>
    </row>
    <row r="256" spans="1:27" ht="12.75" customHeight="1">
      <c r="A256" s="188"/>
      <c r="B256" s="215"/>
      <c r="C256" s="215"/>
      <c r="D256" s="215"/>
      <c r="E256" s="387"/>
      <c r="F256" s="99"/>
      <c r="G256" s="188"/>
      <c r="H256" s="188"/>
      <c r="I256" s="188"/>
      <c r="J256" s="188"/>
      <c r="K256" s="188"/>
      <c r="L256" s="188"/>
      <c r="M256" s="188"/>
      <c r="N256" s="188"/>
      <c r="O256" s="188"/>
      <c r="P256" s="188"/>
      <c r="Q256" s="188"/>
      <c r="R256" s="188"/>
      <c r="S256" s="188"/>
      <c r="T256" s="188"/>
      <c r="U256" s="188"/>
      <c r="V256" s="99"/>
      <c r="W256" s="188"/>
      <c r="X256" s="188"/>
      <c r="Y256" s="213"/>
      <c r="Z256" s="188"/>
      <c r="AA256" s="323"/>
    </row>
    <row r="257" spans="1:27" ht="12.75" customHeight="1">
      <c r="A257" s="188"/>
      <c r="B257" s="215"/>
      <c r="C257" s="215"/>
      <c r="D257" s="215"/>
      <c r="E257" s="387"/>
      <c r="F257" s="99"/>
      <c r="G257" s="188"/>
      <c r="H257" s="188"/>
      <c r="I257" s="188"/>
      <c r="J257" s="188"/>
      <c r="K257" s="188"/>
      <c r="L257" s="188"/>
      <c r="M257" s="188"/>
      <c r="N257" s="188"/>
      <c r="O257" s="188"/>
      <c r="P257" s="188"/>
      <c r="Q257" s="188"/>
      <c r="R257" s="188"/>
      <c r="S257" s="188"/>
      <c r="T257" s="188"/>
      <c r="U257" s="188"/>
      <c r="V257" s="99"/>
      <c r="W257" s="188"/>
      <c r="X257" s="188"/>
      <c r="Y257" s="213"/>
      <c r="Z257" s="188"/>
      <c r="AA257" s="323"/>
    </row>
    <row r="258" spans="1:27" ht="12.75" customHeight="1">
      <c r="A258" s="188"/>
      <c r="B258" s="215"/>
      <c r="C258" s="215"/>
      <c r="D258" s="215"/>
      <c r="E258" s="387"/>
      <c r="F258" s="99"/>
      <c r="G258" s="188"/>
      <c r="H258" s="188"/>
      <c r="I258" s="188"/>
      <c r="J258" s="188"/>
      <c r="K258" s="188"/>
      <c r="L258" s="188"/>
      <c r="M258" s="188"/>
      <c r="N258" s="188"/>
      <c r="O258" s="188"/>
      <c r="P258" s="188"/>
      <c r="Q258" s="188"/>
      <c r="R258" s="188"/>
      <c r="S258" s="188"/>
      <c r="T258" s="188"/>
      <c r="U258" s="188"/>
      <c r="V258" s="99"/>
      <c r="W258" s="188"/>
      <c r="X258" s="188"/>
      <c r="Y258" s="213"/>
      <c r="Z258" s="188"/>
      <c r="AA258" s="323"/>
    </row>
    <row r="259" spans="1:27" ht="12.75" customHeight="1">
      <c r="A259" s="188"/>
      <c r="B259" s="215"/>
      <c r="C259" s="215"/>
      <c r="D259" s="215"/>
      <c r="E259" s="387"/>
      <c r="F259" s="99"/>
      <c r="G259" s="188"/>
      <c r="H259" s="188"/>
      <c r="I259" s="188"/>
      <c r="J259" s="188"/>
      <c r="K259" s="188"/>
      <c r="L259" s="188"/>
      <c r="M259" s="188"/>
      <c r="N259" s="188"/>
      <c r="O259" s="188"/>
      <c r="P259" s="188"/>
      <c r="Q259" s="188"/>
      <c r="R259" s="188"/>
      <c r="S259" s="188"/>
      <c r="T259" s="188"/>
      <c r="U259" s="188"/>
      <c r="V259" s="99"/>
      <c r="W259" s="188"/>
      <c r="X259" s="188"/>
      <c r="Y259" s="213"/>
      <c r="Z259" s="188"/>
      <c r="AA259" s="323"/>
    </row>
    <row r="260" spans="1:27" ht="12.75" customHeight="1">
      <c r="A260" s="188"/>
      <c r="B260" s="215"/>
      <c r="C260" s="215"/>
      <c r="D260" s="215"/>
      <c r="E260" s="387"/>
      <c r="F260" s="99"/>
      <c r="G260" s="188"/>
      <c r="H260" s="188"/>
      <c r="I260" s="188"/>
      <c r="J260" s="188"/>
      <c r="K260" s="188"/>
      <c r="L260" s="188"/>
      <c r="M260" s="188"/>
      <c r="N260" s="188"/>
      <c r="O260" s="188"/>
      <c r="P260" s="188"/>
      <c r="Q260" s="188"/>
      <c r="R260" s="188"/>
      <c r="S260" s="188"/>
      <c r="T260" s="188"/>
      <c r="U260" s="188"/>
      <c r="V260" s="99"/>
      <c r="W260" s="188"/>
      <c r="X260" s="188"/>
      <c r="Y260" s="213"/>
      <c r="Z260" s="188"/>
      <c r="AA260" s="323"/>
    </row>
    <row r="261" spans="1:27" ht="12.75" customHeight="1">
      <c r="A261" s="188"/>
      <c r="B261" s="215"/>
      <c r="C261" s="215"/>
      <c r="D261" s="215"/>
      <c r="E261" s="387"/>
      <c r="F261" s="99"/>
      <c r="G261" s="188"/>
      <c r="H261" s="188"/>
      <c r="I261" s="188"/>
      <c r="J261" s="188"/>
      <c r="K261" s="188"/>
      <c r="L261" s="188"/>
      <c r="M261" s="188"/>
      <c r="N261" s="188"/>
      <c r="O261" s="188"/>
      <c r="P261" s="188"/>
      <c r="Q261" s="188"/>
      <c r="R261" s="188"/>
      <c r="S261" s="188"/>
      <c r="T261" s="188"/>
      <c r="U261" s="188"/>
      <c r="V261" s="99"/>
      <c r="W261" s="188"/>
      <c r="X261" s="188"/>
      <c r="Y261" s="213"/>
      <c r="Z261" s="188"/>
      <c r="AA261" s="323"/>
    </row>
    <row r="262" spans="1:27" ht="12.75" customHeight="1">
      <c r="A262" s="188"/>
      <c r="B262" s="215"/>
      <c r="C262" s="215"/>
      <c r="D262" s="215"/>
      <c r="E262" s="387"/>
      <c r="F262" s="99"/>
      <c r="G262" s="188"/>
      <c r="H262" s="188"/>
      <c r="I262" s="188"/>
      <c r="J262" s="188"/>
      <c r="K262" s="188"/>
      <c r="L262" s="188"/>
      <c r="M262" s="188"/>
      <c r="N262" s="188"/>
      <c r="O262" s="188"/>
      <c r="P262" s="188"/>
      <c r="Q262" s="188"/>
      <c r="R262" s="188"/>
      <c r="S262" s="188"/>
      <c r="T262" s="188"/>
      <c r="U262" s="188"/>
      <c r="V262" s="99"/>
      <c r="W262" s="188"/>
      <c r="X262" s="188"/>
      <c r="Y262" s="213"/>
      <c r="Z262" s="188"/>
      <c r="AA262" s="323"/>
    </row>
    <row r="263" spans="1:27" ht="12.75" customHeight="1">
      <c r="A263" s="188"/>
      <c r="B263" s="215"/>
      <c r="C263" s="215"/>
      <c r="D263" s="215"/>
      <c r="E263" s="387"/>
      <c r="F263" s="99"/>
      <c r="G263" s="188"/>
      <c r="H263" s="188"/>
      <c r="I263" s="188"/>
      <c r="J263" s="188"/>
      <c r="K263" s="188"/>
      <c r="L263" s="188"/>
      <c r="M263" s="188"/>
      <c r="N263" s="188"/>
      <c r="O263" s="188"/>
      <c r="P263" s="188"/>
      <c r="Q263" s="188"/>
      <c r="R263" s="188"/>
      <c r="S263" s="188"/>
      <c r="T263" s="188"/>
      <c r="U263" s="188"/>
      <c r="V263" s="99"/>
      <c r="W263" s="188"/>
      <c r="X263" s="188"/>
      <c r="Y263" s="213"/>
      <c r="Z263" s="188"/>
      <c r="AA263" s="323"/>
    </row>
    <row r="264" spans="1:27" ht="12.75" customHeight="1">
      <c r="A264" s="188"/>
      <c r="B264" s="215"/>
      <c r="C264" s="215"/>
      <c r="D264" s="215"/>
      <c r="E264" s="387"/>
      <c r="F264" s="99"/>
      <c r="G264" s="188"/>
      <c r="H264" s="188"/>
      <c r="I264" s="188"/>
      <c r="J264" s="188"/>
      <c r="K264" s="188"/>
      <c r="L264" s="188"/>
      <c r="M264" s="188"/>
      <c r="N264" s="188"/>
      <c r="O264" s="188"/>
      <c r="P264" s="188"/>
      <c r="Q264" s="188"/>
      <c r="R264" s="188"/>
      <c r="S264" s="188"/>
      <c r="T264" s="188"/>
      <c r="U264" s="188"/>
      <c r="V264" s="99"/>
      <c r="W264" s="188"/>
      <c r="X264" s="188"/>
      <c r="Y264" s="213"/>
      <c r="Z264" s="188"/>
      <c r="AA264" s="323"/>
    </row>
    <row r="265" spans="1:27" ht="12.75" customHeight="1">
      <c r="A265" s="188"/>
      <c r="B265" s="215"/>
      <c r="C265" s="215"/>
      <c r="D265" s="215"/>
      <c r="E265" s="387"/>
      <c r="F265" s="99"/>
      <c r="G265" s="188"/>
      <c r="H265" s="188"/>
      <c r="I265" s="188"/>
      <c r="J265" s="188"/>
      <c r="K265" s="188"/>
      <c r="L265" s="188"/>
      <c r="M265" s="188"/>
      <c r="N265" s="188"/>
      <c r="O265" s="188"/>
      <c r="P265" s="188"/>
      <c r="Q265" s="188"/>
      <c r="R265" s="188"/>
      <c r="S265" s="188"/>
      <c r="T265" s="188"/>
      <c r="U265" s="188"/>
      <c r="V265" s="99"/>
      <c r="W265" s="188"/>
      <c r="X265" s="188"/>
      <c r="Y265" s="213"/>
      <c r="Z265" s="188"/>
      <c r="AA265" s="323"/>
    </row>
    <row r="266" spans="1:27" ht="12.75" customHeight="1">
      <c r="A266" s="188"/>
      <c r="B266" s="215"/>
      <c r="C266" s="215"/>
      <c r="D266" s="215"/>
      <c r="E266" s="387"/>
      <c r="F266" s="99"/>
      <c r="G266" s="188"/>
      <c r="H266" s="188"/>
      <c r="I266" s="188"/>
      <c r="J266" s="188"/>
      <c r="K266" s="188"/>
      <c r="L266" s="188"/>
      <c r="M266" s="188"/>
      <c r="N266" s="188"/>
      <c r="O266" s="188"/>
      <c r="P266" s="188"/>
      <c r="Q266" s="188"/>
      <c r="R266" s="188"/>
      <c r="S266" s="188"/>
      <c r="T266" s="188"/>
      <c r="U266" s="188"/>
      <c r="V266" s="99"/>
      <c r="W266" s="188"/>
      <c r="X266" s="188"/>
      <c r="Y266" s="213"/>
      <c r="Z266" s="188"/>
      <c r="AA266" s="323"/>
    </row>
    <row r="267" spans="1:27" ht="12.75" customHeight="1">
      <c r="A267" s="188"/>
      <c r="B267" s="215"/>
      <c r="C267" s="215"/>
      <c r="D267" s="215"/>
      <c r="E267" s="387"/>
      <c r="F267" s="99"/>
      <c r="G267" s="188"/>
      <c r="H267" s="188"/>
      <c r="I267" s="188"/>
      <c r="J267" s="188"/>
      <c r="K267" s="188"/>
      <c r="L267" s="188"/>
      <c r="M267" s="188"/>
      <c r="N267" s="188"/>
      <c r="O267" s="188"/>
      <c r="P267" s="188"/>
      <c r="Q267" s="188"/>
      <c r="R267" s="188"/>
      <c r="S267" s="188"/>
      <c r="T267" s="188"/>
      <c r="U267" s="188"/>
      <c r="V267" s="99"/>
      <c r="W267" s="188"/>
      <c r="X267" s="188"/>
      <c r="Y267" s="213"/>
      <c r="Z267" s="188"/>
      <c r="AA267" s="323"/>
    </row>
    <row r="268" spans="1:27" ht="12.75" customHeight="1">
      <c r="A268" s="188"/>
      <c r="B268" s="215"/>
      <c r="C268" s="215"/>
      <c r="D268" s="215"/>
      <c r="E268" s="387"/>
      <c r="F268" s="99"/>
      <c r="G268" s="188"/>
      <c r="H268" s="188"/>
      <c r="I268" s="188"/>
      <c r="J268" s="188"/>
      <c r="K268" s="188"/>
      <c r="L268" s="188"/>
      <c r="M268" s="188"/>
      <c r="N268" s="188"/>
      <c r="O268" s="188"/>
      <c r="P268" s="188"/>
      <c r="Q268" s="188"/>
      <c r="R268" s="188"/>
      <c r="S268" s="188"/>
      <c r="T268" s="188"/>
      <c r="U268" s="188"/>
      <c r="V268" s="99"/>
      <c r="W268" s="188"/>
      <c r="X268" s="188"/>
      <c r="Y268" s="213"/>
      <c r="Z268" s="188"/>
      <c r="AA268" s="323"/>
    </row>
    <row r="269" spans="1:27" ht="12.75" customHeight="1">
      <c r="A269" s="188"/>
      <c r="B269" s="215"/>
      <c r="C269" s="215"/>
      <c r="D269" s="215"/>
      <c r="E269" s="387"/>
      <c r="F269" s="99"/>
      <c r="G269" s="188"/>
      <c r="H269" s="188"/>
      <c r="I269" s="188"/>
      <c r="J269" s="188"/>
      <c r="K269" s="188"/>
      <c r="L269" s="188"/>
      <c r="M269" s="188"/>
      <c r="N269" s="188"/>
      <c r="O269" s="188"/>
      <c r="P269" s="188"/>
      <c r="Q269" s="188"/>
      <c r="R269" s="188"/>
      <c r="S269" s="188"/>
      <c r="T269" s="188"/>
      <c r="U269" s="188"/>
      <c r="V269" s="99"/>
      <c r="W269" s="188"/>
      <c r="X269" s="188"/>
      <c r="Y269" s="213"/>
      <c r="Z269" s="188"/>
      <c r="AA269" s="323"/>
    </row>
    <row r="270" spans="1:27" ht="12.75" customHeight="1">
      <c r="A270" s="188"/>
      <c r="B270" s="215"/>
      <c r="C270" s="215"/>
      <c r="D270" s="215"/>
      <c r="E270" s="387"/>
      <c r="F270" s="99"/>
      <c r="G270" s="188"/>
      <c r="H270" s="188"/>
      <c r="I270" s="188"/>
      <c r="J270" s="188"/>
      <c r="K270" s="188"/>
      <c r="L270" s="188"/>
      <c r="M270" s="188"/>
      <c r="N270" s="188"/>
      <c r="O270" s="188"/>
      <c r="P270" s="188"/>
      <c r="Q270" s="188"/>
      <c r="R270" s="188"/>
      <c r="S270" s="188"/>
      <c r="T270" s="188"/>
      <c r="U270" s="188"/>
      <c r="V270" s="99"/>
      <c r="W270" s="188"/>
      <c r="X270" s="188"/>
      <c r="Y270" s="213"/>
      <c r="Z270" s="188"/>
      <c r="AA270" s="323"/>
    </row>
    <row r="271" spans="1:27" ht="12.75" customHeight="1">
      <c r="A271" s="188"/>
      <c r="B271" s="215"/>
      <c r="C271" s="215"/>
      <c r="D271" s="215"/>
      <c r="E271" s="387"/>
      <c r="F271" s="99"/>
      <c r="G271" s="188"/>
      <c r="H271" s="188"/>
      <c r="I271" s="188"/>
      <c r="J271" s="188"/>
      <c r="K271" s="188"/>
      <c r="L271" s="188"/>
      <c r="M271" s="188"/>
      <c r="N271" s="188"/>
      <c r="O271" s="188"/>
      <c r="P271" s="188"/>
      <c r="Q271" s="188"/>
      <c r="R271" s="188"/>
      <c r="S271" s="188"/>
      <c r="T271" s="188"/>
      <c r="U271" s="188"/>
      <c r="V271" s="99"/>
      <c r="W271" s="188"/>
      <c r="X271" s="188"/>
      <c r="Y271" s="213"/>
      <c r="Z271" s="188"/>
      <c r="AA271" s="323"/>
    </row>
    <row r="272" spans="1:27" ht="12.75" customHeight="1">
      <c r="A272" s="188"/>
      <c r="B272" s="215"/>
      <c r="C272" s="215"/>
      <c r="D272" s="215"/>
      <c r="E272" s="387"/>
      <c r="F272" s="99"/>
      <c r="G272" s="188"/>
      <c r="H272" s="188"/>
      <c r="I272" s="188"/>
      <c r="J272" s="188"/>
      <c r="K272" s="188"/>
      <c r="L272" s="188"/>
      <c r="M272" s="188"/>
      <c r="N272" s="188"/>
      <c r="O272" s="188"/>
      <c r="P272" s="188"/>
      <c r="Q272" s="188"/>
      <c r="R272" s="188"/>
      <c r="S272" s="188"/>
      <c r="T272" s="188"/>
      <c r="U272" s="188"/>
      <c r="V272" s="99"/>
      <c r="W272" s="188"/>
      <c r="X272" s="188"/>
      <c r="Y272" s="213"/>
      <c r="Z272" s="188"/>
      <c r="AA272" s="323"/>
    </row>
    <row r="273" spans="1:27" ht="12.75" customHeight="1">
      <c r="A273" s="188"/>
      <c r="B273" s="215"/>
      <c r="C273" s="215"/>
      <c r="D273" s="215"/>
      <c r="E273" s="387"/>
      <c r="F273" s="99"/>
      <c r="G273" s="188"/>
      <c r="H273" s="188"/>
      <c r="I273" s="188"/>
      <c r="J273" s="188"/>
      <c r="K273" s="188"/>
      <c r="L273" s="188"/>
      <c r="M273" s="188"/>
      <c r="N273" s="188"/>
      <c r="O273" s="188"/>
      <c r="P273" s="188"/>
      <c r="Q273" s="188"/>
      <c r="R273" s="188"/>
      <c r="S273" s="188"/>
      <c r="T273" s="188"/>
      <c r="U273" s="188"/>
      <c r="V273" s="99"/>
      <c r="W273" s="188"/>
      <c r="X273" s="188"/>
      <c r="Y273" s="213"/>
      <c r="Z273" s="188"/>
      <c r="AA273" s="323"/>
    </row>
    <row r="274" spans="1:27" ht="12.75" customHeight="1">
      <c r="A274" s="188"/>
      <c r="B274" s="215"/>
      <c r="C274" s="215"/>
      <c r="D274" s="215"/>
      <c r="E274" s="387"/>
      <c r="F274" s="99"/>
      <c r="G274" s="188"/>
      <c r="H274" s="188"/>
      <c r="I274" s="188"/>
      <c r="J274" s="188"/>
      <c r="K274" s="188"/>
      <c r="L274" s="188"/>
      <c r="M274" s="188"/>
      <c r="N274" s="188"/>
      <c r="O274" s="188"/>
      <c r="P274" s="188"/>
      <c r="Q274" s="188"/>
      <c r="R274" s="188"/>
      <c r="S274" s="188"/>
      <c r="T274" s="188"/>
      <c r="U274" s="188"/>
      <c r="V274" s="99"/>
      <c r="W274" s="188"/>
      <c r="X274" s="188"/>
      <c r="Y274" s="213"/>
      <c r="Z274" s="188"/>
      <c r="AA274" s="323"/>
    </row>
    <row r="275" spans="1:27" ht="12.75" customHeight="1">
      <c r="A275" s="188"/>
      <c r="B275" s="215"/>
      <c r="C275" s="215"/>
      <c r="D275" s="215"/>
      <c r="E275" s="387"/>
      <c r="F275" s="99"/>
      <c r="G275" s="188"/>
      <c r="H275" s="188"/>
      <c r="I275" s="188"/>
      <c r="J275" s="188"/>
      <c r="K275" s="188"/>
      <c r="L275" s="188"/>
      <c r="M275" s="188"/>
      <c r="N275" s="188"/>
      <c r="O275" s="188"/>
      <c r="P275" s="188"/>
      <c r="Q275" s="188"/>
      <c r="R275" s="188"/>
      <c r="S275" s="188"/>
      <c r="T275" s="188"/>
      <c r="U275" s="188"/>
      <c r="V275" s="99"/>
      <c r="W275" s="188"/>
      <c r="X275" s="188"/>
      <c r="Y275" s="213"/>
      <c r="Z275" s="188"/>
      <c r="AA275" s="323"/>
    </row>
    <row r="276" spans="1:27" ht="12.75" customHeight="1">
      <c r="A276" s="188"/>
      <c r="B276" s="215"/>
      <c r="C276" s="215"/>
      <c r="D276" s="215"/>
      <c r="E276" s="387"/>
      <c r="F276" s="99"/>
      <c r="G276" s="188"/>
      <c r="H276" s="188"/>
      <c r="I276" s="188"/>
      <c r="J276" s="188"/>
      <c r="K276" s="188"/>
      <c r="L276" s="188"/>
      <c r="M276" s="188"/>
      <c r="N276" s="188"/>
      <c r="O276" s="188"/>
      <c r="P276" s="188"/>
      <c r="Q276" s="188"/>
      <c r="R276" s="188"/>
      <c r="S276" s="188"/>
      <c r="T276" s="188"/>
      <c r="U276" s="188"/>
      <c r="V276" s="99"/>
      <c r="W276" s="188"/>
      <c r="X276" s="188"/>
      <c r="Y276" s="213"/>
      <c r="Z276" s="188"/>
      <c r="AA276" s="323"/>
    </row>
    <row r="277" spans="1:27" ht="12.75" customHeight="1">
      <c r="A277" s="188"/>
      <c r="B277" s="215"/>
      <c r="C277" s="215"/>
      <c r="D277" s="215"/>
      <c r="E277" s="387"/>
      <c r="F277" s="99"/>
      <c r="G277" s="188"/>
      <c r="H277" s="188"/>
      <c r="I277" s="188"/>
      <c r="J277" s="188"/>
      <c r="K277" s="188"/>
      <c r="L277" s="188"/>
      <c r="M277" s="188"/>
      <c r="N277" s="188"/>
      <c r="O277" s="188"/>
      <c r="P277" s="188"/>
      <c r="Q277" s="188"/>
      <c r="R277" s="188"/>
      <c r="S277" s="188"/>
      <c r="T277" s="188"/>
      <c r="U277" s="188"/>
      <c r="V277" s="99"/>
      <c r="W277" s="188"/>
      <c r="X277" s="188"/>
      <c r="Y277" s="213"/>
      <c r="Z277" s="188"/>
      <c r="AA277" s="323"/>
    </row>
    <row r="278" spans="1:27" ht="12.75" customHeight="1">
      <c r="A278" s="188"/>
      <c r="B278" s="215"/>
      <c r="C278" s="215"/>
      <c r="D278" s="215"/>
      <c r="E278" s="387"/>
      <c r="F278" s="99"/>
      <c r="G278" s="188"/>
      <c r="H278" s="188"/>
      <c r="I278" s="188"/>
      <c r="J278" s="188"/>
      <c r="K278" s="188"/>
      <c r="L278" s="188"/>
      <c r="M278" s="188"/>
      <c r="N278" s="188"/>
      <c r="O278" s="188"/>
      <c r="P278" s="188"/>
      <c r="Q278" s="188"/>
      <c r="R278" s="188"/>
      <c r="S278" s="188"/>
      <c r="T278" s="188"/>
      <c r="U278" s="188"/>
      <c r="V278" s="99"/>
      <c r="W278" s="188"/>
      <c r="X278" s="188"/>
      <c r="Y278" s="213"/>
      <c r="Z278" s="188"/>
      <c r="AA278" s="323"/>
    </row>
    <row r="279" spans="1:27" ht="12.75" customHeight="1">
      <c r="A279" s="188"/>
      <c r="B279" s="215"/>
      <c r="C279" s="215"/>
      <c r="D279" s="215"/>
      <c r="E279" s="387"/>
      <c r="F279" s="99"/>
      <c r="G279" s="188"/>
      <c r="H279" s="188"/>
      <c r="I279" s="188"/>
      <c r="J279" s="188"/>
      <c r="K279" s="188"/>
      <c r="L279" s="188"/>
      <c r="M279" s="188"/>
      <c r="N279" s="188"/>
      <c r="O279" s="188"/>
      <c r="P279" s="188"/>
      <c r="Q279" s="188"/>
      <c r="R279" s="188"/>
      <c r="S279" s="188"/>
      <c r="T279" s="188"/>
      <c r="U279" s="188"/>
      <c r="V279" s="99"/>
      <c r="W279" s="188"/>
      <c r="X279" s="188"/>
      <c r="Y279" s="213"/>
      <c r="Z279" s="188"/>
      <c r="AA279" s="323"/>
    </row>
    <row r="280" spans="1:27" ht="12.75" customHeight="1">
      <c r="A280" s="188"/>
      <c r="B280" s="215"/>
      <c r="C280" s="215"/>
      <c r="D280" s="215"/>
      <c r="E280" s="387"/>
      <c r="F280" s="99"/>
      <c r="G280" s="188"/>
      <c r="H280" s="188"/>
      <c r="I280" s="188"/>
      <c r="J280" s="188"/>
      <c r="K280" s="188"/>
      <c r="L280" s="188"/>
      <c r="M280" s="188"/>
      <c r="N280" s="188"/>
      <c r="O280" s="188"/>
      <c r="P280" s="188"/>
      <c r="Q280" s="188"/>
      <c r="R280" s="188"/>
      <c r="S280" s="188"/>
      <c r="T280" s="188"/>
      <c r="U280" s="188"/>
      <c r="V280" s="99"/>
      <c r="W280" s="188"/>
      <c r="X280" s="188"/>
      <c r="Y280" s="213"/>
      <c r="Z280" s="188"/>
      <c r="AA280" s="323"/>
    </row>
    <row r="281" spans="1:27" ht="12.75" customHeight="1">
      <c r="A281" s="188"/>
      <c r="B281" s="215"/>
      <c r="C281" s="215"/>
      <c r="D281" s="215"/>
      <c r="E281" s="387"/>
      <c r="F281" s="99"/>
      <c r="G281" s="188"/>
      <c r="H281" s="188"/>
      <c r="I281" s="188"/>
      <c r="J281" s="188"/>
      <c r="K281" s="188"/>
      <c r="L281" s="188"/>
      <c r="M281" s="188"/>
      <c r="N281" s="188"/>
      <c r="O281" s="188"/>
      <c r="P281" s="188"/>
      <c r="Q281" s="188"/>
      <c r="R281" s="188"/>
      <c r="S281" s="188"/>
      <c r="T281" s="188"/>
      <c r="U281" s="188"/>
      <c r="V281" s="99"/>
      <c r="W281" s="188"/>
      <c r="X281" s="188"/>
      <c r="Y281" s="213"/>
      <c r="Z281" s="188"/>
      <c r="AA281" s="323"/>
    </row>
    <row r="282" spans="1:27" ht="12.75" customHeight="1">
      <c r="A282" s="188"/>
      <c r="B282" s="215"/>
      <c r="C282" s="215"/>
      <c r="D282" s="215"/>
      <c r="E282" s="387"/>
      <c r="F282" s="99"/>
      <c r="G282" s="188"/>
      <c r="H282" s="188"/>
      <c r="I282" s="188"/>
      <c r="J282" s="188"/>
      <c r="K282" s="188"/>
      <c r="L282" s="188"/>
      <c r="M282" s="188"/>
      <c r="N282" s="188"/>
      <c r="O282" s="188"/>
      <c r="P282" s="188"/>
      <c r="Q282" s="188"/>
      <c r="R282" s="188"/>
      <c r="S282" s="188"/>
      <c r="T282" s="188"/>
      <c r="U282" s="188"/>
      <c r="V282" s="99"/>
      <c r="W282" s="188"/>
      <c r="X282" s="188"/>
      <c r="Y282" s="213"/>
      <c r="Z282" s="188"/>
      <c r="AA282" s="323"/>
    </row>
    <row r="283" spans="1:27" ht="12.75" customHeight="1">
      <c r="A283" s="188"/>
      <c r="B283" s="215"/>
      <c r="C283" s="215"/>
      <c r="D283" s="215"/>
      <c r="E283" s="387"/>
      <c r="F283" s="99"/>
      <c r="G283" s="188"/>
      <c r="H283" s="188"/>
      <c r="I283" s="188"/>
      <c r="J283" s="188"/>
      <c r="K283" s="188"/>
      <c r="L283" s="188"/>
      <c r="M283" s="188"/>
      <c r="N283" s="188"/>
      <c r="O283" s="188"/>
      <c r="P283" s="188"/>
      <c r="Q283" s="188"/>
      <c r="R283" s="188"/>
      <c r="S283" s="188"/>
      <c r="T283" s="188"/>
      <c r="U283" s="188"/>
      <c r="V283" s="99"/>
      <c r="W283" s="188"/>
      <c r="X283" s="188"/>
      <c r="Y283" s="213"/>
      <c r="Z283" s="188"/>
      <c r="AA283" s="323"/>
    </row>
    <row r="284" spans="1:27" ht="12.75" customHeight="1">
      <c r="A284" s="188"/>
      <c r="B284" s="215"/>
      <c r="C284" s="215"/>
      <c r="D284" s="215"/>
      <c r="E284" s="387"/>
      <c r="F284" s="99"/>
      <c r="G284" s="188"/>
      <c r="H284" s="188"/>
      <c r="I284" s="188"/>
      <c r="J284" s="188"/>
      <c r="K284" s="188"/>
      <c r="L284" s="188"/>
      <c r="M284" s="188"/>
      <c r="N284" s="188"/>
      <c r="O284" s="188"/>
      <c r="P284" s="188"/>
      <c r="Q284" s="188"/>
      <c r="R284" s="188"/>
      <c r="S284" s="188"/>
      <c r="T284" s="188"/>
      <c r="U284" s="188"/>
      <c r="V284" s="99"/>
      <c r="W284" s="188"/>
      <c r="X284" s="188"/>
      <c r="Y284" s="213"/>
      <c r="Z284" s="188"/>
      <c r="AA284" s="323"/>
    </row>
    <row r="285" spans="1:27" ht="12.75" customHeight="1">
      <c r="A285" s="188"/>
      <c r="B285" s="215"/>
      <c r="C285" s="215"/>
      <c r="D285" s="215"/>
      <c r="E285" s="387"/>
      <c r="F285" s="99"/>
      <c r="G285" s="188"/>
      <c r="H285" s="188"/>
      <c r="I285" s="188"/>
      <c r="J285" s="188"/>
      <c r="K285" s="188"/>
      <c r="L285" s="188"/>
      <c r="M285" s="188"/>
      <c r="N285" s="188"/>
      <c r="O285" s="188"/>
      <c r="P285" s="188"/>
      <c r="Q285" s="188"/>
      <c r="R285" s="188"/>
      <c r="S285" s="188"/>
      <c r="T285" s="188"/>
      <c r="U285" s="188"/>
      <c r="V285" s="99"/>
      <c r="W285" s="188"/>
      <c r="X285" s="188"/>
      <c r="Y285" s="213"/>
      <c r="Z285" s="188"/>
      <c r="AA285" s="323"/>
    </row>
    <row r="286" spans="1:27" ht="12.75" customHeight="1">
      <c r="A286" s="188"/>
      <c r="B286" s="215"/>
      <c r="C286" s="215"/>
      <c r="D286" s="215"/>
      <c r="E286" s="387"/>
      <c r="F286" s="99"/>
      <c r="G286" s="188"/>
      <c r="H286" s="188"/>
      <c r="I286" s="188"/>
      <c r="J286" s="188"/>
      <c r="K286" s="188"/>
      <c r="L286" s="188"/>
      <c r="M286" s="188"/>
      <c r="N286" s="188"/>
      <c r="O286" s="188"/>
      <c r="P286" s="188"/>
      <c r="Q286" s="188"/>
      <c r="R286" s="188"/>
      <c r="S286" s="188"/>
      <c r="T286" s="188"/>
      <c r="U286" s="188"/>
      <c r="V286" s="99"/>
      <c r="W286" s="188"/>
      <c r="X286" s="188"/>
      <c r="Y286" s="213"/>
      <c r="Z286" s="188"/>
      <c r="AA286" s="323"/>
    </row>
    <row r="287" spans="1:27" ht="12.75" customHeight="1">
      <c r="A287" s="188"/>
      <c r="B287" s="215"/>
      <c r="C287" s="215"/>
      <c r="D287" s="215"/>
      <c r="E287" s="387"/>
      <c r="F287" s="99"/>
      <c r="G287" s="188"/>
      <c r="H287" s="188"/>
      <c r="I287" s="188"/>
      <c r="J287" s="188"/>
      <c r="K287" s="188"/>
      <c r="L287" s="188"/>
      <c r="M287" s="188"/>
      <c r="N287" s="188"/>
      <c r="O287" s="188"/>
      <c r="P287" s="188"/>
      <c r="Q287" s="188"/>
      <c r="R287" s="188"/>
      <c r="S287" s="188"/>
      <c r="T287" s="188"/>
      <c r="U287" s="188"/>
      <c r="V287" s="99"/>
      <c r="W287" s="188"/>
      <c r="X287" s="188"/>
      <c r="Y287" s="213"/>
      <c r="Z287" s="188"/>
      <c r="AA287" s="323"/>
    </row>
    <row r="288" spans="1:27" ht="12.75" customHeight="1">
      <c r="A288" s="188"/>
      <c r="B288" s="215"/>
      <c r="C288" s="215"/>
      <c r="D288" s="215"/>
      <c r="E288" s="387"/>
      <c r="F288" s="99"/>
      <c r="G288" s="188"/>
      <c r="H288" s="188"/>
      <c r="I288" s="188"/>
      <c r="J288" s="188"/>
      <c r="K288" s="188"/>
      <c r="L288" s="188"/>
      <c r="M288" s="188"/>
      <c r="N288" s="188"/>
      <c r="O288" s="188"/>
      <c r="P288" s="188"/>
      <c r="Q288" s="188"/>
      <c r="R288" s="188"/>
      <c r="S288" s="188"/>
      <c r="T288" s="188"/>
      <c r="U288" s="188"/>
      <c r="V288" s="99"/>
      <c r="W288" s="188"/>
      <c r="X288" s="188"/>
      <c r="Y288" s="213"/>
      <c r="Z288" s="188"/>
      <c r="AA288" s="323"/>
    </row>
    <row r="289" spans="1:27" ht="12.75" customHeight="1">
      <c r="A289" s="188"/>
      <c r="B289" s="215"/>
      <c r="C289" s="215"/>
      <c r="D289" s="215"/>
      <c r="E289" s="387"/>
      <c r="F289" s="99"/>
      <c r="G289" s="188"/>
      <c r="H289" s="188"/>
      <c r="I289" s="188"/>
      <c r="J289" s="188"/>
      <c r="K289" s="188"/>
      <c r="L289" s="188"/>
      <c r="M289" s="188"/>
      <c r="N289" s="188"/>
      <c r="O289" s="188"/>
      <c r="P289" s="188"/>
      <c r="Q289" s="188"/>
      <c r="R289" s="188"/>
      <c r="S289" s="188"/>
      <c r="T289" s="188"/>
      <c r="U289" s="188"/>
      <c r="V289" s="99"/>
      <c r="W289" s="188"/>
      <c r="X289" s="188"/>
      <c r="Y289" s="213"/>
      <c r="Z289" s="188"/>
      <c r="AA289" s="323"/>
    </row>
    <row r="290" spans="1:27" ht="12.75" customHeight="1">
      <c r="A290" s="188"/>
      <c r="B290" s="215"/>
      <c r="C290" s="215"/>
      <c r="D290" s="215"/>
      <c r="E290" s="387"/>
      <c r="F290" s="99"/>
      <c r="G290" s="188"/>
      <c r="H290" s="188"/>
      <c r="I290" s="188"/>
      <c r="J290" s="188"/>
      <c r="K290" s="188"/>
      <c r="L290" s="188"/>
      <c r="M290" s="188"/>
      <c r="N290" s="188"/>
      <c r="O290" s="188"/>
      <c r="P290" s="188"/>
      <c r="Q290" s="188"/>
      <c r="R290" s="188"/>
      <c r="S290" s="188"/>
      <c r="T290" s="188"/>
      <c r="U290" s="188"/>
      <c r="V290" s="99"/>
      <c r="W290" s="188"/>
      <c r="X290" s="188"/>
      <c r="Y290" s="213"/>
      <c r="Z290" s="188"/>
      <c r="AA290" s="323"/>
    </row>
    <row r="291" spans="1:27" ht="12.75" customHeight="1">
      <c r="A291" s="188"/>
      <c r="B291" s="215"/>
      <c r="C291" s="215"/>
      <c r="D291" s="215"/>
      <c r="E291" s="387"/>
      <c r="F291" s="99"/>
      <c r="G291" s="188"/>
      <c r="H291" s="188"/>
      <c r="I291" s="188"/>
      <c r="J291" s="188"/>
      <c r="K291" s="188"/>
      <c r="L291" s="188"/>
      <c r="M291" s="188"/>
      <c r="N291" s="188"/>
      <c r="O291" s="188"/>
      <c r="P291" s="188"/>
      <c r="Q291" s="188"/>
      <c r="R291" s="188"/>
      <c r="S291" s="188"/>
      <c r="T291" s="188"/>
      <c r="U291" s="188"/>
      <c r="V291" s="99"/>
      <c r="W291" s="188"/>
      <c r="X291" s="188"/>
      <c r="Y291" s="213"/>
      <c r="Z291" s="188"/>
      <c r="AA291" s="323"/>
    </row>
    <row r="292" spans="1:27" ht="12.75" customHeight="1">
      <c r="A292" s="188"/>
      <c r="B292" s="215"/>
      <c r="C292" s="215"/>
      <c r="D292" s="215"/>
      <c r="E292" s="387"/>
      <c r="F292" s="99"/>
      <c r="G292" s="188"/>
      <c r="H292" s="188"/>
      <c r="I292" s="188"/>
      <c r="J292" s="188"/>
      <c r="K292" s="188"/>
      <c r="L292" s="188"/>
      <c r="M292" s="188"/>
      <c r="N292" s="188"/>
      <c r="O292" s="188"/>
      <c r="P292" s="188"/>
      <c r="Q292" s="188"/>
      <c r="R292" s="188"/>
      <c r="S292" s="188"/>
      <c r="T292" s="188"/>
      <c r="U292" s="188"/>
      <c r="V292" s="99"/>
      <c r="W292" s="188"/>
      <c r="X292" s="188"/>
      <c r="Y292" s="213"/>
      <c r="Z292" s="188"/>
      <c r="AA292" s="323"/>
    </row>
    <row r="293" spans="1:27" ht="12.75" customHeight="1">
      <c r="A293" s="188"/>
      <c r="B293" s="215"/>
      <c r="C293" s="215"/>
      <c r="D293" s="215"/>
      <c r="E293" s="387"/>
      <c r="F293" s="99"/>
      <c r="G293" s="188"/>
      <c r="H293" s="188"/>
      <c r="I293" s="188"/>
      <c r="J293" s="188"/>
      <c r="K293" s="188"/>
      <c r="L293" s="188"/>
      <c r="M293" s="188"/>
      <c r="N293" s="188"/>
      <c r="O293" s="188"/>
      <c r="P293" s="188"/>
      <c r="Q293" s="188"/>
      <c r="R293" s="188"/>
      <c r="S293" s="188"/>
      <c r="T293" s="188"/>
      <c r="U293" s="188"/>
      <c r="V293" s="99"/>
      <c r="W293" s="188"/>
      <c r="X293" s="188"/>
      <c r="Y293" s="213"/>
      <c r="Z293" s="188"/>
      <c r="AA293" s="323"/>
    </row>
    <row r="294" spans="1:27" ht="12.75" customHeight="1">
      <c r="A294" s="188"/>
      <c r="B294" s="215"/>
      <c r="C294" s="215"/>
      <c r="D294" s="215"/>
      <c r="E294" s="387"/>
      <c r="F294" s="99"/>
      <c r="G294" s="188"/>
      <c r="H294" s="188"/>
      <c r="I294" s="188"/>
      <c r="J294" s="188"/>
      <c r="K294" s="188"/>
      <c r="L294" s="188"/>
      <c r="M294" s="188"/>
      <c r="N294" s="188"/>
      <c r="O294" s="188"/>
      <c r="P294" s="188"/>
      <c r="Q294" s="188"/>
      <c r="R294" s="188"/>
      <c r="S294" s="188"/>
      <c r="T294" s="188"/>
      <c r="U294" s="188"/>
      <c r="V294" s="99"/>
      <c r="W294" s="188"/>
      <c r="X294" s="188"/>
      <c r="Y294" s="213"/>
      <c r="Z294" s="188"/>
      <c r="AA294" s="323"/>
    </row>
    <row r="295" spans="1:27" ht="12.75" customHeight="1">
      <c r="A295" s="216"/>
      <c r="B295" s="217"/>
      <c r="C295" s="217"/>
      <c r="D295" s="217"/>
      <c r="E295" s="387"/>
      <c r="F295" s="100"/>
      <c r="U295" s="100"/>
      <c r="V295" s="100"/>
      <c r="AA295" s="324"/>
    </row>
    <row r="296" spans="1:27" ht="12.75" customHeight="1">
      <c r="A296" s="216"/>
      <c r="B296" s="217"/>
      <c r="C296" s="217"/>
      <c r="D296" s="217"/>
      <c r="E296" s="387"/>
      <c r="F296" s="100"/>
      <c r="U296" s="100"/>
      <c r="V296" s="100"/>
      <c r="AA296" s="324"/>
    </row>
    <row r="297" spans="1:27" ht="12.75" customHeight="1">
      <c r="A297" s="216"/>
      <c r="B297" s="217"/>
      <c r="C297" s="217"/>
      <c r="D297" s="217"/>
      <c r="E297" s="387"/>
      <c r="F297" s="100"/>
      <c r="U297" s="100"/>
      <c r="V297" s="100"/>
      <c r="AA297" s="324"/>
    </row>
    <row r="298" spans="1:27" ht="12.75" customHeight="1">
      <c r="A298" s="216"/>
      <c r="B298" s="217"/>
      <c r="C298" s="217"/>
      <c r="D298" s="217"/>
      <c r="E298" s="387"/>
      <c r="F298" s="100"/>
      <c r="U298" s="100"/>
      <c r="V298" s="100"/>
      <c r="AA298" s="324"/>
    </row>
    <row r="299" spans="1:27" ht="12.75" customHeight="1">
      <c r="A299" s="216"/>
      <c r="B299" s="217"/>
      <c r="C299" s="217"/>
      <c r="D299" s="217"/>
      <c r="E299" s="387"/>
      <c r="F299" s="100"/>
      <c r="U299" s="100"/>
      <c r="V299" s="100"/>
      <c r="AA299" s="324"/>
    </row>
    <row r="300" spans="1:27" ht="12.75" customHeight="1">
      <c r="A300" s="216"/>
      <c r="B300" s="217"/>
      <c r="C300" s="217"/>
      <c r="D300" s="217"/>
      <c r="E300" s="387"/>
      <c r="F300" s="100"/>
      <c r="U300" s="100"/>
      <c r="V300" s="100"/>
      <c r="AA300" s="324"/>
    </row>
    <row r="301" spans="1:27" ht="12.75" customHeight="1">
      <c r="A301" s="216"/>
      <c r="B301" s="217"/>
      <c r="C301" s="217"/>
      <c r="D301" s="217"/>
      <c r="E301" s="387"/>
      <c r="F301" s="100"/>
      <c r="U301" s="100"/>
      <c r="V301" s="100"/>
      <c r="AA301" s="324"/>
    </row>
    <row r="302" spans="1:27" ht="12.75" customHeight="1">
      <c r="A302" s="216"/>
      <c r="B302" s="217"/>
      <c r="C302" s="217"/>
      <c r="D302" s="217"/>
      <c r="E302" s="387"/>
      <c r="F302" s="100"/>
      <c r="U302" s="100"/>
      <c r="V302" s="100"/>
      <c r="AA302" s="324"/>
    </row>
    <row r="303" spans="1:27" ht="12.75" customHeight="1">
      <c r="A303" s="216"/>
      <c r="B303" s="217"/>
      <c r="C303" s="217"/>
      <c r="D303" s="217"/>
      <c r="E303" s="387"/>
      <c r="F303" s="100"/>
      <c r="U303" s="100"/>
      <c r="V303" s="100"/>
      <c r="AA303" s="324"/>
    </row>
    <row r="304" spans="1:27" ht="12.75" customHeight="1">
      <c r="A304" s="216"/>
      <c r="B304" s="217"/>
      <c r="C304" s="217"/>
      <c r="D304" s="217"/>
      <c r="E304" s="387"/>
      <c r="F304" s="100"/>
      <c r="U304" s="100"/>
      <c r="V304" s="100"/>
      <c r="AA304" s="324"/>
    </row>
    <row r="305" spans="1:27" ht="12.75" customHeight="1">
      <c r="A305" s="216"/>
      <c r="B305" s="217"/>
      <c r="C305" s="217"/>
      <c r="D305" s="217"/>
      <c r="E305" s="387"/>
      <c r="F305" s="100"/>
      <c r="U305" s="100"/>
      <c r="V305" s="100"/>
      <c r="AA305" s="324"/>
    </row>
    <row r="306" spans="1:27" ht="12.75" customHeight="1">
      <c r="A306" s="216"/>
      <c r="B306" s="217"/>
      <c r="C306" s="217"/>
      <c r="D306" s="217"/>
      <c r="E306" s="387"/>
      <c r="F306" s="100"/>
      <c r="U306" s="100"/>
      <c r="V306" s="100"/>
      <c r="AA306" s="324"/>
    </row>
    <row r="307" spans="1:27" ht="12.75" customHeight="1">
      <c r="A307" s="216"/>
      <c r="B307" s="217"/>
      <c r="C307" s="217"/>
      <c r="D307" s="217"/>
      <c r="E307" s="387"/>
      <c r="F307" s="100"/>
      <c r="U307" s="100"/>
      <c r="V307" s="100"/>
      <c r="AA307" s="324"/>
    </row>
    <row r="308" spans="1:27" ht="12.75" customHeight="1">
      <c r="A308" s="216"/>
      <c r="B308" s="217"/>
      <c r="C308" s="217"/>
      <c r="D308" s="217"/>
      <c r="E308" s="387"/>
      <c r="F308" s="100"/>
      <c r="U308" s="100"/>
      <c r="V308" s="100"/>
      <c r="AA308" s="324"/>
    </row>
    <row r="309" spans="1:27" ht="12.75" customHeight="1">
      <c r="A309" s="216"/>
      <c r="B309" s="217"/>
      <c r="C309" s="217"/>
      <c r="D309" s="217"/>
      <c r="E309" s="387"/>
      <c r="F309" s="100"/>
      <c r="U309" s="100"/>
      <c r="V309" s="100"/>
      <c r="AA309" s="324"/>
    </row>
    <row r="310" spans="1:27" ht="12.75" customHeight="1">
      <c r="A310" s="216"/>
      <c r="B310" s="217"/>
      <c r="C310" s="217"/>
      <c r="D310" s="217"/>
      <c r="E310" s="387"/>
      <c r="F310" s="100"/>
      <c r="U310" s="100"/>
      <c r="V310" s="100"/>
      <c r="AA310" s="324"/>
    </row>
    <row r="311" spans="1:27" ht="12.75" customHeight="1">
      <c r="A311" s="216"/>
      <c r="B311" s="217"/>
      <c r="C311" s="217"/>
      <c r="D311" s="217"/>
      <c r="E311" s="387"/>
      <c r="F311" s="100"/>
      <c r="U311" s="100"/>
      <c r="V311" s="100"/>
      <c r="AA311" s="324"/>
    </row>
    <row r="312" spans="1:27" ht="12.75" customHeight="1">
      <c r="A312" s="216"/>
      <c r="B312" s="217"/>
      <c r="C312" s="217"/>
      <c r="D312" s="217"/>
      <c r="E312" s="387"/>
      <c r="F312" s="100"/>
      <c r="U312" s="100"/>
      <c r="V312" s="100"/>
      <c r="AA312" s="324"/>
    </row>
    <row r="313" spans="1:27" ht="12.75" customHeight="1">
      <c r="A313" s="216"/>
      <c r="B313" s="217"/>
      <c r="C313" s="217"/>
      <c r="D313" s="217"/>
      <c r="E313" s="387"/>
      <c r="F313" s="100"/>
      <c r="U313" s="100"/>
      <c r="V313" s="100"/>
      <c r="AA313" s="324"/>
    </row>
    <row r="314" spans="1:27" ht="12.75" customHeight="1">
      <c r="A314" s="216"/>
      <c r="B314" s="217"/>
      <c r="C314" s="217"/>
      <c r="D314" s="217"/>
      <c r="E314" s="387"/>
      <c r="F314" s="100"/>
      <c r="U314" s="100"/>
      <c r="V314" s="100"/>
      <c r="AA314" s="324"/>
    </row>
    <row r="315" spans="1:27" ht="12.75" customHeight="1">
      <c r="A315" s="216"/>
      <c r="B315" s="217"/>
      <c r="C315" s="217"/>
      <c r="D315" s="217"/>
      <c r="E315" s="387"/>
      <c r="F315" s="100"/>
      <c r="U315" s="100"/>
      <c r="V315" s="100"/>
      <c r="AA315" s="324"/>
    </row>
    <row r="316" spans="1:27" ht="12.75" customHeight="1">
      <c r="A316" s="216"/>
      <c r="B316" s="217"/>
      <c r="C316" s="217"/>
      <c r="D316" s="217"/>
      <c r="E316" s="387"/>
      <c r="F316" s="100"/>
      <c r="U316" s="100"/>
      <c r="V316" s="100"/>
      <c r="AA316" s="324"/>
    </row>
    <row r="317" spans="1:27" ht="12.75" customHeight="1">
      <c r="A317" s="216"/>
      <c r="B317" s="217"/>
      <c r="C317" s="217"/>
      <c r="D317" s="217"/>
      <c r="E317" s="387"/>
      <c r="F317" s="100"/>
      <c r="U317" s="100"/>
      <c r="V317" s="100"/>
      <c r="AA317" s="324"/>
    </row>
    <row r="318" spans="1:27" ht="12.75" customHeight="1">
      <c r="A318" s="216"/>
      <c r="B318" s="217"/>
      <c r="C318" s="217"/>
      <c r="D318" s="217"/>
      <c r="E318" s="387"/>
      <c r="F318" s="100"/>
      <c r="U318" s="100"/>
      <c r="V318" s="100"/>
      <c r="AA318" s="324"/>
    </row>
    <row r="319" spans="1:27" ht="12.75" customHeight="1">
      <c r="A319" s="216"/>
      <c r="B319" s="217"/>
      <c r="C319" s="217"/>
      <c r="D319" s="217"/>
      <c r="E319" s="387"/>
      <c r="F319" s="100"/>
      <c r="U319" s="100"/>
      <c r="V319" s="100"/>
      <c r="AA319" s="324"/>
    </row>
    <row r="320" spans="1:27" ht="12.75" customHeight="1">
      <c r="A320" s="216"/>
      <c r="B320" s="217"/>
      <c r="C320" s="217"/>
      <c r="D320" s="217"/>
      <c r="E320" s="387"/>
      <c r="F320" s="100"/>
      <c r="U320" s="100"/>
      <c r="V320" s="100"/>
      <c r="AA320" s="324"/>
    </row>
    <row r="321" spans="1:27" ht="12.75" customHeight="1">
      <c r="A321" s="216"/>
      <c r="B321" s="217"/>
      <c r="C321" s="217"/>
      <c r="D321" s="217"/>
      <c r="E321" s="387"/>
      <c r="F321" s="100"/>
      <c r="U321" s="100"/>
      <c r="V321" s="100"/>
      <c r="AA321" s="324"/>
    </row>
    <row r="322" spans="1:27" ht="12.75" customHeight="1">
      <c r="A322" s="216"/>
      <c r="B322" s="217"/>
      <c r="C322" s="217"/>
      <c r="D322" s="217"/>
      <c r="E322" s="387"/>
      <c r="F322" s="100"/>
      <c r="U322" s="100"/>
      <c r="V322" s="100"/>
      <c r="AA322" s="324"/>
    </row>
    <row r="323" spans="1:27" ht="12.75" customHeight="1">
      <c r="A323" s="216"/>
      <c r="B323" s="217"/>
      <c r="C323" s="217"/>
      <c r="D323" s="217"/>
      <c r="E323" s="387"/>
      <c r="F323" s="100"/>
      <c r="U323" s="100"/>
      <c r="V323" s="100"/>
      <c r="AA323" s="324"/>
    </row>
    <row r="324" spans="1:27" ht="12.75" customHeight="1">
      <c r="A324" s="216"/>
      <c r="B324" s="217"/>
      <c r="C324" s="217"/>
      <c r="D324" s="217"/>
      <c r="E324" s="387"/>
      <c r="F324" s="100"/>
      <c r="U324" s="100"/>
      <c r="V324" s="100"/>
      <c r="AA324" s="324"/>
    </row>
    <row r="325" spans="1:27" ht="12.75" customHeight="1">
      <c r="A325" s="216"/>
      <c r="B325" s="217"/>
      <c r="C325" s="217"/>
      <c r="D325" s="217"/>
      <c r="E325" s="387"/>
      <c r="F325" s="100"/>
      <c r="U325" s="100"/>
      <c r="V325" s="100"/>
      <c r="AA325" s="324"/>
    </row>
    <row r="326" spans="1:27" ht="12.75" customHeight="1">
      <c r="A326" s="216"/>
      <c r="B326" s="217"/>
      <c r="C326" s="217"/>
      <c r="D326" s="217"/>
      <c r="E326" s="387"/>
      <c r="F326" s="100"/>
      <c r="U326" s="100"/>
      <c r="V326" s="100"/>
      <c r="AA326" s="324"/>
    </row>
    <row r="327" spans="1:27" ht="12.75" customHeight="1">
      <c r="A327" s="216"/>
      <c r="B327" s="217"/>
      <c r="C327" s="217"/>
      <c r="D327" s="217"/>
      <c r="E327" s="387"/>
      <c r="F327" s="100"/>
      <c r="U327" s="100"/>
      <c r="V327" s="100"/>
      <c r="AA327" s="324"/>
    </row>
    <row r="328" spans="1:27" ht="12.75" customHeight="1">
      <c r="A328" s="216"/>
      <c r="B328" s="217"/>
      <c r="C328" s="217"/>
      <c r="D328" s="217"/>
      <c r="E328" s="387"/>
      <c r="F328" s="100"/>
      <c r="U328" s="100"/>
      <c r="V328" s="100"/>
      <c r="AA328" s="324"/>
    </row>
    <row r="329" spans="1:27" ht="12.75" customHeight="1">
      <c r="A329" s="216"/>
      <c r="B329" s="217"/>
      <c r="C329" s="217"/>
      <c r="D329" s="217"/>
      <c r="E329" s="387"/>
      <c r="F329" s="100"/>
      <c r="U329" s="100"/>
      <c r="V329" s="100"/>
      <c r="AA329" s="324"/>
    </row>
    <row r="330" spans="1:27" ht="12.75" customHeight="1">
      <c r="A330" s="216"/>
      <c r="B330" s="217"/>
      <c r="C330" s="217"/>
      <c r="D330" s="217"/>
      <c r="E330" s="387"/>
      <c r="F330" s="100"/>
      <c r="U330" s="100"/>
      <c r="V330" s="100"/>
      <c r="AA330" s="324"/>
    </row>
    <row r="331" spans="1:27" ht="12.75" customHeight="1">
      <c r="A331" s="216"/>
      <c r="B331" s="217"/>
      <c r="C331" s="217"/>
      <c r="D331" s="217"/>
      <c r="E331" s="387"/>
      <c r="F331" s="100"/>
      <c r="U331" s="100"/>
      <c r="V331" s="100"/>
      <c r="AA331" s="324"/>
    </row>
    <row r="332" spans="1:27" ht="12.75" customHeight="1">
      <c r="A332" s="216"/>
      <c r="B332" s="217"/>
      <c r="C332" s="217"/>
      <c r="D332" s="217"/>
      <c r="E332" s="387"/>
      <c r="F332" s="100"/>
      <c r="U332" s="100"/>
      <c r="V332" s="100"/>
      <c r="AA332" s="324"/>
    </row>
    <row r="333" spans="1:27" ht="12.75" customHeight="1">
      <c r="A333" s="216"/>
      <c r="B333" s="217"/>
      <c r="C333" s="217"/>
      <c r="D333" s="217"/>
      <c r="E333" s="387"/>
      <c r="F333" s="100"/>
      <c r="U333" s="100"/>
      <c r="V333" s="100"/>
      <c r="AA333" s="324"/>
    </row>
    <row r="334" spans="1:27" ht="12.75" customHeight="1">
      <c r="A334" s="216"/>
      <c r="B334" s="217"/>
      <c r="C334" s="217"/>
      <c r="D334" s="217"/>
      <c r="E334" s="387"/>
      <c r="F334" s="100"/>
      <c r="U334" s="100"/>
      <c r="V334" s="100"/>
      <c r="AA334" s="324"/>
    </row>
    <row r="335" spans="1:27" ht="12.75" customHeight="1">
      <c r="A335" s="216"/>
      <c r="B335" s="217"/>
      <c r="C335" s="217"/>
      <c r="D335" s="217"/>
      <c r="E335" s="387"/>
      <c r="F335" s="100"/>
      <c r="U335" s="100"/>
      <c r="V335" s="100"/>
      <c r="AA335" s="324"/>
    </row>
    <row r="336" spans="1:27" ht="12.75" customHeight="1">
      <c r="A336" s="216"/>
      <c r="B336" s="217"/>
      <c r="C336" s="217"/>
      <c r="D336" s="217"/>
      <c r="E336" s="387"/>
      <c r="F336" s="100"/>
      <c r="U336" s="100"/>
      <c r="V336" s="100"/>
      <c r="AA336" s="324"/>
    </row>
    <row r="337" spans="1:27" ht="12.75" customHeight="1">
      <c r="A337" s="216"/>
      <c r="B337" s="217"/>
      <c r="C337" s="217"/>
      <c r="D337" s="217"/>
      <c r="E337" s="387"/>
      <c r="F337" s="100"/>
      <c r="U337" s="100"/>
      <c r="V337" s="100"/>
      <c r="AA337" s="324"/>
    </row>
    <row r="338" spans="1:27" ht="12.75" customHeight="1">
      <c r="A338" s="216"/>
      <c r="B338" s="217"/>
      <c r="C338" s="217"/>
      <c r="D338" s="217"/>
      <c r="E338" s="387"/>
      <c r="F338" s="100"/>
      <c r="U338" s="100"/>
      <c r="V338" s="100"/>
      <c r="AA338" s="324"/>
    </row>
    <row r="339" spans="1:27" ht="12.75" customHeight="1">
      <c r="A339" s="216"/>
      <c r="B339" s="217"/>
      <c r="C339" s="217"/>
      <c r="D339" s="217"/>
      <c r="E339" s="387"/>
      <c r="F339" s="100"/>
      <c r="U339" s="100"/>
      <c r="V339" s="100"/>
      <c r="AA339" s="324"/>
    </row>
    <row r="340" spans="1:27" ht="12.75" customHeight="1">
      <c r="A340" s="216"/>
      <c r="B340" s="217"/>
      <c r="C340" s="217"/>
      <c r="D340" s="217"/>
      <c r="E340" s="387"/>
      <c r="F340" s="100"/>
      <c r="U340" s="100"/>
      <c r="V340" s="100"/>
      <c r="AA340" s="324"/>
    </row>
    <row r="341" spans="1:27" ht="12.75" customHeight="1">
      <c r="A341" s="216"/>
      <c r="B341" s="217"/>
      <c r="C341" s="217"/>
      <c r="D341" s="217"/>
      <c r="E341" s="387"/>
      <c r="F341" s="100"/>
      <c r="U341" s="100"/>
      <c r="V341" s="100"/>
      <c r="AA341" s="324"/>
    </row>
    <row r="342" spans="1:27" ht="12.75" customHeight="1">
      <c r="A342" s="216"/>
      <c r="B342" s="217"/>
      <c r="C342" s="217"/>
      <c r="D342" s="217"/>
      <c r="E342" s="387"/>
      <c r="F342" s="100"/>
      <c r="U342" s="100"/>
      <c r="V342" s="100"/>
      <c r="AA342" s="324"/>
    </row>
    <row r="343" spans="1:27" ht="12.75" customHeight="1">
      <c r="A343" s="216"/>
      <c r="B343" s="217"/>
      <c r="C343" s="217"/>
      <c r="D343" s="217"/>
      <c r="E343" s="387"/>
      <c r="F343" s="100"/>
      <c r="U343" s="100"/>
      <c r="V343" s="100"/>
      <c r="AA343" s="324"/>
    </row>
    <row r="344" spans="1:27" ht="12.75" customHeight="1">
      <c r="A344" s="216"/>
      <c r="B344" s="217"/>
      <c r="C344" s="217"/>
      <c r="D344" s="217"/>
      <c r="E344" s="387"/>
      <c r="F344" s="100"/>
      <c r="U344" s="100"/>
      <c r="V344" s="100"/>
      <c r="AA344" s="324"/>
    </row>
    <row r="345" spans="1:27" ht="12.75" customHeight="1">
      <c r="A345" s="216"/>
      <c r="B345" s="217"/>
      <c r="C345" s="217"/>
      <c r="D345" s="217"/>
      <c r="E345" s="387"/>
      <c r="F345" s="100"/>
      <c r="U345" s="100"/>
      <c r="V345" s="100"/>
      <c r="AA345" s="324"/>
    </row>
    <row r="346" spans="1:27" ht="12.75" customHeight="1">
      <c r="A346" s="216"/>
      <c r="B346" s="217"/>
      <c r="C346" s="217"/>
      <c r="D346" s="217"/>
      <c r="E346" s="387"/>
      <c r="F346" s="100"/>
      <c r="U346" s="100"/>
      <c r="V346" s="100"/>
      <c r="AA346" s="324"/>
    </row>
    <row r="347" spans="1:27" ht="12.75" customHeight="1">
      <c r="A347" s="216"/>
      <c r="B347" s="217"/>
      <c r="C347" s="217"/>
      <c r="D347" s="217"/>
      <c r="E347" s="387"/>
      <c r="F347" s="100"/>
      <c r="U347" s="100"/>
      <c r="V347" s="100"/>
      <c r="AA347" s="324"/>
    </row>
    <row r="348" spans="1:27" ht="12.75" customHeight="1">
      <c r="A348" s="216"/>
      <c r="B348" s="217"/>
      <c r="C348" s="217"/>
      <c r="D348" s="217"/>
      <c r="E348" s="387"/>
      <c r="F348" s="100"/>
      <c r="U348" s="100"/>
      <c r="V348" s="100"/>
      <c r="AA348" s="324"/>
    </row>
    <row r="349" spans="1:27" ht="12.75" customHeight="1">
      <c r="A349" s="216"/>
      <c r="B349" s="217"/>
      <c r="C349" s="217"/>
      <c r="D349" s="217"/>
      <c r="E349" s="387"/>
      <c r="F349" s="100"/>
      <c r="U349" s="100"/>
      <c r="V349" s="100"/>
      <c r="AA349" s="324"/>
    </row>
    <row r="350" spans="1:27" ht="12.75" customHeight="1">
      <c r="A350" s="216"/>
      <c r="B350" s="217"/>
      <c r="C350" s="217"/>
      <c r="D350" s="217"/>
      <c r="E350" s="387"/>
      <c r="F350" s="100"/>
      <c r="U350" s="100"/>
      <c r="V350" s="100"/>
      <c r="AA350" s="324"/>
    </row>
    <row r="351" spans="1:27" ht="12.75" customHeight="1">
      <c r="A351" s="216"/>
      <c r="B351" s="217"/>
      <c r="C351" s="217"/>
      <c r="D351" s="217"/>
      <c r="E351" s="387"/>
      <c r="F351" s="100"/>
      <c r="U351" s="100"/>
      <c r="V351" s="100"/>
      <c r="AA351" s="324"/>
    </row>
    <row r="352" spans="1:27" ht="12.75" customHeight="1">
      <c r="A352" s="216"/>
      <c r="B352" s="217"/>
      <c r="C352" s="217"/>
      <c r="D352" s="217"/>
      <c r="E352" s="387"/>
      <c r="F352" s="100"/>
      <c r="U352" s="100"/>
      <c r="V352" s="100"/>
      <c r="AA352" s="324"/>
    </row>
    <row r="353" spans="1:27" ht="12.75" customHeight="1">
      <c r="A353" s="216"/>
      <c r="B353" s="217"/>
      <c r="C353" s="217"/>
      <c r="D353" s="217"/>
      <c r="E353" s="387"/>
      <c r="F353" s="100"/>
      <c r="U353" s="100"/>
      <c r="V353" s="100"/>
      <c r="AA353" s="324"/>
    </row>
    <row r="354" spans="1:27" ht="12.75" customHeight="1">
      <c r="A354" s="216"/>
      <c r="B354" s="217"/>
      <c r="C354" s="217"/>
      <c r="D354" s="217"/>
      <c r="E354" s="387"/>
      <c r="F354" s="100"/>
      <c r="U354" s="100"/>
      <c r="V354" s="100"/>
      <c r="AA354" s="324"/>
    </row>
    <row r="355" spans="1:27" ht="12.75" customHeight="1">
      <c r="A355" s="216"/>
      <c r="B355" s="217"/>
      <c r="C355" s="217"/>
      <c r="D355" s="217"/>
      <c r="E355" s="387"/>
      <c r="F355" s="100"/>
      <c r="U355" s="100"/>
      <c r="V355" s="100"/>
      <c r="AA355" s="324"/>
    </row>
    <row r="356" spans="1:27" ht="12.75" customHeight="1">
      <c r="A356" s="216"/>
      <c r="B356" s="217"/>
      <c r="C356" s="217"/>
      <c r="D356" s="217"/>
      <c r="E356" s="387"/>
      <c r="F356" s="100"/>
      <c r="U356" s="100"/>
      <c r="V356" s="100"/>
      <c r="AA356" s="324"/>
    </row>
    <row r="357" spans="1:27" ht="12.75" customHeight="1">
      <c r="A357" s="216"/>
      <c r="B357" s="217"/>
      <c r="C357" s="217"/>
      <c r="D357" s="217"/>
      <c r="E357" s="387"/>
      <c r="F357" s="100"/>
      <c r="U357" s="100"/>
      <c r="V357" s="100"/>
      <c r="AA357" s="324"/>
    </row>
    <row r="358" spans="1:27" ht="12.75" customHeight="1">
      <c r="A358" s="216"/>
      <c r="B358" s="217"/>
      <c r="C358" s="217"/>
      <c r="D358" s="217"/>
      <c r="E358" s="387"/>
      <c r="F358" s="100"/>
      <c r="U358" s="100"/>
      <c r="V358" s="100"/>
      <c r="AA358" s="324"/>
    </row>
    <row r="359" spans="1:27" ht="12.75" customHeight="1">
      <c r="A359" s="216"/>
      <c r="B359" s="217"/>
      <c r="C359" s="217"/>
      <c r="D359" s="217"/>
      <c r="E359" s="387"/>
      <c r="F359" s="100"/>
      <c r="U359" s="100"/>
      <c r="V359" s="100"/>
      <c r="AA359" s="324"/>
    </row>
    <row r="360" spans="1:27" ht="12.75" customHeight="1">
      <c r="A360" s="216"/>
      <c r="B360" s="217"/>
      <c r="C360" s="217"/>
      <c r="D360" s="217"/>
      <c r="E360" s="387"/>
      <c r="F360" s="100"/>
      <c r="U360" s="100"/>
      <c r="V360" s="100"/>
      <c r="AA360" s="324"/>
    </row>
    <row r="361" spans="1:27" ht="12.75" customHeight="1">
      <c r="A361" s="216"/>
      <c r="B361" s="217"/>
      <c r="C361" s="217"/>
      <c r="D361" s="217"/>
      <c r="E361" s="387"/>
      <c r="F361" s="100"/>
      <c r="U361" s="100"/>
      <c r="V361" s="100"/>
      <c r="AA361" s="324"/>
    </row>
    <row r="362" spans="1:27" ht="12.75" customHeight="1">
      <c r="A362" s="216"/>
      <c r="B362" s="217"/>
      <c r="C362" s="217"/>
      <c r="D362" s="217"/>
      <c r="E362" s="387"/>
      <c r="F362" s="100"/>
      <c r="U362" s="100"/>
      <c r="V362" s="100"/>
      <c r="AA362" s="324"/>
    </row>
    <row r="363" spans="1:27" ht="12.75" customHeight="1">
      <c r="A363" s="216"/>
      <c r="B363" s="217"/>
      <c r="C363" s="217"/>
      <c r="D363" s="217"/>
      <c r="E363" s="387"/>
      <c r="F363" s="100"/>
      <c r="U363" s="100"/>
      <c r="V363" s="100"/>
      <c r="AA363" s="324"/>
    </row>
    <row r="364" spans="1:27" ht="12.75" customHeight="1">
      <c r="A364" s="216"/>
      <c r="B364" s="217"/>
      <c r="C364" s="217"/>
      <c r="D364" s="217"/>
      <c r="E364" s="387"/>
      <c r="F364" s="100"/>
      <c r="U364" s="100"/>
      <c r="V364" s="100"/>
      <c r="AA364" s="324"/>
    </row>
    <row r="365" spans="1:27" ht="12.75" customHeight="1">
      <c r="A365" s="216"/>
      <c r="B365" s="217"/>
      <c r="C365" s="217"/>
      <c r="D365" s="217"/>
      <c r="E365" s="387"/>
      <c r="F365" s="100"/>
      <c r="U365" s="100"/>
      <c r="V365" s="100"/>
      <c r="AA365" s="324"/>
    </row>
    <row r="366" spans="1:27" ht="12.75" customHeight="1">
      <c r="A366" s="216"/>
      <c r="B366" s="217"/>
      <c r="C366" s="217"/>
      <c r="D366" s="217"/>
      <c r="E366" s="387"/>
      <c r="F366" s="100"/>
      <c r="U366" s="100"/>
      <c r="V366" s="100"/>
      <c r="AA366" s="324"/>
    </row>
    <row r="367" spans="1:27" ht="12.75" customHeight="1">
      <c r="A367" s="216"/>
      <c r="B367" s="217"/>
      <c r="C367" s="217"/>
      <c r="D367" s="217"/>
      <c r="E367" s="387"/>
      <c r="F367" s="100"/>
      <c r="U367" s="100"/>
      <c r="V367" s="100"/>
      <c r="AA367" s="324"/>
    </row>
    <row r="368" spans="1:27" ht="12.75" customHeight="1">
      <c r="A368" s="216"/>
      <c r="B368" s="217"/>
      <c r="C368" s="217"/>
      <c r="D368" s="217"/>
      <c r="E368" s="387"/>
      <c r="F368" s="100"/>
      <c r="U368" s="100"/>
      <c r="V368" s="100"/>
      <c r="AA368" s="324"/>
    </row>
    <row r="369" spans="1:27" ht="12.75" customHeight="1">
      <c r="A369" s="216"/>
      <c r="B369" s="217"/>
      <c r="C369" s="217"/>
      <c r="D369" s="217"/>
      <c r="E369" s="387"/>
      <c r="F369" s="100"/>
      <c r="U369" s="100"/>
      <c r="V369" s="100"/>
      <c r="AA369" s="324"/>
    </row>
    <row r="370" spans="1:27" ht="12.75" customHeight="1">
      <c r="A370" s="216"/>
      <c r="B370" s="217"/>
      <c r="C370" s="217"/>
      <c r="D370" s="217"/>
      <c r="E370" s="387"/>
      <c r="F370" s="100"/>
      <c r="U370" s="100"/>
      <c r="V370" s="100"/>
      <c r="AA370" s="324"/>
    </row>
    <row r="371" spans="1:27" ht="12.75" customHeight="1">
      <c r="A371" s="216"/>
      <c r="B371" s="217"/>
      <c r="C371" s="217"/>
      <c r="D371" s="217"/>
      <c r="E371" s="387"/>
      <c r="F371" s="100"/>
      <c r="U371" s="100"/>
      <c r="V371" s="100"/>
      <c r="AA371" s="324"/>
    </row>
    <row r="372" spans="1:27" ht="12.75" customHeight="1">
      <c r="A372" s="216"/>
      <c r="B372" s="217"/>
      <c r="C372" s="217"/>
      <c r="D372" s="217"/>
      <c r="E372" s="387"/>
      <c r="F372" s="100"/>
      <c r="U372" s="100"/>
      <c r="V372" s="100"/>
      <c r="AA372" s="324"/>
    </row>
    <row r="373" spans="1:27" ht="12.75" customHeight="1">
      <c r="A373" s="216"/>
      <c r="B373" s="217"/>
      <c r="C373" s="217"/>
      <c r="D373" s="217"/>
      <c r="E373" s="387"/>
      <c r="F373" s="100"/>
      <c r="U373" s="100"/>
      <c r="V373" s="100"/>
      <c r="AA373" s="324"/>
    </row>
    <row r="374" spans="1:27" ht="12.75" customHeight="1">
      <c r="A374" s="216"/>
      <c r="B374" s="217"/>
      <c r="C374" s="217"/>
      <c r="D374" s="217"/>
      <c r="E374" s="387"/>
      <c r="F374" s="100"/>
      <c r="U374" s="100"/>
      <c r="V374" s="100"/>
      <c r="AA374" s="324"/>
    </row>
    <row r="375" spans="1:27" ht="12.75" customHeight="1">
      <c r="A375" s="216"/>
      <c r="B375" s="217"/>
      <c r="C375" s="217"/>
      <c r="D375" s="217"/>
      <c r="E375" s="387"/>
      <c r="F375" s="100"/>
      <c r="U375" s="100"/>
      <c r="V375" s="100"/>
      <c r="AA375" s="324"/>
    </row>
    <row r="376" spans="1:27" ht="12.75" customHeight="1">
      <c r="A376" s="216"/>
      <c r="B376" s="217"/>
      <c r="C376" s="217"/>
      <c r="D376" s="217"/>
      <c r="E376" s="387"/>
      <c r="F376" s="100"/>
      <c r="U376" s="100"/>
      <c r="V376" s="100"/>
      <c r="AA376" s="324"/>
    </row>
    <row r="377" spans="1:27" ht="12.75" customHeight="1">
      <c r="A377" s="216"/>
      <c r="B377" s="217"/>
      <c r="C377" s="217"/>
      <c r="D377" s="217"/>
      <c r="E377" s="387"/>
      <c r="F377" s="100"/>
      <c r="U377" s="100"/>
      <c r="V377" s="100"/>
      <c r="AA377" s="324"/>
    </row>
    <row r="378" spans="1:27" ht="12.75" customHeight="1">
      <c r="A378" s="216"/>
      <c r="B378" s="217"/>
      <c r="C378" s="217"/>
      <c r="D378" s="217"/>
      <c r="E378" s="387"/>
      <c r="F378" s="100"/>
      <c r="U378" s="100"/>
      <c r="V378" s="100"/>
      <c r="AA378" s="324"/>
    </row>
    <row r="379" spans="1:27" ht="12.75" customHeight="1">
      <c r="A379" s="216"/>
      <c r="B379" s="217"/>
      <c r="C379" s="217"/>
      <c r="D379" s="217"/>
      <c r="E379" s="387"/>
      <c r="F379" s="100"/>
      <c r="U379" s="100"/>
      <c r="V379" s="100"/>
      <c r="AA379" s="324"/>
    </row>
    <row r="380" spans="1:27" ht="12.75" customHeight="1">
      <c r="A380" s="216"/>
      <c r="B380" s="217"/>
      <c r="C380" s="217"/>
      <c r="D380" s="217"/>
      <c r="E380" s="387"/>
      <c r="F380" s="100"/>
      <c r="U380" s="100"/>
      <c r="V380" s="100"/>
      <c r="AA380" s="324"/>
    </row>
    <row r="381" spans="1:27" ht="12.75" customHeight="1">
      <c r="A381" s="216"/>
      <c r="B381" s="217"/>
      <c r="C381" s="217"/>
      <c r="D381" s="217"/>
      <c r="E381" s="387"/>
      <c r="F381" s="100"/>
      <c r="U381" s="100"/>
      <c r="V381" s="100"/>
      <c r="AA381" s="324"/>
    </row>
    <row r="382" spans="1:27" ht="12.75" customHeight="1">
      <c r="A382" s="216"/>
      <c r="B382" s="217"/>
      <c r="C382" s="217"/>
      <c r="D382" s="217"/>
      <c r="E382" s="387"/>
      <c r="F382" s="100"/>
      <c r="U382" s="100"/>
      <c r="V382" s="100"/>
      <c r="AA382" s="324"/>
    </row>
    <row r="383" spans="1:27" ht="12.75" customHeight="1">
      <c r="A383" s="216"/>
      <c r="B383" s="217"/>
      <c r="C383" s="217"/>
      <c r="D383" s="217"/>
      <c r="E383" s="387"/>
      <c r="F383" s="100"/>
      <c r="U383" s="100"/>
      <c r="V383" s="100"/>
      <c r="AA383" s="324"/>
    </row>
    <row r="384" spans="1:27" ht="12.75" customHeight="1">
      <c r="A384" s="216"/>
      <c r="B384" s="217"/>
      <c r="C384" s="217"/>
      <c r="D384" s="217"/>
      <c r="E384" s="387"/>
      <c r="F384" s="100"/>
      <c r="U384" s="100"/>
      <c r="V384" s="100"/>
      <c r="AA384" s="324"/>
    </row>
    <row r="385" spans="1:27" ht="12.75" customHeight="1">
      <c r="A385" s="216"/>
      <c r="B385" s="217"/>
      <c r="C385" s="217"/>
      <c r="D385" s="217"/>
      <c r="E385" s="387"/>
      <c r="F385" s="100"/>
      <c r="U385" s="100"/>
      <c r="V385" s="100"/>
      <c r="AA385" s="324"/>
    </row>
    <row r="386" spans="1:27" ht="12.75" customHeight="1">
      <c r="A386" s="216"/>
      <c r="B386" s="217"/>
      <c r="C386" s="217"/>
      <c r="D386" s="217"/>
      <c r="E386" s="387"/>
      <c r="F386" s="100"/>
      <c r="U386" s="100"/>
      <c r="V386" s="100"/>
      <c r="AA386" s="324"/>
    </row>
    <row r="387" spans="1:27" ht="12.75" customHeight="1">
      <c r="A387" s="216"/>
      <c r="B387" s="217"/>
      <c r="C387" s="217"/>
      <c r="D387" s="217"/>
      <c r="E387" s="387"/>
      <c r="F387" s="100"/>
      <c r="U387" s="100"/>
      <c r="V387" s="100"/>
      <c r="AA387" s="324"/>
    </row>
    <row r="388" spans="1:27" ht="12.75" customHeight="1">
      <c r="A388" s="216"/>
      <c r="B388" s="217"/>
      <c r="C388" s="217"/>
      <c r="D388" s="217"/>
      <c r="E388" s="387"/>
      <c r="F388" s="100"/>
      <c r="U388" s="100"/>
      <c r="V388" s="100"/>
      <c r="AA388" s="324"/>
    </row>
    <row r="389" spans="1:27" ht="12.75" customHeight="1">
      <c r="A389" s="216"/>
      <c r="B389" s="217"/>
      <c r="C389" s="217"/>
      <c r="D389" s="217"/>
      <c r="E389" s="387"/>
      <c r="F389" s="100"/>
      <c r="U389" s="100"/>
      <c r="V389" s="100"/>
      <c r="AA389" s="324"/>
    </row>
    <row r="390" spans="1:27" ht="12.75" customHeight="1">
      <c r="A390" s="216"/>
      <c r="B390" s="217"/>
      <c r="C390" s="217"/>
      <c r="D390" s="217"/>
      <c r="E390" s="387"/>
      <c r="F390" s="100"/>
      <c r="U390" s="100"/>
      <c r="V390" s="100"/>
      <c r="AA390" s="324"/>
    </row>
    <row r="391" spans="1:27" ht="12.75" customHeight="1">
      <c r="A391" s="216"/>
      <c r="B391" s="217"/>
      <c r="C391" s="217"/>
      <c r="D391" s="217"/>
      <c r="E391" s="387"/>
      <c r="F391" s="100"/>
      <c r="U391" s="100"/>
      <c r="V391" s="100"/>
      <c r="AA391" s="324"/>
    </row>
    <row r="392" spans="1:27" ht="12.75" customHeight="1">
      <c r="A392" s="216"/>
      <c r="B392" s="217"/>
      <c r="C392" s="217"/>
      <c r="D392" s="217"/>
      <c r="E392" s="387"/>
      <c r="F392" s="100"/>
      <c r="U392" s="100"/>
      <c r="V392" s="100"/>
      <c r="AA392" s="324"/>
    </row>
    <row r="393" spans="1:27" ht="12.75" customHeight="1">
      <c r="A393" s="216"/>
      <c r="B393" s="217"/>
      <c r="C393" s="217"/>
      <c r="D393" s="217"/>
      <c r="E393" s="387"/>
      <c r="F393" s="100"/>
      <c r="U393" s="100"/>
      <c r="V393" s="100"/>
      <c r="AA393" s="324"/>
    </row>
    <row r="394" spans="1:27" ht="12.75" customHeight="1">
      <c r="A394" s="216"/>
      <c r="B394" s="217"/>
      <c r="C394" s="217"/>
      <c r="D394" s="217"/>
      <c r="E394" s="387"/>
      <c r="F394" s="100"/>
      <c r="U394" s="100"/>
      <c r="V394" s="100"/>
      <c r="AA394" s="324"/>
    </row>
    <row r="395" spans="1:27" ht="12.75" customHeight="1">
      <c r="A395" s="216"/>
      <c r="B395" s="217"/>
      <c r="C395" s="217"/>
      <c r="D395" s="217"/>
      <c r="E395" s="387"/>
      <c r="F395" s="100"/>
      <c r="U395" s="100"/>
      <c r="V395" s="100"/>
      <c r="AA395" s="324"/>
    </row>
    <row r="396" spans="1:27" ht="12.75" customHeight="1">
      <c r="A396" s="216"/>
      <c r="B396" s="217"/>
      <c r="C396" s="217"/>
      <c r="D396" s="217"/>
      <c r="E396" s="387"/>
      <c r="F396" s="100"/>
      <c r="U396" s="100"/>
      <c r="V396" s="100"/>
      <c r="AA396" s="324"/>
    </row>
    <row r="397" spans="1:27" ht="12.75" customHeight="1">
      <c r="A397" s="216"/>
      <c r="B397" s="217"/>
      <c r="C397" s="217"/>
      <c r="D397" s="217"/>
      <c r="E397" s="387"/>
      <c r="F397" s="100"/>
      <c r="U397" s="100"/>
      <c r="V397" s="100"/>
      <c r="AA397" s="324"/>
    </row>
    <row r="398" spans="1:27" ht="12.75" customHeight="1">
      <c r="A398" s="216"/>
      <c r="B398" s="217"/>
      <c r="C398" s="217"/>
      <c r="D398" s="217"/>
      <c r="E398" s="387"/>
      <c r="F398" s="100"/>
      <c r="U398" s="100"/>
      <c r="V398" s="100"/>
      <c r="AA398" s="324"/>
    </row>
    <row r="399" spans="1:27" ht="12.75" customHeight="1">
      <c r="A399" s="216"/>
      <c r="B399" s="217"/>
      <c r="C399" s="217"/>
      <c r="D399" s="217"/>
      <c r="E399" s="387"/>
      <c r="F399" s="100"/>
      <c r="U399" s="100"/>
      <c r="V399" s="100"/>
      <c r="AA399" s="324"/>
    </row>
    <row r="400" spans="1:27" ht="12.75" customHeight="1">
      <c r="A400" s="216"/>
      <c r="B400" s="217"/>
      <c r="C400" s="217"/>
      <c r="D400" s="217"/>
      <c r="E400" s="387"/>
      <c r="F400" s="100"/>
      <c r="U400" s="100"/>
      <c r="V400" s="100"/>
      <c r="AA400" s="324"/>
    </row>
    <row r="401" spans="1:27" ht="12.75" customHeight="1">
      <c r="A401" s="216"/>
      <c r="B401" s="217"/>
      <c r="C401" s="217"/>
      <c r="D401" s="217"/>
      <c r="E401" s="387"/>
      <c r="F401" s="100"/>
      <c r="U401" s="100"/>
      <c r="V401" s="100"/>
      <c r="AA401" s="324"/>
    </row>
    <row r="402" spans="1:27" ht="12.75" customHeight="1">
      <c r="A402" s="216"/>
      <c r="B402" s="217"/>
      <c r="C402" s="217"/>
      <c r="D402" s="217"/>
      <c r="E402" s="387"/>
      <c r="F402" s="100"/>
      <c r="U402" s="100"/>
      <c r="V402" s="100"/>
      <c r="AA402" s="324"/>
    </row>
    <row r="403" spans="1:27" ht="12.75" customHeight="1">
      <c r="A403" s="216"/>
      <c r="B403" s="217"/>
      <c r="C403" s="217"/>
      <c r="D403" s="217"/>
      <c r="E403" s="387"/>
      <c r="F403" s="100"/>
      <c r="U403" s="100"/>
      <c r="V403" s="100"/>
      <c r="AA403" s="324"/>
    </row>
    <row r="404" spans="1:27" ht="12.75" customHeight="1">
      <c r="A404" s="216"/>
      <c r="B404" s="217"/>
      <c r="C404" s="217"/>
      <c r="D404" s="217"/>
      <c r="E404" s="387"/>
      <c r="F404" s="100"/>
      <c r="U404" s="100"/>
      <c r="V404" s="100"/>
      <c r="AA404" s="324"/>
    </row>
    <row r="405" spans="1:27" ht="12.75" customHeight="1">
      <c r="A405" s="216"/>
      <c r="B405" s="217"/>
      <c r="C405" s="217"/>
      <c r="D405" s="217"/>
      <c r="E405" s="387"/>
      <c r="F405" s="100"/>
      <c r="U405" s="100"/>
      <c r="V405" s="100"/>
      <c r="AA405" s="324"/>
    </row>
    <row r="406" spans="1:27" ht="12.75" customHeight="1">
      <c r="A406" s="216"/>
      <c r="B406" s="217"/>
      <c r="C406" s="217"/>
      <c r="D406" s="217"/>
      <c r="E406" s="387"/>
      <c r="F406" s="100"/>
      <c r="U406" s="100"/>
      <c r="V406" s="100"/>
      <c r="AA406" s="324"/>
    </row>
    <row r="407" spans="1:27" ht="12.75" customHeight="1">
      <c r="A407" s="216"/>
      <c r="B407" s="217"/>
      <c r="C407" s="217"/>
      <c r="D407" s="217"/>
      <c r="E407" s="387"/>
      <c r="F407" s="100"/>
      <c r="U407" s="100"/>
      <c r="V407" s="100"/>
      <c r="AA407" s="324"/>
    </row>
    <row r="408" spans="1:27" ht="12.75" customHeight="1">
      <c r="A408" s="216"/>
      <c r="B408" s="217"/>
      <c r="C408" s="217"/>
      <c r="D408" s="217"/>
      <c r="E408" s="387"/>
      <c r="F408" s="100"/>
      <c r="U408" s="100"/>
      <c r="V408" s="100"/>
      <c r="AA408" s="324"/>
    </row>
    <row r="409" spans="1:27" ht="12.75" customHeight="1">
      <c r="A409" s="216"/>
      <c r="B409" s="217"/>
      <c r="C409" s="217"/>
      <c r="D409" s="217"/>
      <c r="E409" s="387"/>
      <c r="F409" s="100"/>
      <c r="U409" s="100"/>
      <c r="V409" s="100"/>
      <c r="AA409" s="324"/>
    </row>
    <row r="410" spans="1:27" ht="12.75" customHeight="1">
      <c r="A410" s="216"/>
      <c r="B410" s="217"/>
      <c r="C410" s="217"/>
      <c r="D410" s="217"/>
      <c r="E410" s="387"/>
      <c r="F410" s="100"/>
      <c r="U410" s="100"/>
      <c r="V410" s="100"/>
      <c r="AA410" s="324"/>
    </row>
    <row r="411" spans="1:27" ht="12.75" customHeight="1">
      <c r="A411" s="216"/>
      <c r="B411" s="217"/>
      <c r="C411" s="217"/>
      <c r="D411" s="217"/>
      <c r="E411" s="387"/>
      <c r="F411" s="100"/>
      <c r="U411" s="100"/>
      <c r="V411" s="100"/>
      <c r="AA411" s="324"/>
    </row>
    <row r="412" spans="1:27" ht="12.75" customHeight="1">
      <c r="A412" s="216"/>
      <c r="B412" s="217"/>
      <c r="C412" s="217"/>
      <c r="D412" s="217"/>
      <c r="E412" s="387"/>
      <c r="F412" s="100"/>
      <c r="U412" s="100"/>
      <c r="V412" s="100"/>
      <c r="AA412" s="324"/>
    </row>
    <row r="413" spans="1:27" ht="12.75" customHeight="1">
      <c r="A413" s="216"/>
      <c r="B413" s="217"/>
      <c r="C413" s="217"/>
      <c r="D413" s="217"/>
      <c r="E413" s="387"/>
      <c r="F413" s="100"/>
      <c r="U413" s="100"/>
      <c r="V413" s="100"/>
      <c r="AA413" s="324"/>
    </row>
    <row r="414" spans="1:27" ht="12.75" customHeight="1">
      <c r="A414" s="216"/>
      <c r="B414" s="217"/>
      <c r="C414" s="217"/>
      <c r="D414" s="217"/>
      <c r="E414" s="387"/>
      <c r="F414" s="100"/>
      <c r="U414" s="100"/>
      <c r="V414" s="100"/>
      <c r="AA414" s="324"/>
    </row>
    <row r="415" spans="1:27" ht="12.75" customHeight="1">
      <c r="A415" s="216"/>
      <c r="B415" s="217"/>
      <c r="C415" s="217"/>
      <c r="D415" s="217"/>
      <c r="E415" s="387"/>
      <c r="F415" s="100"/>
      <c r="U415" s="100"/>
      <c r="V415" s="100"/>
      <c r="AA415" s="324"/>
    </row>
    <row r="416" spans="1:27" ht="12.75" customHeight="1">
      <c r="A416" s="216"/>
      <c r="B416" s="217"/>
      <c r="C416" s="217"/>
      <c r="D416" s="217"/>
      <c r="E416" s="387"/>
      <c r="F416" s="100"/>
      <c r="U416" s="100"/>
      <c r="V416" s="100"/>
      <c r="AA416" s="324"/>
    </row>
    <row r="417" spans="1:27" ht="12.75" customHeight="1">
      <c r="A417" s="216"/>
      <c r="B417" s="217"/>
      <c r="C417" s="217"/>
      <c r="D417" s="217"/>
      <c r="E417" s="387"/>
      <c r="F417" s="100"/>
      <c r="U417" s="100"/>
      <c r="V417" s="100"/>
      <c r="AA417" s="324"/>
    </row>
    <row r="418" spans="1:27" ht="12.75" customHeight="1">
      <c r="A418" s="216"/>
      <c r="B418" s="217"/>
      <c r="C418" s="217"/>
      <c r="D418" s="217"/>
      <c r="E418" s="387"/>
      <c r="F418" s="100"/>
      <c r="U418" s="100"/>
      <c r="V418" s="100"/>
      <c r="AA418" s="324"/>
    </row>
    <row r="419" spans="1:27" ht="12.75" customHeight="1">
      <c r="A419" s="216"/>
      <c r="B419" s="217"/>
      <c r="C419" s="217"/>
      <c r="D419" s="217"/>
      <c r="E419" s="387"/>
      <c r="F419" s="100"/>
      <c r="U419" s="100"/>
      <c r="V419" s="100"/>
      <c r="AA419" s="324"/>
    </row>
    <row r="420" spans="1:27" ht="12.75" customHeight="1">
      <c r="A420" s="216"/>
      <c r="B420" s="217"/>
      <c r="C420" s="217"/>
      <c r="D420" s="217"/>
      <c r="E420" s="387"/>
      <c r="F420" s="100"/>
      <c r="U420" s="100"/>
      <c r="V420" s="100"/>
      <c r="AA420" s="324"/>
    </row>
    <row r="421" spans="1:27" ht="12.75" customHeight="1">
      <c r="A421" s="216"/>
      <c r="B421" s="217"/>
      <c r="C421" s="217"/>
      <c r="D421" s="217"/>
      <c r="E421" s="387"/>
      <c r="F421" s="100"/>
      <c r="U421" s="100"/>
      <c r="V421" s="100"/>
      <c r="AA421" s="324"/>
    </row>
    <row r="422" spans="1:27" ht="12.75" customHeight="1">
      <c r="A422" s="216"/>
      <c r="B422" s="217"/>
      <c r="C422" s="217"/>
      <c r="D422" s="217"/>
      <c r="E422" s="387"/>
      <c r="F422" s="100"/>
      <c r="U422" s="100"/>
      <c r="V422" s="100"/>
      <c r="AA422" s="324"/>
    </row>
    <row r="423" spans="1:27" ht="12.75" customHeight="1">
      <c r="A423" s="216"/>
      <c r="B423" s="217"/>
      <c r="C423" s="217"/>
      <c r="D423" s="217"/>
      <c r="E423" s="387"/>
      <c r="F423" s="100"/>
      <c r="U423" s="100"/>
      <c r="V423" s="100"/>
      <c r="AA423" s="324"/>
    </row>
    <row r="424" spans="1:27" ht="12.75" customHeight="1">
      <c r="A424" s="216"/>
      <c r="B424" s="217"/>
      <c r="C424" s="217"/>
      <c r="D424" s="217"/>
      <c r="E424" s="387"/>
      <c r="F424" s="100"/>
      <c r="U424" s="100"/>
      <c r="V424" s="100"/>
      <c r="AA424" s="324"/>
    </row>
    <row r="425" spans="1:27" ht="12.75" customHeight="1">
      <c r="A425" s="216"/>
      <c r="B425" s="217"/>
      <c r="C425" s="217"/>
      <c r="D425" s="217"/>
      <c r="E425" s="387"/>
      <c r="F425" s="100"/>
      <c r="U425" s="100"/>
      <c r="V425" s="100"/>
      <c r="AA425" s="324"/>
    </row>
    <row r="426" spans="1:27" ht="12.75" customHeight="1">
      <c r="A426" s="216"/>
      <c r="B426" s="217"/>
      <c r="C426" s="217"/>
      <c r="D426" s="217"/>
      <c r="E426" s="387"/>
      <c r="F426" s="100"/>
      <c r="U426" s="100"/>
      <c r="V426" s="100"/>
      <c r="AA426" s="324"/>
    </row>
    <row r="427" spans="1:27" ht="12.75" customHeight="1">
      <c r="A427" s="216"/>
      <c r="B427" s="217"/>
      <c r="C427" s="217"/>
      <c r="D427" s="217"/>
      <c r="E427" s="387"/>
      <c r="F427" s="100"/>
      <c r="U427" s="100"/>
      <c r="V427" s="100"/>
      <c r="AA427" s="324"/>
    </row>
    <row r="428" spans="1:27" ht="12.75" customHeight="1">
      <c r="A428" s="216"/>
      <c r="B428" s="217"/>
      <c r="C428" s="217"/>
      <c r="D428" s="217"/>
      <c r="E428" s="387"/>
      <c r="F428" s="100"/>
      <c r="U428" s="100"/>
      <c r="V428" s="100"/>
      <c r="AA428" s="324"/>
    </row>
    <row r="429" spans="1:27" ht="12.75" customHeight="1">
      <c r="A429" s="216"/>
      <c r="B429" s="217"/>
      <c r="C429" s="217"/>
      <c r="D429" s="217"/>
      <c r="E429" s="387"/>
      <c r="F429" s="100"/>
      <c r="U429" s="100"/>
      <c r="V429" s="100"/>
      <c r="AA429" s="324"/>
    </row>
    <row r="430" spans="1:27" ht="12.75" customHeight="1">
      <c r="A430" s="216"/>
      <c r="B430" s="217"/>
      <c r="C430" s="217"/>
      <c r="D430" s="217"/>
      <c r="E430" s="387"/>
      <c r="F430" s="100"/>
      <c r="U430" s="100"/>
      <c r="V430" s="100"/>
      <c r="AA430" s="324"/>
    </row>
    <row r="431" spans="1:27" ht="12.75" customHeight="1">
      <c r="A431" s="216"/>
      <c r="B431" s="217"/>
      <c r="C431" s="217"/>
      <c r="D431" s="217"/>
      <c r="E431" s="387"/>
      <c r="F431" s="100"/>
      <c r="U431" s="100"/>
      <c r="V431" s="100"/>
      <c r="AA431" s="324"/>
    </row>
    <row r="432" spans="1:27" ht="12.75" customHeight="1">
      <c r="A432" s="216"/>
      <c r="B432" s="217"/>
      <c r="C432" s="217"/>
      <c r="D432" s="217"/>
      <c r="E432" s="387"/>
      <c r="F432" s="100"/>
      <c r="U432" s="100"/>
      <c r="V432" s="100"/>
      <c r="AA432" s="324"/>
    </row>
    <row r="433" spans="1:27" ht="12.75" customHeight="1">
      <c r="A433" s="216"/>
      <c r="B433" s="217"/>
      <c r="C433" s="217"/>
      <c r="D433" s="217"/>
      <c r="E433" s="387"/>
      <c r="F433" s="100"/>
      <c r="U433" s="100"/>
      <c r="V433" s="100"/>
      <c r="AA433" s="324"/>
    </row>
    <row r="434" spans="1:27" ht="12.75" customHeight="1">
      <c r="A434" s="216"/>
      <c r="B434" s="217"/>
      <c r="C434" s="217"/>
      <c r="D434" s="217"/>
      <c r="E434" s="387"/>
      <c r="F434" s="100"/>
      <c r="U434" s="100"/>
      <c r="V434" s="100"/>
      <c r="AA434" s="324"/>
    </row>
    <row r="435" spans="1:27" ht="12.75" customHeight="1">
      <c r="A435" s="216"/>
      <c r="B435" s="217"/>
      <c r="C435" s="217"/>
      <c r="D435" s="217"/>
      <c r="E435" s="387"/>
      <c r="F435" s="100"/>
      <c r="U435" s="100"/>
      <c r="V435" s="100"/>
      <c r="AA435" s="324"/>
    </row>
    <row r="436" spans="1:27" ht="12.75" customHeight="1">
      <c r="A436" s="216"/>
      <c r="B436" s="217"/>
      <c r="C436" s="217"/>
      <c r="D436" s="217"/>
      <c r="E436" s="387"/>
      <c r="F436" s="100"/>
      <c r="U436" s="100"/>
      <c r="V436" s="100"/>
      <c r="AA436" s="324"/>
    </row>
    <row r="437" spans="1:27" ht="12.75" customHeight="1">
      <c r="A437" s="216"/>
      <c r="B437" s="217"/>
      <c r="C437" s="217"/>
      <c r="D437" s="217"/>
      <c r="E437" s="387"/>
      <c r="F437" s="100"/>
      <c r="U437" s="100"/>
      <c r="V437" s="100"/>
      <c r="AA437" s="324"/>
    </row>
    <row r="438" spans="1:27" ht="12.75" customHeight="1">
      <c r="A438" s="216"/>
      <c r="B438" s="217"/>
      <c r="C438" s="217"/>
      <c r="D438" s="217"/>
      <c r="E438" s="387"/>
      <c r="F438" s="100"/>
      <c r="U438" s="100"/>
      <c r="V438" s="100"/>
      <c r="AA438" s="324"/>
    </row>
    <row r="439" spans="1:27" ht="12.75" customHeight="1">
      <c r="A439" s="216"/>
      <c r="B439" s="217"/>
      <c r="C439" s="217"/>
      <c r="D439" s="217"/>
      <c r="E439" s="387"/>
      <c r="F439" s="100"/>
      <c r="U439" s="100"/>
      <c r="V439" s="100"/>
      <c r="AA439" s="324"/>
    </row>
    <row r="440" spans="1:27" ht="12.75" customHeight="1">
      <c r="A440" s="216"/>
      <c r="B440" s="217"/>
      <c r="C440" s="217"/>
      <c r="D440" s="217"/>
      <c r="E440" s="387"/>
      <c r="F440" s="100"/>
      <c r="U440" s="100"/>
      <c r="V440" s="100"/>
      <c r="AA440" s="324"/>
    </row>
    <row r="441" spans="1:27" ht="12.75" customHeight="1">
      <c r="A441" s="216"/>
      <c r="B441" s="217"/>
      <c r="C441" s="217"/>
      <c r="D441" s="217"/>
      <c r="E441" s="387"/>
      <c r="F441" s="100"/>
      <c r="U441" s="100"/>
      <c r="V441" s="100"/>
      <c r="AA441" s="324"/>
    </row>
    <row r="442" spans="1:27" ht="12.75" customHeight="1">
      <c r="A442" s="216"/>
      <c r="B442" s="217"/>
      <c r="C442" s="217"/>
      <c r="D442" s="217"/>
      <c r="E442" s="387"/>
      <c r="F442" s="100"/>
      <c r="U442" s="100"/>
      <c r="V442" s="100"/>
      <c r="AA442" s="324"/>
    </row>
    <row r="443" spans="1:27" ht="12.75" customHeight="1">
      <c r="A443" s="216"/>
      <c r="B443" s="217"/>
      <c r="C443" s="217"/>
      <c r="D443" s="217"/>
      <c r="E443" s="387"/>
      <c r="F443" s="100"/>
      <c r="U443" s="100"/>
      <c r="V443" s="100"/>
      <c r="AA443" s="324"/>
    </row>
    <row r="444" spans="1:27" ht="12.75" customHeight="1">
      <c r="A444" s="216"/>
      <c r="B444" s="217"/>
      <c r="C444" s="217"/>
      <c r="D444" s="217"/>
      <c r="E444" s="387"/>
      <c r="F444" s="100"/>
      <c r="U444" s="100"/>
      <c r="V444" s="100"/>
      <c r="AA444" s="324"/>
    </row>
    <row r="445" spans="1:27" ht="12.75" customHeight="1">
      <c r="A445" s="216"/>
      <c r="B445" s="217"/>
      <c r="C445" s="217"/>
      <c r="D445" s="217"/>
      <c r="E445" s="387"/>
      <c r="F445" s="100"/>
      <c r="U445" s="100"/>
      <c r="V445" s="100"/>
      <c r="AA445" s="324"/>
    </row>
    <row r="446" spans="1:27" ht="12.75" customHeight="1">
      <c r="A446" s="216"/>
      <c r="B446" s="217"/>
      <c r="C446" s="217"/>
      <c r="D446" s="217"/>
      <c r="E446" s="387"/>
      <c r="F446" s="100"/>
      <c r="U446" s="100"/>
      <c r="V446" s="100"/>
      <c r="AA446" s="324"/>
    </row>
    <row r="447" spans="1:27" ht="12.75" customHeight="1">
      <c r="A447" s="216"/>
      <c r="B447" s="217"/>
      <c r="C447" s="217"/>
      <c r="D447" s="217"/>
      <c r="E447" s="387"/>
      <c r="F447" s="100"/>
      <c r="U447" s="100"/>
      <c r="V447" s="100"/>
      <c r="AA447" s="324"/>
    </row>
    <row r="448" spans="1:27" ht="12.75" customHeight="1">
      <c r="A448" s="216"/>
      <c r="B448" s="217"/>
      <c r="C448" s="217"/>
      <c r="D448" s="217"/>
      <c r="E448" s="387"/>
      <c r="F448" s="100"/>
      <c r="U448" s="100"/>
      <c r="V448" s="100"/>
      <c r="AA448" s="324"/>
    </row>
    <row r="449" spans="1:27" ht="12.75" customHeight="1">
      <c r="A449" s="216"/>
      <c r="B449" s="217"/>
      <c r="C449" s="217"/>
      <c r="D449" s="217"/>
      <c r="E449" s="387"/>
      <c r="F449" s="100"/>
      <c r="U449" s="100"/>
      <c r="V449" s="100"/>
      <c r="AA449" s="324"/>
    </row>
    <row r="450" spans="1:27" ht="12.75" customHeight="1">
      <c r="A450" s="216"/>
      <c r="B450" s="217"/>
      <c r="C450" s="217"/>
      <c r="D450" s="217"/>
      <c r="E450" s="387"/>
      <c r="F450" s="100"/>
      <c r="U450" s="100"/>
      <c r="V450" s="100"/>
      <c r="AA450" s="324"/>
    </row>
    <row r="451" spans="1:27" ht="12.75" customHeight="1">
      <c r="A451" s="216"/>
      <c r="B451" s="217"/>
      <c r="C451" s="217"/>
      <c r="D451" s="217"/>
      <c r="E451" s="387"/>
      <c r="F451" s="100"/>
      <c r="U451" s="100"/>
      <c r="V451" s="100"/>
      <c r="AA451" s="324"/>
    </row>
    <row r="452" spans="1:27" ht="12.75" customHeight="1">
      <c r="A452" s="216"/>
      <c r="B452" s="217"/>
      <c r="C452" s="217"/>
      <c r="D452" s="217"/>
      <c r="E452" s="387"/>
      <c r="F452" s="100"/>
      <c r="U452" s="100"/>
      <c r="V452" s="100"/>
      <c r="AA452" s="324"/>
    </row>
    <row r="453" spans="1:27" ht="12.75" customHeight="1">
      <c r="A453" s="216"/>
      <c r="B453" s="217"/>
      <c r="C453" s="217"/>
      <c r="D453" s="217"/>
      <c r="E453" s="387"/>
      <c r="F453" s="100"/>
      <c r="U453" s="100"/>
      <c r="V453" s="100"/>
      <c r="AA453" s="324"/>
    </row>
    <row r="454" spans="1:27" ht="12.75" customHeight="1">
      <c r="A454" s="216"/>
      <c r="B454" s="217"/>
      <c r="C454" s="217"/>
      <c r="D454" s="217"/>
      <c r="E454" s="387"/>
      <c r="F454" s="100"/>
      <c r="U454" s="100"/>
      <c r="V454" s="100"/>
      <c r="AA454" s="324"/>
    </row>
    <row r="455" spans="1:27" ht="12.75" customHeight="1">
      <c r="A455" s="216"/>
      <c r="B455" s="217"/>
      <c r="C455" s="217"/>
      <c r="D455" s="217"/>
      <c r="E455" s="387"/>
      <c r="F455" s="100"/>
      <c r="U455" s="100"/>
      <c r="V455" s="100"/>
      <c r="AA455" s="324"/>
    </row>
    <row r="456" spans="1:27" ht="12.75" customHeight="1">
      <c r="A456" s="216"/>
      <c r="B456" s="217"/>
      <c r="C456" s="217"/>
      <c r="D456" s="217"/>
      <c r="E456" s="387"/>
      <c r="F456" s="100"/>
      <c r="U456" s="100"/>
      <c r="V456" s="100"/>
      <c r="AA456" s="324"/>
    </row>
    <row r="457" spans="1:27" ht="12.75" customHeight="1">
      <c r="A457" s="216"/>
      <c r="B457" s="217"/>
      <c r="C457" s="217"/>
      <c r="D457" s="217"/>
      <c r="E457" s="387"/>
      <c r="F457" s="100"/>
      <c r="U457" s="100"/>
      <c r="V457" s="100"/>
      <c r="AA457" s="324"/>
    </row>
    <row r="458" spans="1:27" ht="12.75" customHeight="1">
      <c r="A458" s="216"/>
      <c r="B458" s="217"/>
      <c r="C458" s="217"/>
      <c r="D458" s="217"/>
      <c r="E458" s="387"/>
      <c r="F458" s="100"/>
      <c r="U458" s="100"/>
      <c r="V458" s="100"/>
      <c r="AA458" s="324"/>
    </row>
    <row r="459" spans="1:27" ht="12.75" customHeight="1">
      <c r="A459" s="216"/>
      <c r="B459" s="217"/>
      <c r="C459" s="217"/>
      <c r="D459" s="217"/>
      <c r="E459" s="387"/>
      <c r="F459" s="100"/>
      <c r="U459" s="100"/>
      <c r="V459" s="100"/>
      <c r="AA459" s="324"/>
    </row>
    <row r="460" spans="1:27" ht="12.75" customHeight="1">
      <c r="A460" s="216"/>
      <c r="B460" s="217"/>
      <c r="C460" s="217"/>
      <c r="D460" s="217"/>
      <c r="E460" s="387"/>
      <c r="F460" s="100"/>
      <c r="U460" s="100"/>
      <c r="V460" s="100"/>
      <c r="AA460" s="324"/>
    </row>
    <row r="461" spans="1:27" ht="12.75" customHeight="1">
      <c r="A461" s="216"/>
      <c r="B461" s="217"/>
      <c r="C461" s="217"/>
      <c r="D461" s="217"/>
      <c r="E461" s="387"/>
      <c r="F461" s="100"/>
      <c r="U461" s="100"/>
      <c r="V461" s="100"/>
      <c r="AA461" s="324"/>
    </row>
    <row r="462" spans="1:27" ht="12.75" customHeight="1">
      <c r="A462" s="216"/>
      <c r="B462" s="217"/>
      <c r="C462" s="217"/>
      <c r="D462" s="217"/>
      <c r="E462" s="387"/>
      <c r="F462" s="100"/>
      <c r="U462" s="100"/>
      <c r="V462" s="100"/>
      <c r="AA462" s="324"/>
    </row>
    <row r="463" spans="1:27" ht="12.75" customHeight="1">
      <c r="A463" s="216"/>
      <c r="B463" s="217"/>
      <c r="C463" s="217"/>
      <c r="D463" s="217"/>
      <c r="E463" s="387"/>
      <c r="F463" s="100"/>
      <c r="U463" s="100"/>
      <c r="V463" s="100"/>
      <c r="AA463" s="324"/>
    </row>
    <row r="464" spans="1:27" ht="12.75" customHeight="1">
      <c r="A464" s="216"/>
      <c r="B464" s="217"/>
      <c r="C464" s="217"/>
      <c r="D464" s="217"/>
      <c r="E464" s="387"/>
      <c r="F464" s="100"/>
      <c r="U464" s="100"/>
      <c r="V464" s="100"/>
      <c r="AA464" s="324"/>
    </row>
    <row r="465" spans="1:27" ht="12.75" customHeight="1">
      <c r="A465" s="216"/>
      <c r="B465" s="217"/>
      <c r="C465" s="217"/>
      <c r="D465" s="217"/>
      <c r="E465" s="387"/>
      <c r="F465" s="100"/>
      <c r="U465" s="100"/>
      <c r="V465" s="100"/>
      <c r="AA465" s="324"/>
    </row>
    <row r="466" spans="1:27" ht="12.75" customHeight="1">
      <c r="A466" s="216"/>
      <c r="B466" s="217"/>
      <c r="C466" s="217"/>
      <c r="D466" s="217"/>
      <c r="E466" s="387"/>
      <c r="F466" s="100"/>
      <c r="U466" s="100"/>
      <c r="V466" s="100"/>
      <c r="AA466" s="324"/>
    </row>
    <row r="467" spans="1:27" ht="12.75" customHeight="1">
      <c r="A467" s="216"/>
      <c r="B467" s="217"/>
      <c r="C467" s="217"/>
      <c r="D467" s="217"/>
      <c r="E467" s="387"/>
      <c r="F467" s="100"/>
      <c r="U467" s="100"/>
      <c r="V467" s="100"/>
      <c r="AA467" s="324"/>
    </row>
    <row r="468" spans="1:27" ht="12.75" customHeight="1">
      <c r="A468" s="216"/>
      <c r="B468" s="217"/>
      <c r="C468" s="217"/>
      <c r="D468" s="217"/>
      <c r="E468" s="387"/>
      <c r="F468" s="100"/>
      <c r="U468" s="100"/>
      <c r="V468" s="100"/>
      <c r="AA468" s="324"/>
    </row>
    <row r="469" spans="1:27" ht="12.75" customHeight="1">
      <c r="A469" s="216"/>
      <c r="B469" s="217"/>
      <c r="C469" s="217"/>
      <c r="D469" s="217"/>
      <c r="E469" s="387"/>
      <c r="F469" s="100"/>
      <c r="U469" s="100"/>
      <c r="V469" s="100"/>
      <c r="AA469" s="324"/>
    </row>
    <row r="470" spans="1:27" ht="12.75" customHeight="1">
      <c r="A470" s="216"/>
      <c r="B470" s="217"/>
      <c r="C470" s="217"/>
      <c r="D470" s="217"/>
      <c r="E470" s="387"/>
      <c r="F470" s="100"/>
      <c r="U470" s="100"/>
      <c r="V470" s="100"/>
      <c r="AA470" s="324"/>
    </row>
    <row r="471" spans="1:27" ht="12.75" customHeight="1">
      <c r="A471" s="216"/>
      <c r="B471" s="217"/>
      <c r="C471" s="217"/>
      <c r="D471" s="217"/>
      <c r="E471" s="387"/>
      <c r="F471" s="100"/>
      <c r="U471" s="100"/>
      <c r="V471" s="100"/>
      <c r="AA471" s="324"/>
    </row>
    <row r="472" spans="1:27" ht="12.75" customHeight="1">
      <c r="A472" s="216"/>
      <c r="B472" s="217"/>
      <c r="C472" s="217"/>
      <c r="D472" s="217"/>
      <c r="E472" s="387"/>
      <c r="F472" s="100"/>
      <c r="U472" s="100"/>
      <c r="V472" s="100"/>
      <c r="AA472" s="324"/>
    </row>
    <row r="473" spans="1:27" ht="12.75" customHeight="1">
      <c r="A473" s="216"/>
      <c r="B473" s="217"/>
      <c r="C473" s="217"/>
      <c r="D473" s="217"/>
      <c r="E473" s="387"/>
      <c r="F473" s="100"/>
      <c r="U473" s="100"/>
      <c r="V473" s="100"/>
      <c r="AA473" s="324"/>
    </row>
    <row r="474" spans="1:27" ht="12.75" customHeight="1">
      <c r="A474" s="216"/>
      <c r="B474" s="217"/>
      <c r="C474" s="217"/>
      <c r="D474" s="217"/>
      <c r="E474" s="387"/>
      <c r="F474" s="100"/>
      <c r="U474" s="100"/>
      <c r="V474" s="100"/>
      <c r="AA474" s="324"/>
    </row>
    <row r="475" spans="1:27" ht="12.75" customHeight="1">
      <c r="A475" s="216"/>
      <c r="B475" s="217"/>
      <c r="C475" s="217"/>
      <c r="D475" s="217"/>
      <c r="E475" s="387"/>
      <c r="F475" s="100"/>
      <c r="U475" s="100"/>
      <c r="V475" s="100"/>
      <c r="AA475" s="324"/>
    </row>
    <row r="476" spans="1:27" ht="12.75" customHeight="1">
      <c r="A476" s="216"/>
      <c r="B476" s="217"/>
      <c r="C476" s="217"/>
      <c r="D476" s="217"/>
      <c r="E476" s="387"/>
      <c r="F476" s="100"/>
      <c r="U476" s="100"/>
      <c r="V476" s="100"/>
      <c r="AA476" s="324"/>
    </row>
    <row r="477" spans="1:27" ht="12.75" customHeight="1">
      <c r="A477" s="216"/>
      <c r="B477" s="217"/>
      <c r="C477" s="217"/>
      <c r="D477" s="217"/>
      <c r="E477" s="387"/>
      <c r="F477" s="100"/>
      <c r="U477" s="100"/>
      <c r="V477" s="100"/>
      <c r="AA477" s="324"/>
    </row>
    <row r="478" spans="1:27" ht="12.75" customHeight="1">
      <c r="A478" s="216"/>
      <c r="B478" s="217"/>
      <c r="C478" s="217"/>
      <c r="D478" s="217"/>
      <c r="E478" s="387"/>
      <c r="F478" s="100"/>
      <c r="U478" s="100"/>
      <c r="V478" s="100"/>
      <c r="AA478" s="324"/>
    </row>
    <row r="479" spans="1:27" ht="12.75" customHeight="1">
      <c r="A479" s="216"/>
      <c r="B479" s="217"/>
      <c r="C479" s="217"/>
      <c r="D479" s="217"/>
      <c r="E479" s="387"/>
      <c r="F479" s="100"/>
      <c r="U479" s="100"/>
      <c r="V479" s="100"/>
      <c r="AA479" s="324"/>
    </row>
    <row r="480" spans="1:27" ht="12.75" customHeight="1">
      <c r="A480" s="216"/>
      <c r="B480" s="217"/>
      <c r="C480" s="217"/>
      <c r="D480" s="217"/>
      <c r="E480" s="387"/>
      <c r="F480" s="100"/>
      <c r="U480" s="100"/>
      <c r="V480" s="100"/>
      <c r="AA480" s="324"/>
    </row>
    <row r="481" spans="1:27" ht="12.75" customHeight="1">
      <c r="A481" s="216"/>
      <c r="B481" s="217"/>
      <c r="C481" s="217"/>
      <c r="D481" s="217"/>
      <c r="E481" s="387"/>
      <c r="F481" s="100"/>
      <c r="U481" s="100"/>
      <c r="V481" s="100"/>
      <c r="AA481" s="324"/>
    </row>
    <row r="482" spans="1:27" ht="12.75" customHeight="1">
      <c r="A482" s="216"/>
      <c r="B482" s="217"/>
      <c r="C482" s="217"/>
      <c r="D482" s="217"/>
      <c r="E482" s="387"/>
      <c r="F482" s="100"/>
      <c r="U482" s="100"/>
      <c r="V482" s="100"/>
      <c r="AA482" s="324"/>
    </row>
    <row r="483" spans="1:27" ht="12.75" customHeight="1">
      <c r="A483" s="216"/>
      <c r="B483" s="217"/>
      <c r="C483" s="217"/>
      <c r="D483" s="217"/>
      <c r="E483" s="387"/>
      <c r="F483" s="100"/>
      <c r="U483" s="100"/>
      <c r="V483" s="100"/>
      <c r="AA483" s="324"/>
    </row>
    <row r="484" spans="1:27" ht="12.75" customHeight="1">
      <c r="A484" s="216"/>
      <c r="B484" s="217"/>
      <c r="C484" s="217"/>
      <c r="D484" s="217"/>
      <c r="E484" s="387"/>
      <c r="F484" s="100"/>
      <c r="U484" s="100"/>
      <c r="V484" s="100"/>
      <c r="AA484" s="324"/>
    </row>
    <row r="485" spans="1:27" ht="12.75" customHeight="1">
      <c r="A485" s="216"/>
      <c r="B485" s="217"/>
      <c r="C485" s="217"/>
      <c r="D485" s="217"/>
      <c r="E485" s="387"/>
      <c r="F485" s="100"/>
      <c r="U485" s="100"/>
      <c r="V485" s="100"/>
      <c r="AA485" s="324"/>
    </row>
    <row r="486" spans="1:27" ht="12.75" customHeight="1">
      <c r="A486" s="216"/>
      <c r="B486" s="217"/>
      <c r="C486" s="217"/>
      <c r="D486" s="217"/>
      <c r="E486" s="387"/>
      <c r="F486" s="100"/>
      <c r="U486" s="100"/>
      <c r="V486" s="100"/>
      <c r="AA486" s="324"/>
    </row>
    <row r="487" spans="1:27" ht="12.75" customHeight="1">
      <c r="A487" s="216"/>
      <c r="B487" s="217"/>
      <c r="C487" s="217"/>
      <c r="D487" s="217"/>
      <c r="E487" s="387"/>
      <c r="F487" s="100"/>
      <c r="U487" s="100"/>
      <c r="V487" s="100"/>
      <c r="AA487" s="324"/>
    </row>
    <row r="488" spans="1:27" ht="12.75" customHeight="1">
      <c r="A488" s="216"/>
      <c r="B488" s="217"/>
      <c r="C488" s="217"/>
      <c r="D488" s="217"/>
      <c r="E488" s="387"/>
      <c r="F488" s="100"/>
      <c r="U488" s="100"/>
      <c r="V488" s="100"/>
      <c r="AA488" s="324"/>
    </row>
    <row r="489" spans="1:27" ht="12.75" customHeight="1">
      <c r="A489" s="216"/>
      <c r="B489" s="217"/>
      <c r="C489" s="217"/>
      <c r="D489" s="217"/>
      <c r="E489" s="387"/>
      <c r="F489" s="100"/>
      <c r="U489" s="100"/>
      <c r="V489" s="100"/>
      <c r="AA489" s="324"/>
    </row>
    <row r="490" spans="1:27" ht="12.75" customHeight="1">
      <c r="A490" s="216"/>
      <c r="B490" s="217"/>
      <c r="C490" s="217"/>
      <c r="D490" s="217"/>
      <c r="E490" s="387"/>
      <c r="F490" s="100"/>
      <c r="U490" s="100"/>
      <c r="V490" s="100"/>
      <c r="AA490" s="324"/>
    </row>
    <row r="491" spans="1:27" ht="12.75" customHeight="1">
      <c r="A491" s="216"/>
      <c r="B491" s="217"/>
      <c r="C491" s="217"/>
      <c r="D491" s="217"/>
      <c r="E491" s="387"/>
      <c r="F491" s="100"/>
      <c r="U491" s="100"/>
      <c r="V491" s="100"/>
      <c r="AA491" s="324"/>
    </row>
    <row r="492" spans="1:27" ht="12.75" customHeight="1">
      <c r="A492" s="216"/>
      <c r="B492" s="217"/>
      <c r="C492" s="217"/>
      <c r="D492" s="217"/>
      <c r="E492" s="387"/>
      <c r="F492" s="100"/>
      <c r="U492" s="100"/>
      <c r="V492" s="100"/>
      <c r="AA492" s="324"/>
    </row>
    <row r="493" spans="1:27" ht="12.75" customHeight="1">
      <c r="A493" s="216"/>
      <c r="B493" s="217"/>
      <c r="C493" s="217"/>
      <c r="D493" s="217"/>
      <c r="E493" s="387"/>
      <c r="F493" s="100"/>
      <c r="U493" s="100"/>
      <c r="V493" s="100"/>
      <c r="AA493" s="324"/>
    </row>
    <row r="494" spans="1:27" ht="12.75" customHeight="1">
      <c r="A494" s="216"/>
      <c r="B494" s="217"/>
      <c r="C494" s="217"/>
      <c r="D494" s="217"/>
      <c r="E494" s="387"/>
      <c r="F494" s="100"/>
      <c r="U494" s="100"/>
      <c r="V494" s="100"/>
      <c r="AA494" s="324"/>
    </row>
    <row r="495" spans="1:27" ht="12.75" customHeight="1">
      <c r="A495" s="216"/>
      <c r="B495" s="217"/>
      <c r="C495" s="217"/>
      <c r="D495" s="217"/>
      <c r="E495" s="387"/>
      <c r="F495" s="100"/>
      <c r="U495" s="100"/>
      <c r="V495" s="100"/>
      <c r="AA495" s="324"/>
    </row>
    <row r="496" spans="1:27" ht="12.75" customHeight="1">
      <c r="A496" s="216"/>
      <c r="B496" s="217"/>
      <c r="C496" s="217"/>
      <c r="D496" s="217"/>
      <c r="E496" s="387"/>
      <c r="F496" s="100"/>
      <c r="U496" s="100"/>
      <c r="V496" s="100"/>
      <c r="AA496" s="324"/>
    </row>
    <row r="497" spans="1:27" ht="12.75" customHeight="1">
      <c r="A497" s="216"/>
      <c r="B497" s="217"/>
      <c r="C497" s="217"/>
      <c r="D497" s="217"/>
      <c r="E497" s="387"/>
      <c r="F497" s="100"/>
      <c r="U497" s="100"/>
      <c r="V497" s="100"/>
      <c r="AA497" s="324"/>
    </row>
    <row r="498" spans="1:27" ht="12.75" customHeight="1">
      <c r="A498" s="216"/>
      <c r="B498" s="217"/>
      <c r="C498" s="217"/>
      <c r="D498" s="217"/>
      <c r="E498" s="387"/>
      <c r="F498" s="100"/>
      <c r="U498" s="100"/>
      <c r="V498" s="100"/>
      <c r="AA498" s="324"/>
    </row>
    <row r="499" spans="1:27" ht="12.75" customHeight="1">
      <c r="A499" s="216"/>
      <c r="B499" s="217"/>
      <c r="C499" s="217"/>
      <c r="D499" s="217"/>
      <c r="E499" s="387"/>
      <c r="F499" s="100"/>
      <c r="U499" s="100"/>
      <c r="V499" s="100"/>
      <c r="AA499" s="324"/>
    </row>
    <row r="500" spans="1:27" ht="12.75" customHeight="1">
      <c r="A500" s="216"/>
      <c r="B500" s="217"/>
      <c r="C500" s="217"/>
      <c r="D500" s="217"/>
      <c r="E500" s="387"/>
      <c r="F500" s="100"/>
      <c r="U500" s="100"/>
      <c r="V500" s="100"/>
      <c r="AA500" s="324"/>
    </row>
    <row r="501" spans="1:27" ht="12.75" customHeight="1">
      <c r="A501" s="216"/>
      <c r="B501" s="217"/>
      <c r="C501" s="217"/>
      <c r="D501" s="217"/>
      <c r="E501" s="387"/>
      <c r="F501" s="100"/>
      <c r="U501" s="100"/>
      <c r="V501" s="100"/>
      <c r="AA501" s="324"/>
    </row>
    <row r="502" spans="1:27" ht="12.75" customHeight="1">
      <c r="A502" s="216"/>
      <c r="B502" s="217"/>
      <c r="C502" s="217"/>
      <c r="D502" s="217"/>
      <c r="E502" s="387"/>
      <c r="F502" s="100"/>
      <c r="U502" s="100"/>
      <c r="V502" s="100"/>
      <c r="AA502" s="324"/>
    </row>
    <row r="503" spans="1:27" ht="12.75" customHeight="1">
      <c r="A503" s="216"/>
      <c r="B503" s="217"/>
      <c r="C503" s="217"/>
      <c r="D503" s="217"/>
      <c r="E503" s="387"/>
      <c r="F503" s="100"/>
      <c r="U503" s="100"/>
      <c r="V503" s="100"/>
      <c r="AA503" s="324"/>
    </row>
    <row r="504" spans="1:27" ht="12.75" customHeight="1">
      <c r="A504" s="216"/>
      <c r="B504" s="217"/>
      <c r="C504" s="217"/>
      <c r="D504" s="217"/>
      <c r="E504" s="387"/>
      <c r="F504" s="100"/>
      <c r="U504" s="100"/>
      <c r="V504" s="100"/>
      <c r="AA504" s="324"/>
    </row>
    <row r="505" spans="1:27" ht="12.75" customHeight="1">
      <c r="A505" s="216"/>
      <c r="B505" s="217"/>
      <c r="C505" s="217"/>
      <c r="D505" s="217"/>
      <c r="E505" s="387"/>
      <c r="F505" s="100"/>
      <c r="U505" s="100"/>
      <c r="V505" s="100"/>
      <c r="AA505" s="324"/>
    </row>
    <row r="506" spans="1:27" ht="12.75" customHeight="1">
      <c r="A506" s="216"/>
      <c r="B506" s="217"/>
      <c r="C506" s="217"/>
      <c r="D506" s="217"/>
      <c r="E506" s="387"/>
      <c r="F506" s="100"/>
      <c r="U506" s="100"/>
      <c r="V506" s="100"/>
      <c r="AA506" s="324"/>
    </row>
    <row r="507" spans="1:27" ht="12.75" customHeight="1">
      <c r="A507" s="216"/>
      <c r="B507" s="217"/>
      <c r="C507" s="217"/>
      <c r="D507" s="217"/>
      <c r="E507" s="387"/>
      <c r="F507" s="100"/>
      <c r="U507" s="100"/>
      <c r="V507" s="100"/>
      <c r="AA507" s="324"/>
    </row>
    <row r="508" spans="1:27" ht="12.75" customHeight="1">
      <c r="A508" s="216"/>
      <c r="B508" s="217"/>
      <c r="C508" s="217"/>
      <c r="D508" s="217"/>
      <c r="E508" s="387"/>
      <c r="F508" s="100"/>
      <c r="U508" s="100"/>
      <c r="V508" s="100"/>
      <c r="AA508" s="324"/>
    </row>
    <row r="509" spans="1:27" ht="12.75" customHeight="1">
      <c r="A509" s="216"/>
      <c r="B509" s="217"/>
      <c r="C509" s="217"/>
      <c r="D509" s="217"/>
      <c r="E509" s="387"/>
      <c r="F509" s="100"/>
      <c r="U509" s="100"/>
      <c r="V509" s="100"/>
      <c r="AA509" s="324"/>
    </row>
    <row r="510" spans="1:27" ht="12.75" customHeight="1">
      <c r="A510" s="216"/>
      <c r="B510" s="217"/>
      <c r="C510" s="217"/>
      <c r="D510" s="217"/>
      <c r="E510" s="387"/>
      <c r="F510" s="100"/>
      <c r="U510" s="100"/>
      <c r="V510" s="100"/>
      <c r="AA510" s="324"/>
    </row>
    <row r="511" spans="1:27" ht="12.75" customHeight="1">
      <c r="A511" s="216"/>
      <c r="B511" s="217"/>
      <c r="C511" s="217"/>
      <c r="D511" s="217"/>
      <c r="E511" s="387"/>
      <c r="F511" s="100"/>
      <c r="U511" s="100"/>
      <c r="V511" s="100"/>
      <c r="AA511" s="324"/>
    </row>
    <row r="512" spans="1:27" ht="12.75" customHeight="1">
      <c r="A512" s="216"/>
      <c r="B512" s="217"/>
      <c r="C512" s="217"/>
      <c r="D512" s="217"/>
      <c r="E512" s="387"/>
      <c r="F512" s="100"/>
      <c r="U512" s="100"/>
      <c r="V512" s="100"/>
      <c r="AA512" s="324"/>
    </row>
    <row r="513" spans="1:27" ht="12.75" customHeight="1">
      <c r="A513" s="216"/>
      <c r="B513" s="217"/>
      <c r="C513" s="217"/>
      <c r="D513" s="217"/>
      <c r="E513" s="387"/>
      <c r="F513" s="100"/>
      <c r="U513" s="100"/>
      <c r="V513" s="100"/>
      <c r="AA513" s="324"/>
    </row>
    <row r="514" spans="1:27" ht="12.75" customHeight="1">
      <c r="A514" s="216"/>
      <c r="B514" s="217"/>
      <c r="C514" s="217"/>
      <c r="D514" s="217"/>
      <c r="E514" s="387"/>
      <c r="F514" s="100"/>
      <c r="U514" s="100"/>
      <c r="V514" s="100"/>
      <c r="AA514" s="324"/>
    </row>
    <row r="515" spans="1:27" ht="12.75" customHeight="1">
      <c r="A515" s="216"/>
      <c r="B515" s="217"/>
      <c r="C515" s="217"/>
      <c r="D515" s="217"/>
      <c r="E515" s="387"/>
      <c r="F515" s="100"/>
      <c r="U515" s="100"/>
      <c r="V515" s="100"/>
      <c r="AA515" s="324"/>
    </row>
    <row r="516" spans="1:27" ht="12.75" customHeight="1">
      <c r="A516" s="216"/>
      <c r="B516" s="217"/>
      <c r="C516" s="217"/>
      <c r="D516" s="217"/>
      <c r="E516" s="387"/>
      <c r="F516" s="100"/>
      <c r="U516" s="100"/>
      <c r="V516" s="100"/>
      <c r="AA516" s="324"/>
    </row>
    <row r="517" spans="1:27" ht="12.75" customHeight="1">
      <c r="A517" s="216"/>
      <c r="B517" s="217"/>
      <c r="C517" s="217"/>
      <c r="D517" s="217"/>
      <c r="E517" s="387"/>
      <c r="F517" s="100"/>
      <c r="U517" s="100"/>
      <c r="V517" s="100"/>
      <c r="AA517" s="324"/>
    </row>
    <row r="518" spans="1:27" ht="12.75" customHeight="1">
      <c r="A518" s="216"/>
      <c r="B518" s="217"/>
      <c r="C518" s="217"/>
      <c r="D518" s="217"/>
      <c r="E518" s="387"/>
      <c r="F518" s="100"/>
      <c r="U518" s="100"/>
      <c r="V518" s="100"/>
      <c r="AA518" s="324"/>
    </row>
    <row r="519" spans="1:27" ht="12.75" customHeight="1">
      <c r="A519" s="216"/>
      <c r="B519" s="217"/>
      <c r="C519" s="217"/>
      <c r="D519" s="217"/>
      <c r="E519" s="387"/>
      <c r="F519" s="100"/>
      <c r="U519" s="100"/>
      <c r="V519" s="100"/>
      <c r="AA519" s="324"/>
    </row>
    <row r="520" spans="1:27" ht="12.75" customHeight="1">
      <c r="A520" s="216"/>
      <c r="B520" s="217"/>
      <c r="C520" s="217"/>
      <c r="D520" s="217"/>
      <c r="E520" s="387"/>
      <c r="F520" s="100"/>
      <c r="U520" s="100"/>
      <c r="V520" s="100"/>
      <c r="AA520" s="324"/>
    </row>
    <row r="521" spans="1:27" ht="12.75" customHeight="1">
      <c r="A521" s="216"/>
      <c r="B521" s="217"/>
      <c r="C521" s="217"/>
      <c r="D521" s="217"/>
      <c r="E521" s="387"/>
      <c r="F521" s="100"/>
      <c r="U521" s="100"/>
      <c r="V521" s="100"/>
      <c r="AA521" s="324"/>
    </row>
    <row r="522" spans="1:27" ht="12.75" customHeight="1">
      <c r="A522" s="216"/>
      <c r="B522" s="217"/>
      <c r="C522" s="217"/>
      <c r="D522" s="217"/>
      <c r="E522" s="387"/>
      <c r="F522" s="100"/>
      <c r="U522" s="100"/>
      <c r="V522" s="100"/>
      <c r="AA522" s="324"/>
    </row>
    <row r="523" spans="1:27" ht="12.75" customHeight="1">
      <c r="A523" s="216"/>
      <c r="B523" s="217"/>
      <c r="C523" s="217"/>
      <c r="D523" s="217"/>
      <c r="E523" s="387"/>
      <c r="F523" s="100"/>
      <c r="U523" s="100"/>
      <c r="V523" s="100"/>
      <c r="AA523" s="324"/>
    </row>
    <row r="524" spans="1:27" ht="12.75" customHeight="1">
      <c r="A524" s="216"/>
      <c r="B524" s="217"/>
      <c r="C524" s="217"/>
      <c r="D524" s="217"/>
      <c r="E524" s="387"/>
      <c r="F524" s="100"/>
      <c r="U524" s="100"/>
      <c r="V524" s="100"/>
      <c r="AA524" s="324"/>
    </row>
    <row r="525" spans="1:27" ht="12.75" customHeight="1">
      <c r="A525" s="216"/>
      <c r="B525" s="217"/>
      <c r="C525" s="217"/>
      <c r="D525" s="217"/>
      <c r="E525" s="387"/>
      <c r="F525" s="100"/>
      <c r="U525" s="100"/>
      <c r="V525" s="100"/>
      <c r="AA525" s="324"/>
    </row>
    <row r="526" spans="1:27" ht="12.75" customHeight="1">
      <c r="A526" s="216"/>
      <c r="B526" s="217"/>
      <c r="C526" s="217"/>
      <c r="D526" s="217"/>
      <c r="E526" s="387"/>
      <c r="F526" s="100"/>
      <c r="U526" s="100"/>
      <c r="V526" s="100"/>
      <c r="AA526" s="324"/>
    </row>
    <row r="527" spans="1:27" ht="12.75" customHeight="1">
      <c r="A527" s="216"/>
      <c r="B527" s="217"/>
      <c r="C527" s="217"/>
      <c r="D527" s="217"/>
      <c r="E527" s="387"/>
      <c r="F527" s="100"/>
      <c r="U527" s="100"/>
      <c r="V527" s="100"/>
      <c r="AA527" s="324"/>
    </row>
    <row r="528" spans="1:27" ht="12.75" customHeight="1">
      <c r="A528" s="216"/>
      <c r="B528" s="217"/>
      <c r="C528" s="217"/>
      <c r="D528" s="217"/>
      <c r="E528" s="387"/>
      <c r="F528" s="100"/>
      <c r="U528" s="100"/>
      <c r="V528" s="100"/>
      <c r="AA528" s="324"/>
    </row>
    <row r="529" spans="1:27" ht="12.75" customHeight="1">
      <c r="A529" s="216"/>
      <c r="B529" s="217"/>
      <c r="C529" s="217"/>
      <c r="D529" s="217"/>
      <c r="E529" s="387"/>
      <c r="F529" s="100"/>
      <c r="U529" s="100"/>
      <c r="V529" s="100"/>
      <c r="AA529" s="324"/>
    </row>
    <row r="530" spans="1:27" ht="12.75" customHeight="1">
      <c r="A530" s="216"/>
      <c r="B530" s="217"/>
      <c r="C530" s="217"/>
      <c r="D530" s="217"/>
      <c r="E530" s="387"/>
      <c r="F530" s="100"/>
      <c r="U530" s="100"/>
      <c r="V530" s="100"/>
      <c r="AA530" s="324"/>
    </row>
    <row r="531" spans="1:27" ht="12.75" customHeight="1">
      <c r="A531" s="216"/>
      <c r="B531" s="217"/>
      <c r="C531" s="217"/>
      <c r="D531" s="217"/>
      <c r="E531" s="387"/>
      <c r="F531" s="100"/>
      <c r="U531" s="100"/>
      <c r="V531" s="100"/>
      <c r="AA531" s="324"/>
    </row>
    <row r="532" spans="1:27" ht="12.75" customHeight="1">
      <c r="A532" s="216"/>
      <c r="B532" s="217"/>
      <c r="C532" s="217"/>
      <c r="D532" s="217"/>
      <c r="E532" s="387"/>
      <c r="F532" s="100"/>
      <c r="U532" s="100"/>
      <c r="V532" s="100"/>
      <c r="AA532" s="324"/>
    </row>
    <row r="533" spans="1:27" ht="12.75" customHeight="1">
      <c r="A533" s="216"/>
      <c r="B533" s="217"/>
      <c r="C533" s="217"/>
      <c r="D533" s="217"/>
      <c r="E533" s="387"/>
      <c r="F533" s="100"/>
      <c r="U533" s="100"/>
      <c r="V533" s="100"/>
      <c r="AA533" s="324"/>
    </row>
    <row r="534" spans="1:27" ht="12.75" customHeight="1">
      <c r="A534" s="216"/>
      <c r="B534" s="217"/>
      <c r="C534" s="217"/>
      <c r="D534" s="217"/>
      <c r="E534" s="387"/>
      <c r="F534" s="100"/>
      <c r="U534" s="100"/>
      <c r="V534" s="100"/>
      <c r="AA534" s="324"/>
    </row>
    <row r="535" spans="1:27" ht="12.75" customHeight="1">
      <c r="A535" s="216"/>
      <c r="B535" s="217"/>
      <c r="C535" s="217"/>
      <c r="D535" s="217"/>
      <c r="E535" s="387"/>
      <c r="F535" s="100"/>
      <c r="U535" s="100"/>
      <c r="V535" s="100"/>
      <c r="AA535" s="324"/>
    </row>
    <row r="536" spans="1:27" ht="12.75" customHeight="1">
      <c r="A536" s="216"/>
      <c r="B536" s="217"/>
      <c r="C536" s="217"/>
      <c r="D536" s="217"/>
      <c r="E536" s="387"/>
      <c r="F536" s="100"/>
      <c r="U536" s="100"/>
      <c r="V536" s="100"/>
      <c r="AA536" s="324"/>
    </row>
    <row r="537" spans="1:27" ht="12.75" customHeight="1">
      <c r="A537" s="216"/>
      <c r="B537" s="217"/>
      <c r="C537" s="217"/>
      <c r="D537" s="217"/>
      <c r="E537" s="387"/>
      <c r="F537" s="100"/>
      <c r="U537" s="100"/>
      <c r="V537" s="100"/>
      <c r="AA537" s="324"/>
    </row>
    <row r="538" spans="1:27" ht="12.75" customHeight="1">
      <c r="A538" s="216"/>
      <c r="B538" s="217"/>
      <c r="C538" s="217"/>
      <c r="D538" s="217"/>
      <c r="E538" s="387"/>
      <c r="F538" s="100"/>
      <c r="U538" s="100"/>
      <c r="V538" s="100"/>
      <c r="AA538" s="324"/>
    </row>
    <row r="539" spans="1:27" ht="12.75" customHeight="1">
      <c r="A539" s="216"/>
      <c r="B539" s="217"/>
      <c r="C539" s="217"/>
      <c r="D539" s="217"/>
      <c r="E539" s="387"/>
      <c r="F539" s="100"/>
      <c r="U539" s="100"/>
      <c r="V539" s="100"/>
      <c r="AA539" s="324"/>
    </row>
    <row r="540" spans="1:27" ht="12.75" customHeight="1">
      <c r="A540" s="216"/>
      <c r="B540" s="217"/>
      <c r="C540" s="217"/>
      <c r="D540" s="217"/>
      <c r="E540" s="387"/>
      <c r="F540" s="100"/>
      <c r="U540" s="100"/>
      <c r="V540" s="100"/>
      <c r="AA540" s="324"/>
    </row>
    <row r="541" spans="1:27" ht="12.75" customHeight="1">
      <c r="A541" s="216"/>
      <c r="B541" s="217"/>
      <c r="C541" s="217"/>
      <c r="D541" s="217"/>
      <c r="E541" s="387"/>
      <c r="F541" s="100"/>
      <c r="U541" s="100"/>
      <c r="V541" s="100"/>
      <c r="AA541" s="324"/>
    </row>
    <row r="542" spans="1:27" ht="12.75" customHeight="1">
      <c r="A542" s="216"/>
      <c r="B542" s="217"/>
      <c r="C542" s="217"/>
      <c r="D542" s="217"/>
      <c r="E542" s="387"/>
      <c r="F542" s="100"/>
      <c r="U542" s="100"/>
      <c r="V542" s="100"/>
      <c r="AA542" s="324"/>
    </row>
    <row r="543" spans="1:27" ht="12.75" customHeight="1">
      <c r="A543" s="216"/>
      <c r="B543" s="217"/>
      <c r="C543" s="217"/>
      <c r="D543" s="217"/>
      <c r="E543" s="387"/>
      <c r="F543" s="100"/>
      <c r="U543" s="100"/>
      <c r="V543" s="100"/>
      <c r="AA543" s="324"/>
    </row>
    <row r="544" spans="1:27" ht="12.75" customHeight="1">
      <c r="A544" s="216"/>
      <c r="B544" s="217"/>
      <c r="C544" s="217"/>
      <c r="D544" s="217"/>
      <c r="E544" s="387"/>
      <c r="F544" s="100"/>
      <c r="U544" s="100"/>
      <c r="V544" s="100"/>
      <c r="AA544" s="324"/>
    </row>
    <row r="545" spans="1:27" ht="12.75" customHeight="1">
      <c r="A545" s="216"/>
      <c r="B545" s="217"/>
      <c r="C545" s="217"/>
      <c r="D545" s="217"/>
      <c r="E545" s="387"/>
      <c r="F545" s="100"/>
      <c r="U545" s="100"/>
      <c r="V545" s="100"/>
      <c r="AA545" s="324"/>
    </row>
    <row r="546" spans="1:27" ht="12.75" customHeight="1">
      <c r="A546" s="216"/>
      <c r="B546" s="217"/>
      <c r="C546" s="217"/>
      <c r="D546" s="217"/>
      <c r="E546" s="387"/>
      <c r="F546" s="100"/>
      <c r="U546" s="100"/>
      <c r="V546" s="100"/>
      <c r="AA546" s="324"/>
    </row>
    <row r="547" spans="1:27" ht="12.75" customHeight="1">
      <c r="A547" s="216"/>
      <c r="B547" s="217"/>
      <c r="C547" s="217"/>
      <c r="D547" s="217"/>
      <c r="E547" s="387"/>
      <c r="F547" s="100"/>
      <c r="U547" s="100"/>
      <c r="V547" s="100"/>
      <c r="AA547" s="324"/>
    </row>
    <row r="548" spans="1:27" ht="12.75" customHeight="1">
      <c r="A548" s="216"/>
      <c r="B548" s="217"/>
      <c r="C548" s="217"/>
      <c r="D548" s="217"/>
      <c r="E548" s="387"/>
      <c r="F548" s="100"/>
      <c r="U548" s="100"/>
      <c r="V548" s="100"/>
      <c r="AA548" s="324"/>
    </row>
    <row r="549" spans="1:27" ht="12.75" customHeight="1">
      <c r="A549" s="216"/>
      <c r="B549" s="217"/>
      <c r="C549" s="217"/>
      <c r="D549" s="217"/>
      <c r="E549" s="387"/>
      <c r="F549" s="100"/>
      <c r="U549" s="100"/>
      <c r="V549" s="100"/>
      <c r="AA549" s="324"/>
    </row>
    <row r="550" spans="1:27" ht="12.75" customHeight="1">
      <c r="A550" s="216"/>
      <c r="B550" s="217"/>
      <c r="C550" s="217"/>
      <c r="D550" s="217"/>
      <c r="E550" s="387"/>
      <c r="F550" s="100"/>
      <c r="U550" s="100"/>
      <c r="V550" s="100"/>
      <c r="AA550" s="324"/>
    </row>
    <row r="551" spans="1:27" ht="12.75" customHeight="1">
      <c r="A551" s="216"/>
      <c r="B551" s="217"/>
      <c r="C551" s="217"/>
      <c r="D551" s="217"/>
      <c r="E551" s="387"/>
      <c r="F551" s="100"/>
      <c r="U551" s="100"/>
      <c r="V551" s="100"/>
      <c r="AA551" s="324"/>
    </row>
    <row r="552" spans="1:27" ht="12.75" customHeight="1">
      <c r="A552" s="216"/>
      <c r="B552" s="217"/>
      <c r="C552" s="217"/>
      <c r="D552" s="217"/>
      <c r="E552" s="387"/>
      <c r="F552" s="100"/>
      <c r="U552" s="100"/>
      <c r="V552" s="100"/>
      <c r="AA552" s="324"/>
    </row>
    <row r="553" spans="1:27" ht="12.75" customHeight="1">
      <c r="A553" s="216"/>
      <c r="B553" s="217"/>
      <c r="C553" s="217"/>
      <c r="D553" s="217"/>
      <c r="E553" s="387"/>
      <c r="F553" s="100"/>
      <c r="U553" s="100"/>
      <c r="V553" s="100"/>
      <c r="AA553" s="324"/>
    </row>
    <row r="554" spans="1:27" ht="12.75" customHeight="1">
      <c r="A554" s="216"/>
      <c r="B554" s="217"/>
      <c r="C554" s="217"/>
      <c r="D554" s="217"/>
      <c r="E554" s="387"/>
      <c r="F554" s="100"/>
      <c r="U554" s="100"/>
      <c r="V554" s="100"/>
      <c r="AA554" s="324"/>
    </row>
    <row r="555" spans="1:27" ht="12.75" customHeight="1">
      <c r="A555" s="216"/>
      <c r="B555" s="217"/>
      <c r="C555" s="217"/>
      <c r="D555" s="217"/>
      <c r="E555" s="387"/>
      <c r="F555" s="100"/>
      <c r="U555" s="100"/>
      <c r="V555" s="100"/>
      <c r="AA555" s="324"/>
    </row>
    <row r="556" spans="1:27" ht="12.75" customHeight="1">
      <c r="A556" s="216"/>
      <c r="B556" s="217"/>
      <c r="C556" s="217"/>
      <c r="D556" s="217"/>
      <c r="E556" s="387"/>
      <c r="F556" s="100"/>
      <c r="U556" s="100"/>
      <c r="V556" s="100"/>
      <c r="AA556" s="324"/>
    </row>
    <row r="557" spans="1:27" ht="12.75" customHeight="1">
      <c r="A557" s="216"/>
      <c r="B557" s="217"/>
      <c r="C557" s="217"/>
      <c r="D557" s="217"/>
      <c r="E557" s="387"/>
      <c r="F557" s="100"/>
      <c r="U557" s="100"/>
      <c r="V557" s="100"/>
      <c r="AA557" s="324"/>
    </row>
    <row r="558" spans="1:27" ht="12.75" customHeight="1">
      <c r="A558" s="216"/>
      <c r="B558" s="217"/>
      <c r="C558" s="217"/>
      <c r="D558" s="217"/>
      <c r="E558" s="387"/>
      <c r="F558" s="100"/>
      <c r="U558" s="100"/>
      <c r="V558" s="100"/>
      <c r="AA558" s="324"/>
    </row>
    <row r="559" spans="1:27" ht="12.75" customHeight="1">
      <c r="A559" s="216"/>
      <c r="B559" s="217"/>
      <c r="C559" s="217"/>
      <c r="D559" s="217"/>
      <c r="E559" s="387"/>
      <c r="F559" s="100"/>
      <c r="U559" s="100"/>
      <c r="V559" s="100"/>
      <c r="AA559" s="324"/>
    </row>
    <row r="560" spans="1:27" ht="12.75" customHeight="1">
      <c r="A560" s="216"/>
      <c r="B560" s="217"/>
      <c r="C560" s="217"/>
      <c r="D560" s="217"/>
      <c r="E560" s="387"/>
      <c r="F560" s="100"/>
      <c r="U560" s="100"/>
      <c r="V560" s="100"/>
      <c r="AA560" s="324"/>
    </row>
    <row r="561" spans="1:27" ht="12.75" customHeight="1">
      <c r="A561" s="216"/>
      <c r="B561" s="217"/>
      <c r="C561" s="217"/>
      <c r="D561" s="217"/>
      <c r="E561" s="387"/>
      <c r="F561" s="100"/>
      <c r="U561" s="100"/>
      <c r="V561" s="100"/>
      <c r="AA561" s="324"/>
    </row>
    <row r="562" spans="1:27" ht="12.75" customHeight="1">
      <c r="A562" s="216"/>
      <c r="B562" s="217"/>
      <c r="C562" s="217"/>
      <c r="D562" s="217"/>
      <c r="E562" s="387"/>
      <c r="F562" s="100"/>
      <c r="U562" s="100"/>
      <c r="V562" s="100"/>
      <c r="AA562" s="324"/>
    </row>
    <row r="563" spans="1:27" ht="12.75" customHeight="1">
      <c r="A563" s="216"/>
      <c r="B563" s="217"/>
      <c r="C563" s="217"/>
      <c r="D563" s="217"/>
      <c r="E563" s="387"/>
      <c r="F563" s="100"/>
      <c r="U563" s="100"/>
      <c r="V563" s="100"/>
      <c r="AA563" s="324"/>
    </row>
    <row r="564" spans="1:27" ht="12.75" customHeight="1">
      <c r="A564" s="216"/>
      <c r="B564" s="217"/>
      <c r="C564" s="217"/>
      <c r="D564" s="217"/>
      <c r="E564" s="387"/>
      <c r="F564" s="100"/>
      <c r="U564" s="100"/>
      <c r="V564" s="100"/>
      <c r="AA564" s="324"/>
    </row>
    <row r="565" spans="1:27" ht="12.75" customHeight="1">
      <c r="A565" s="216"/>
      <c r="B565" s="217"/>
      <c r="C565" s="217"/>
      <c r="D565" s="217"/>
      <c r="E565" s="387"/>
      <c r="F565" s="100"/>
      <c r="U565" s="100"/>
      <c r="V565" s="100"/>
      <c r="AA565" s="324"/>
    </row>
    <row r="566" spans="1:27" ht="12.75" customHeight="1">
      <c r="A566" s="216"/>
      <c r="B566" s="217"/>
      <c r="C566" s="217"/>
      <c r="D566" s="217"/>
      <c r="E566" s="387"/>
      <c r="F566" s="100"/>
      <c r="U566" s="100"/>
      <c r="V566" s="100"/>
      <c r="AA566" s="324"/>
    </row>
    <row r="567" spans="1:27" ht="12.75" customHeight="1">
      <c r="A567" s="216"/>
      <c r="B567" s="217"/>
      <c r="C567" s="217"/>
      <c r="D567" s="217"/>
      <c r="E567" s="387"/>
      <c r="F567" s="100"/>
      <c r="U567" s="100"/>
      <c r="V567" s="100"/>
      <c r="AA567" s="324"/>
    </row>
    <row r="568" spans="1:27" ht="12.75" customHeight="1">
      <c r="A568" s="216"/>
      <c r="B568" s="217"/>
      <c r="C568" s="217"/>
      <c r="D568" s="217"/>
      <c r="E568" s="387"/>
      <c r="F568" s="100"/>
      <c r="U568" s="100"/>
      <c r="V568" s="100"/>
      <c r="AA568" s="324"/>
    </row>
    <row r="569" spans="1:27" ht="12.75" customHeight="1">
      <c r="A569" s="216"/>
      <c r="B569" s="217"/>
      <c r="C569" s="217"/>
      <c r="D569" s="217"/>
      <c r="E569" s="387"/>
      <c r="F569" s="100"/>
      <c r="U569" s="100"/>
      <c r="V569" s="100"/>
      <c r="AA569" s="324"/>
    </row>
    <row r="570" spans="1:27" ht="12.75" customHeight="1">
      <c r="A570" s="216"/>
      <c r="B570" s="217"/>
      <c r="C570" s="217"/>
      <c r="D570" s="217"/>
      <c r="E570" s="387"/>
      <c r="F570" s="100"/>
      <c r="U570" s="100"/>
      <c r="V570" s="100"/>
      <c r="AA570" s="324"/>
    </row>
    <row r="571" spans="1:27" ht="12.75" customHeight="1">
      <c r="A571" s="216"/>
      <c r="B571" s="217"/>
      <c r="C571" s="217"/>
      <c r="D571" s="217"/>
      <c r="E571" s="387"/>
      <c r="F571" s="100"/>
      <c r="U571" s="100"/>
      <c r="V571" s="100"/>
      <c r="AA571" s="324"/>
    </row>
    <row r="572" spans="1:27" ht="12.75" customHeight="1">
      <c r="A572" s="216"/>
      <c r="B572" s="217"/>
      <c r="C572" s="217"/>
      <c r="D572" s="217"/>
      <c r="E572" s="387"/>
      <c r="F572" s="100"/>
      <c r="U572" s="100"/>
      <c r="V572" s="100"/>
      <c r="AA572" s="324"/>
    </row>
    <row r="573" spans="1:27" ht="12.75" customHeight="1">
      <c r="A573" s="216"/>
      <c r="B573" s="217"/>
      <c r="C573" s="217"/>
      <c r="D573" s="217"/>
      <c r="E573" s="387"/>
      <c r="F573" s="100"/>
      <c r="U573" s="100"/>
      <c r="V573" s="100"/>
      <c r="AA573" s="324"/>
    </row>
    <row r="574" spans="1:27" ht="12.75" customHeight="1">
      <c r="A574" s="216"/>
      <c r="B574" s="217"/>
      <c r="C574" s="217"/>
      <c r="D574" s="217"/>
      <c r="E574" s="387"/>
      <c r="F574" s="100"/>
      <c r="U574" s="100"/>
      <c r="V574" s="100"/>
      <c r="AA574" s="324"/>
    </row>
    <row r="575" spans="1:27" ht="12.75" customHeight="1">
      <c r="A575" s="216"/>
      <c r="B575" s="217"/>
      <c r="C575" s="217"/>
      <c r="D575" s="217"/>
      <c r="E575" s="387"/>
      <c r="F575" s="100"/>
      <c r="U575" s="100"/>
      <c r="V575" s="100"/>
      <c r="AA575" s="324"/>
    </row>
    <row r="576" spans="1:27" ht="12.75" customHeight="1">
      <c r="A576" s="216"/>
      <c r="B576" s="217"/>
      <c r="C576" s="217"/>
      <c r="D576" s="217"/>
      <c r="E576" s="387"/>
      <c r="F576" s="100"/>
      <c r="U576" s="100"/>
      <c r="V576" s="100"/>
      <c r="AA576" s="324"/>
    </row>
    <row r="577" spans="1:27" ht="12.75" customHeight="1">
      <c r="A577" s="216"/>
      <c r="B577" s="217"/>
      <c r="C577" s="217"/>
      <c r="D577" s="217"/>
      <c r="E577" s="387"/>
      <c r="F577" s="100"/>
      <c r="U577" s="100"/>
      <c r="V577" s="100"/>
      <c r="AA577" s="324"/>
    </row>
    <row r="578" spans="1:27" ht="12.75" customHeight="1">
      <c r="A578" s="216"/>
      <c r="B578" s="217"/>
      <c r="C578" s="217"/>
      <c r="D578" s="217"/>
      <c r="E578" s="387"/>
      <c r="F578" s="100"/>
      <c r="U578" s="100"/>
      <c r="V578" s="100"/>
      <c r="AA578" s="324"/>
    </row>
    <row r="579" spans="1:27" ht="12.75" customHeight="1">
      <c r="A579" s="216"/>
      <c r="B579" s="217"/>
      <c r="C579" s="217"/>
      <c r="D579" s="217"/>
      <c r="E579" s="387"/>
      <c r="F579" s="100"/>
      <c r="U579" s="100"/>
      <c r="V579" s="100"/>
      <c r="AA579" s="324"/>
    </row>
    <row r="580" spans="1:27" ht="12.75" customHeight="1">
      <c r="A580" s="216"/>
      <c r="B580" s="217"/>
      <c r="C580" s="217"/>
      <c r="D580" s="217"/>
      <c r="E580" s="387"/>
      <c r="F580" s="100"/>
      <c r="U580" s="100"/>
      <c r="V580" s="100"/>
      <c r="AA580" s="324"/>
    </row>
    <row r="581" spans="1:27" ht="12.75" customHeight="1">
      <c r="A581" s="216"/>
      <c r="B581" s="217"/>
      <c r="C581" s="217"/>
      <c r="D581" s="217"/>
      <c r="E581" s="387"/>
      <c r="F581" s="100"/>
      <c r="U581" s="100"/>
      <c r="V581" s="100"/>
      <c r="AA581" s="324"/>
    </row>
    <row r="582" spans="1:27" ht="12.75" customHeight="1">
      <c r="A582" s="216"/>
      <c r="B582" s="217"/>
      <c r="C582" s="217"/>
      <c r="D582" s="217"/>
      <c r="E582" s="387"/>
      <c r="F582" s="100"/>
      <c r="U582" s="100"/>
      <c r="V582" s="100"/>
      <c r="AA582" s="324"/>
    </row>
    <row r="583" spans="1:27" ht="12.75" customHeight="1">
      <c r="A583" s="216"/>
      <c r="B583" s="217"/>
      <c r="C583" s="217"/>
      <c r="D583" s="217"/>
      <c r="E583" s="387"/>
      <c r="F583" s="100"/>
      <c r="U583" s="100"/>
      <c r="V583" s="100"/>
      <c r="AA583" s="324"/>
    </row>
    <row r="584" spans="1:27" ht="12.75" customHeight="1">
      <c r="A584" s="216"/>
      <c r="B584" s="217"/>
      <c r="C584" s="217"/>
      <c r="D584" s="217"/>
      <c r="E584" s="387"/>
      <c r="F584" s="100"/>
      <c r="U584" s="100"/>
      <c r="V584" s="100"/>
      <c r="AA584" s="324"/>
    </row>
    <row r="585" spans="1:27" ht="12.75" customHeight="1">
      <c r="A585" s="216"/>
      <c r="B585" s="217"/>
      <c r="C585" s="217"/>
      <c r="D585" s="217"/>
      <c r="E585" s="387"/>
      <c r="F585" s="100"/>
      <c r="U585" s="100"/>
      <c r="V585" s="100"/>
      <c r="AA585" s="324"/>
    </row>
    <row r="586" spans="1:27" ht="12.75" customHeight="1">
      <c r="A586" s="216"/>
      <c r="B586" s="217"/>
      <c r="C586" s="217"/>
      <c r="D586" s="217"/>
      <c r="E586" s="387"/>
      <c r="F586" s="100"/>
      <c r="U586" s="100"/>
      <c r="V586" s="100"/>
      <c r="AA586" s="324"/>
    </row>
    <row r="587" spans="1:27" ht="12.75" customHeight="1">
      <c r="A587" s="216"/>
      <c r="B587" s="217"/>
      <c r="C587" s="217"/>
      <c r="D587" s="217"/>
      <c r="E587" s="387"/>
      <c r="F587" s="100"/>
      <c r="U587" s="100"/>
      <c r="V587" s="100"/>
      <c r="AA587" s="324"/>
    </row>
    <row r="588" spans="1:27" ht="12.75" customHeight="1">
      <c r="A588" s="216"/>
      <c r="B588" s="217"/>
      <c r="C588" s="217"/>
      <c r="D588" s="217"/>
      <c r="E588" s="387"/>
      <c r="F588" s="100"/>
      <c r="U588" s="100"/>
      <c r="V588" s="100"/>
      <c r="AA588" s="324"/>
    </row>
    <row r="589" spans="1:27" ht="12.75" customHeight="1">
      <c r="A589" s="216"/>
      <c r="B589" s="217"/>
      <c r="C589" s="217"/>
      <c r="D589" s="217"/>
      <c r="E589" s="387"/>
      <c r="F589" s="100"/>
      <c r="U589" s="100"/>
      <c r="V589" s="100"/>
      <c r="AA589" s="324"/>
    </row>
    <row r="590" spans="1:27" ht="12.75" customHeight="1">
      <c r="A590" s="216"/>
      <c r="B590" s="217"/>
      <c r="C590" s="217"/>
      <c r="D590" s="217"/>
      <c r="E590" s="387"/>
      <c r="F590" s="100"/>
      <c r="U590" s="100"/>
      <c r="V590" s="100"/>
      <c r="AA590" s="324"/>
    </row>
    <row r="591" spans="1:27" ht="12.75" customHeight="1">
      <c r="A591" s="216"/>
      <c r="B591" s="217"/>
      <c r="C591" s="217"/>
      <c r="D591" s="217"/>
      <c r="E591" s="387"/>
      <c r="F591" s="100"/>
      <c r="U591" s="100"/>
      <c r="V591" s="100"/>
      <c r="AA591" s="324"/>
    </row>
    <row r="592" spans="1:27" ht="12.75" customHeight="1">
      <c r="A592" s="216"/>
      <c r="B592" s="217"/>
      <c r="C592" s="217"/>
      <c r="D592" s="217"/>
      <c r="E592" s="387"/>
      <c r="F592" s="100"/>
      <c r="U592" s="100"/>
      <c r="V592" s="100"/>
      <c r="AA592" s="324"/>
    </row>
    <row r="593" spans="1:27" ht="12.75" customHeight="1">
      <c r="A593" s="216"/>
      <c r="B593" s="217"/>
      <c r="C593" s="217"/>
      <c r="D593" s="217"/>
      <c r="E593" s="387"/>
      <c r="F593" s="100"/>
      <c r="U593" s="100"/>
      <c r="V593" s="100"/>
      <c r="AA593" s="324"/>
    </row>
    <row r="594" spans="1:27" ht="12.75" customHeight="1">
      <c r="A594" s="216"/>
      <c r="B594" s="217"/>
      <c r="C594" s="217"/>
      <c r="D594" s="217"/>
      <c r="E594" s="387"/>
      <c r="F594" s="100"/>
      <c r="U594" s="100"/>
      <c r="V594" s="100"/>
      <c r="AA594" s="324"/>
    </row>
    <row r="595" spans="1:27" ht="12.75" customHeight="1">
      <c r="A595" s="216"/>
      <c r="B595" s="217"/>
      <c r="C595" s="217"/>
      <c r="D595" s="217"/>
      <c r="E595" s="387"/>
      <c r="F595" s="100"/>
      <c r="U595" s="100"/>
      <c r="V595" s="100"/>
      <c r="AA595" s="324"/>
    </row>
    <row r="596" spans="1:27" ht="12.75" customHeight="1">
      <c r="A596" s="216"/>
      <c r="B596" s="217"/>
      <c r="C596" s="217"/>
      <c r="D596" s="217"/>
      <c r="E596" s="387"/>
      <c r="F596" s="100"/>
      <c r="U596" s="100"/>
      <c r="V596" s="100"/>
      <c r="AA596" s="324"/>
    </row>
    <row r="597" spans="1:27" ht="12.75" customHeight="1">
      <c r="A597" s="216"/>
      <c r="B597" s="217"/>
      <c r="C597" s="217"/>
      <c r="D597" s="217"/>
      <c r="E597" s="387"/>
      <c r="F597" s="100"/>
      <c r="U597" s="100"/>
      <c r="V597" s="100"/>
      <c r="AA597" s="324"/>
    </row>
    <row r="598" spans="1:27" ht="12.75" customHeight="1">
      <c r="A598" s="216"/>
      <c r="B598" s="217"/>
      <c r="C598" s="217"/>
      <c r="D598" s="217"/>
      <c r="E598" s="387"/>
      <c r="F598" s="100"/>
      <c r="U598" s="100"/>
      <c r="V598" s="100"/>
      <c r="AA598" s="324"/>
    </row>
    <row r="599" spans="1:27" ht="12.75" customHeight="1">
      <c r="A599" s="216"/>
      <c r="B599" s="217"/>
      <c r="C599" s="217"/>
      <c r="D599" s="217"/>
      <c r="E599" s="387"/>
      <c r="F599" s="100"/>
      <c r="U599" s="100"/>
      <c r="V599" s="100"/>
      <c r="AA599" s="324"/>
    </row>
    <row r="600" spans="1:27" ht="12.75" customHeight="1">
      <c r="A600" s="216"/>
      <c r="B600" s="217"/>
      <c r="C600" s="217"/>
      <c r="D600" s="217"/>
      <c r="E600" s="387"/>
      <c r="F600" s="100"/>
      <c r="U600" s="100"/>
      <c r="V600" s="100"/>
      <c r="AA600" s="324"/>
    </row>
    <row r="601" spans="1:27" ht="12.75" customHeight="1">
      <c r="A601" s="216"/>
      <c r="B601" s="217"/>
      <c r="C601" s="217"/>
      <c r="D601" s="217"/>
      <c r="E601" s="387"/>
      <c r="F601" s="100"/>
      <c r="U601" s="100"/>
      <c r="V601" s="100"/>
      <c r="AA601" s="324"/>
    </row>
    <row r="602" spans="1:27" ht="12.75" customHeight="1">
      <c r="A602" s="216"/>
      <c r="B602" s="217"/>
      <c r="C602" s="217"/>
      <c r="D602" s="217"/>
      <c r="E602" s="387"/>
      <c r="F602" s="100"/>
      <c r="U602" s="100"/>
      <c r="V602" s="100"/>
      <c r="AA602" s="324"/>
    </row>
    <row r="603" spans="1:27" ht="12.75" customHeight="1">
      <c r="A603" s="216"/>
      <c r="B603" s="217"/>
      <c r="C603" s="217"/>
      <c r="D603" s="217"/>
      <c r="E603" s="387"/>
      <c r="F603" s="100"/>
      <c r="U603" s="100"/>
      <c r="V603" s="100"/>
      <c r="AA603" s="324"/>
    </row>
    <row r="604" spans="1:27" ht="12.75" customHeight="1">
      <c r="A604" s="216"/>
      <c r="B604" s="217"/>
      <c r="C604" s="217"/>
      <c r="D604" s="217"/>
      <c r="E604" s="387"/>
      <c r="F604" s="100"/>
      <c r="U604" s="100"/>
      <c r="V604" s="100"/>
      <c r="AA604" s="324"/>
    </row>
    <row r="605" spans="1:27" ht="12.75" customHeight="1">
      <c r="A605" s="216"/>
      <c r="B605" s="217"/>
      <c r="C605" s="217"/>
      <c r="D605" s="217"/>
      <c r="E605" s="387"/>
      <c r="F605" s="100"/>
      <c r="U605" s="100"/>
      <c r="V605" s="100"/>
      <c r="AA605" s="324"/>
    </row>
    <row r="606" spans="1:27" ht="12.75" customHeight="1">
      <c r="A606" s="216"/>
      <c r="B606" s="217"/>
      <c r="C606" s="217"/>
      <c r="D606" s="217"/>
      <c r="E606" s="387"/>
      <c r="F606" s="100"/>
      <c r="U606" s="100"/>
      <c r="V606" s="100"/>
      <c r="AA606" s="324"/>
    </row>
    <row r="607" spans="1:27" ht="12.75" customHeight="1">
      <c r="A607" s="216"/>
      <c r="B607" s="217"/>
      <c r="C607" s="217"/>
      <c r="D607" s="217"/>
      <c r="E607" s="387"/>
      <c r="F607" s="100"/>
      <c r="U607" s="100"/>
      <c r="V607" s="100"/>
      <c r="AA607" s="324"/>
    </row>
    <row r="608" spans="1:27" ht="12.75" customHeight="1">
      <c r="A608" s="216"/>
      <c r="B608" s="217"/>
      <c r="C608" s="217"/>
      <c r="D608" s="217"/>
      <c r="E608" s="387"/>
      <c r="F608" s="100"/>
      <c r="U608" s="100"/>
      <c r="V608" s="100"/>
      <c r="AA608" s="324"/>
    </row>
    <row r="609" spans="1:27" ht="12.75" customHeight="1">
      <c r="A609" s="216"/>
      <c r="B609" s="217"/>
      <c r="C609" s="217"/>
      <c r="D609" s="217"/>
      <c r="E609" s="387"/>
      <c r="F609" s="100"/>
      <c r="U609" s="100"/>
      <c r="V609" s="100"/>
      <c r="AA609" s="324"/>
    </row>
    <row r="610" spans="1:27" ht="12.75" customHeight="1">
      <c r="A610" s="216"/>
      <c r="B610" s="217"/>
      <c r="C610" s="217"/>
      <c r="D610" s="217"/>
      <c r="E610" s="387"/>
      <c r="F610" s="100"/>
      <c r="U610" s="100"/>
      <c r="V610" s="100"/>
      <c r="AA610" s="324"/>
    </row>
    <row r="611" spans="1:27" ht="12.75" customHeight="1">
      <c r="A611" s="216"/>
      <c r="B611" s="217"/>
      <c r="C611" s="217"/>
      <c r="D611" s="217"/>
      <c r="E611" s="387"/>
      <c r="F611" s="100"/>
      <c r="U611" s="100"/>
      <c r="V611" s="100"/>
      <c r="AA611" s="324"/>
    </row>
    <row r="612" spans="1:27" ht="12.75" customHeight="1">
      <c r="A612" s="216"/>
      <c r="B612" s="217"/>
      <c r="C612" s="217"/>
      <c r="D612" s="217"/>
      <c r="E612" s="387"/>
      <c r="F612" s="100"/>
      <c r="U612" s="100"/>
      <c r="V612" s="100"/>
      <c r="AA612" s="324"/>
    </row>
    <row r="613" spans="1:27" ht="12.75" customHeight="1">
      <c r="A613" s="216"/>
      <c r="B613" s="217"/>
      <c r="C613" s="217"/>
      <c r="D613" s="217"/>
      <c r="E613" s="387"/>
      <c r="F613" s="100"/>
      <c r="U613" s="100"/>
      <c r="V613" s="100"/>
      <c r="AA613" s="324"/>
    </row>
    <row r="614" spans="1:27" ht="12.75" customHeight="1">
      <c r="A614" s="216"/>
      <c r="B614" s="217"/>
      <c r="C614" s="217"/>
      <c r="D614" s="217"/>
      <c r="E614" s="387"/>
      <c r="F614" s="100"/>
      <c r="U614" s="100"/>
      <c r="V614" s="100"/>
      <c r="AA614" s="324"/>
    </row>
    <row r="615" spans="1:27" ht="12.75" customHeight="1">
      <c r="A615" s="216"/>
      <c r="B615" s="217"/>
      <c r="C615" s="217"/>
      <c r="D615" s="217"/>
      <c r="E615" s="387"/>
      <c r="F615" s="100"/>
      <c r="U615" s="100"/>
      <c r="V615" s="100"/>
      <c r="AA615" s="324"/>
    </row>
    <row r="616" spans="1:27" ht="12.75" customHeight="1">
      <c r="A616" s="216"/>
      <c r="B616" s="217"/>
      <c r="C616" s="217"/>
      <c r="D616" s="217"/>
      <c r="E616" s="387"/>
      <c r="F616" s="100"/>
      <c r="U616" s="100"/>
      <c r="V616" s="100"/>
      <c r="AA616" s="324"/>
    </row>
    <row r="617" spans="1:27" ht="12.75" customHeight="1">
      <c r="A617" s="216"/>
      <c r="B617" s="217"/>
      <c r="C617" s="217"/>
      <c r="D617" s="217"/>
      <c r="E617" s="387"/>
      <c r="F617" s="100"/>
      <c r="U617" s="100"/>
      <c r="V617" s="100"/>
      <c r="AA617" s="324"/>
    </row>
    <row r="618" spans="1:27" ht="12.75" customHeight="1">
      <c r="A618" s="216"/>
      <c r="B618" s="217"/>
      <c r="C618" s="217"/>
      <c r="D618" s="217"/>
      <c r="E618" s="387"/>
      <c r="F618" s="100"/>
      <c r="U618" s="100"/>
      <c r="V618" s="100"/>
      <c r="AA618" s="324"/>
    </row>
    <row r="619" spans="1:27" ht="12.75" customHeight="1">
      <c r="A619" s="216"/>
      <c r="B619" s="217"/>
      <c r="C619" s="217"/>
      <c r="D619" s="217"/>
      <c r="E619" s="387"/>
      <c r="F619" s="100"/>
      <c r="U619" s="100"/>
      <c r="V619" s="100"/>
      <c r="AA619" s="324"/>
    </row>
    <row r="620" spans="1:27" ht="12.75" customHeight="1">
      <c r="A620" s="216"/>
      <c r="B620" s="217"/>
      <c r="C620" s="217"/>
      <c r="D620" s="217"/>
      <c r="E620" s="387"/>
      <c r="F620" s="100"/>
      <c r="U620" s="100"/>
      <c r="V620" s="100"/>
      <c r="AA620" s="324"/>
    </row>
    <row r="621" spans="1:27" ht="12.75" customHeight="1">
      <c r="A621" s="216"/>
      <c r="B621" s="217"/>
      <c r="C621" s="217"/>
      <c r="D621" s="217"/>
      <c r="E621" s="387"/>
      <c r="F621" s="100"/>
      <c r="U621" s="100"/>
      <c r="V621" s="100"/>
      <c r="AA621" s="324"/>
    </row>
    <row r="622" spans="1:27" ht="12.75" customHeight="1">
      <c r="A622" s="216"/>
      <c r="B622" s="217"/>
      <c r="C622" s="217"/>
      <c r="D622" s="217"/>
      <c r="E622" s="387"/>
      <c r="F622" s="100"/>
      <c r="U622" s="100"/>
      <c r="V622" s="100"/>
      <c r="AA622" s="324"/>
    </row>
    <row r="623" spans="1:27" ht="12.75" customHeight="1">
      <c r="A623" s="216"/>
      <c r="B623" s="217"/>
      <c r="C623" s="217"/>
      <c r="D623" s="217"/>
      <c r="E623" s="387"/>
      <c r="F623" s="100"/>
      <c r="U623" s="100"/>
      <c r="V623" s="100"/>
      <c r="AA623" s="324"/>
    </row>
    <row r="624" spans="1:27" ht="12.75" customHeight="1">
      <c r="A624" s="216"/>
      <c r="B624" s="217"/>
      <c r="C624" s="217"/>
      <c r="D624" s="217"/>
      <c r="E624" s="387"/>
      <c r="F624" s="100"/>
      <c r="U624" s="100"/>
      <c r="V624" s="100"/>
      <c r="AA624" s="324"/>
    </row>
    <row r="625" spans="1:27" ht="12.75" customHeight="1">
      <c r="A625" s="216"/>
      <c r="B625" s="217"/>
      <c r="C625" s="217"/>
      <c r="D625" s="217"/>
      <c r="E625" s="387"/>
      <c r="F625" s="100"/>
      <c r="U625" s="100"/>
      <c r="V625" s="100"/>
      <c r="AA625" s="324"/>
    </row>
    <row r="626" spans="1:27" ht="12.75" customHeight="1">
      <c r="A626" s="216"/>
      <c r="B626" s="217"/>
      <c r="C626" s="217"/>
      <c r="D626" s="217"/>
      <c r="E626" s="387"/>
      <c r="F626" s="100"/>
      <c r="U626" s="100"/>
      <c r="V626" s="100"/>
      <c r="AA626" s="324"/>
    </row>
    <row r="627" spans="1:27" ht="12.75" customHeight="1">
      <c r="A627" s="216"/>
      <c r="B627" s="217"/>
      <c r="C627" s="217"/>
      <c r="D627" s="217"/>
      <c r="E627" s="387"/>
      <c r="F627" s="100"/>
      <c r="U627" s="100"/>
      <c r="V627" s="100"/>
      <c r="AA627" s="324"/>
    </row>
    <row r="628" spans="1:27" ht="12.75" customHeight="1">
      <c r="A628" s="216"/>
      <c r="B628" s="217"/>
      <c r="C628" s="217"/>
      <c r="D628" s="217"/>
      <c r="E628" s="387"/>
      <c r="F628" s="100"/>
      <c r="U628" s="100"/>
      <c r="V628" s="100"/>
      <c r="AA628" s="324"/>
    </row>
    <row r="629" spans="1:27" ht="12.75" customHeight="1">
      <c r="A629" s="216"/>
      <c r="B629" s="217"/>
      <c r="C629" s="217"/>
      <c r="D629" s="217"/>
      <c r="E629" s="387"/>
      <c r="F629" s="100"/>
      <c r="U629" s="100"/>
      <c r="V629" s="100"/>
      <c r="AA629" s="324"/>
    </row>
    <row r="630" spans="1:27" ht="12.75" customHeight="1">
      <c r="A630" s="216"/>
      <c r="B630" s="217"/>
      <c r="C630" s="217"/>
      <c r="D630" s="217"/>
      <c r="E630" s="387"/>
      <c r="F630" s="100"/>
      <c r="U630" s="100"/>
      <c r="V630" s="100"/>
      <c r="AA630" s="324"/>
    </row>
    <row r="631" spans="1:27" ht="12.75" customHeight="1">
      <c r="A631" s="216"/>
      <c r="B631" s="217"/>
      <c r="C631" s="217"/>
      <c r="D631" s="217"/>
      <c r="E631" s="387"/>
      <c r="F631" s="100"/>
      <c r="U631" s="100"/>
      <c r="V631" s="100"/>
      <c r="AA631" s="324"/>
    </row>
    <row r="632" spans="1:27" ht="12.75" customHeight="1">
      <c r="A632" s="216"/>
      <c r="B632" s="217"/>
      <c r="C632" s="217"/>
      <c r="D632" s="217"/>
      <c r="E632" s="387"/>
      <c r="F632" s="100"/>
      <c r="U632" s="100"/>
      <c r="V632" s="100"/>
      <c r="AA632" s="324"/>
    </row>
    <row r="633" spans="1:27" ht="12.75" customHeight="1">
      <c r="A633" s="216"/>
      <c r="B633" s="217"/>
      <c r="C633" s="217"/>
      <c r="D633" s="217"/>
      <c r="E633" s="387"/>
      <c r="F633" s="100"/>
      <c r="U633" s="100"/>
      <c r="V633" s="100"/>
      <c r="AA633" s="324"/>
    </row>
    <row r="634" spans="1:27" ht="12.75" customHeight="1">
      <c r="A634" s="216"/>
      <c r="B634" s="217"/>
      <c r="C634" s="217"/>
      <c r="D634" s="217"/>
      <c r="E634" s="387"/>
      <c r="F634" s="100"/>
      <c r="U634" s="100"/>
      <c r="V634" s="100"/>
      <c r="AA634" s="324"/>
    </row>
    <row r="635" spans="1:27" ht="12.75" customHeight="1">
      <c r="A635" s="216"/>
      <c r="B635" s="217"/>
      <c r="C635" s="217"/>
      <c r="D635" s="217"/>
      <c r="E635" s="387"/>
      <c r="F635" s="100"/>
      <c r="U635" s="100"/>
      <c r="V635" s="100"/>
      <c r="AA635" s="324"/>
    </row>
    <row r="636" spans="1:27" ht="12.75" customHeight="1">
      <c r="A636" s="216"/>
      <c r="B636" s="217"/>
      <c r="C636" s="217"/>
      <c r="D636" s="217"/>
      <c r="E636" s="387"/>
      <c r="F636" s="100"/>
      <c r="U636" s="100"/>
      <c r="V636" s="100"/>
      <c r="AA636" s="324"/>
    </row>
    <row r="637" spans="1:27" ht="12.75" customHeight="1">
      <c r="A637" s="216"/>
      <c r="B637" s="217"/>
      <c r="C637" s="217"/>
      <c r="D637" s="217"/>
      <c r="E637" s="387"/>
      <c r="F637" s="100"/>
      <c r="U637" s="100"/>
      <c r="V637" s="100"/>
      <c r="AA637" s="324"/>
    </row>
    <row r="638" spans="1:27" ht="12.75" customHeight="1">
      <c r="A638" s="216"/>
      <c r="B638" s="217"/>
      <c r="C638" s="217"/>
      <c r="D638" s="217"/>
      <c r="E638" s="387"/>
      <c r="F638" s="100"/>
      <c r="U638" s="100"/>
      <c r="V638" s="100"/>
      <c r="AA638" s="324"/>
    </row>
    <row r="639" spans="1:27" ht="12.75" customHeight="1">
      <c r="A639" s="216"/>
      <c r="B639" s="217"/>
      <c r="C639" s="217"/>
      <c r="D639" s="217"/>
      <c r="E639" s="387"/>
      <c r="F639" s="100"/>
      <c r="U639" s="100"/>
      <c r="V639" s="100"/>
      <c r="AA639" s="324"/>
    </row>
    <row r="640" spans="1:27" ht="12.75" customHeight="1">
      <c r="A640" s="216"/>
      <c r="B640" s="217"/>
      <c r="C640" s="217"/>
      <c r="D640" s="217"/>
      <c r="E640" s="387"/>
      <c r="F640" s="100"/>
      <c r="U640" s="100"/>
      <c r="V640" s="100"/>
      <c r="AA640" s="324"/>
    </row>
    <row r="641" spans="1:27" ht="12.75" customHeight="1">
      <c r="A641" s="216"/>
      <c r="B641" s="217"/>
      <c r="C641" s="217"/>
      <c r="D641" s="217"/>
      <c r="E641" s="387"/>
      <c r="F641" s="100"/>
      <c r="U641" s="100"/>
      <c r="V641" s="100"/>
      <c r="AA641" s="324"/>
    </row>
    <row r="642" spans="1:27" ht="12.75" customHeight="1">
      <c r="A642" s="216"/>
      <c r="B642" s="217"/>
      <c r="C642" s="217"/>
      <c r="D642" s="217"/>
      <c r="E642" s="387"/>
      <c r="F642" s="100"/>
      <c r="U642" s="100"/>
      <c r="V642" s="100"/>
      <c r="AA642" s="324"/>
    </row>
    <row r="643" spans="1:27" ht="12.75" customHeight="1">
      <c r="A643" s="216"/>
      <c r="B643" s="217"/>
      <c r="C643" s="217"/>
      <c r="D643" s="217"/>
      <c r="E643" s="387"/>
      <c r="F643" s="100"/>
      <c r="U643" s="100"/>
      <c r="V643" s="100"/>
      <c r="AA643" s="324"/>
    </row>
    <row r="644" spans="1:27" ht="12.75" customHeight="1">
      <c r="A644" s="216"/>
      <c r="B644" s="217"/>
      <c r="C644" s="217"/>
      <c r="D644" s="217"/>
      <c r="E644" s="387"/>
      <c r="F644" s="100"/>
      <c r="U644" s="100"/>
      <c r="V644" s="100"/>
      <c r="AA644" s="324"/>
    </row>
    <row r="645" spans="1:27" ht="12.75" customHeight="1">
      <c r="A645" s="216"/>
      <c r="B645" s="217"/>
      <c r="C645" s="217"/>
      <c r="D645" s="217"/>
      <c r="E645" s="387"/>
      <c r="F645" s="100"/>
      <c r="U645" s="100"/>
      <c r="V645" s="100"/>
      <c r="AA645" s="324"/>
    </row>
    <row r="646" spans="1:27" ht="12.75" customHeight="1">
      <c r="A646" s="216"/>
      <c r="B646" s="217"/>
      <c r="C646" s="217"/>
      <c r="D646" s="217"/>
      <c r="E646" s="387"/>
      <c r="F646" s="100"/>
      <c r="U646" s="100"/>
      <c r="V646" s="100"/>
      <c r="AA646" s="324"/>
    </row>
    <row r="647" spans="1:27" ht="12.75" customHeight="1">
      <c r="A647" s="216"/>
      <c r="B647" s="217"/>
      <c r="C647" s="217"/>
      <c r="D647" s="217"/>
      <c r="E647" s="387"/>
      <c r="F647" s="100"/>
      <c r="U647" s="100"/>
      <c r="V647" s="100"/>
      <c r="AA647" s="324"/>
    </row>
    <row r="648" spans="1:27" ht="12.75" customHeight="1">
      <c r="A648" s="216"/>
      <c r="B648" s="217"/>
      <c r="C648" s="217"/>
      <c r="D648" s="217"/>
      <c r="E648" s="387"/>
      <c r="F648" s="100"/>
      <c r="U648" s="100"/>
      <c r="V648" s="100"/>
      <c r="AA648" s="324"/>
    </row>
    <row r="649" spans="1:27" ht="12.75" customHeight="1">
      <c r="A649" s="216"/>
      <c r="B649" s="217"/>
      <c r="C649" s="217"/>
      <c r="D649" s="217"/>
      <c r="E649" s="387"/>
      <c r="F649" s="100"/>
      <c r="U649" s="100"/>
      <c r="V649" s="100"/>
      <c r="AA649" s="324"/>
    </row>
    <row r="650" spans="1:27" ht="12.75" customHeight="1">
      <c r="A650" s="216"/>
      <c r="B650" s="217"/>
      <c r="C650" s="217"/>
      <c r="D650" s="217"/>
      <c r="E650" s="387"/>
      <c r="F650" s="100"/>
      <c r="U650" s="100"/>
      <c r="V650" s="100"/>
      <c r="AA650" s="324"/>
    </row>
    <row r="651" spans="1:27" ht="12.75" customHeight="1">
      <c r="A651" s="216"/>
      <c r="B651" s="217"/>
      <c r="C651" s="217"/>
      <c r="D651" s="217"/>
      <c r="E651" s="387"/>
      <c r="F651" s="100"/>
      <c r="U651" s="100"/>
      <c r="V651" s="100"/>
      <c r="AA651" s="324"/>
    </row>
    <row r="652" spans="1:27" ht="12.75" customHeight="1">
      <c r="A652" s="216"/>
      <c r="B652" s="217"/>
      <c r="C652" s="217"/>
      <c r="D652" s="217"/>
      <c r="E652" s="387"/>
      <c r="F652" s="100"/>
      <c r="U652" s="100"/>
      <c r="V652" s="100"/>
      <c r="AA652" s="324"/>
    </row>
    <row r="653" spans="1:27" ht="12.75" customHeight="1">
      <c r="A653" s="216"/>
      <c r="B653" s="217"/>
      <c r="C653" s="217"/>
      <c r="D653" s="217"/>
      <c r="E653" s="387"/>
      <c r="F653" s="100"/>
      <c r="U653" s="100"/>
      <c r="V653" s="100"/>
      <c r="AA653" s="324"/>
    </row>
    <row r="654" spans="1:27" ht="12.75" customHeight="1">
      <c r="A654" s="216"/>
      <c r="B654" s="217"/>
      <c r="C654" s="217"/>
      <c r="D654" s="217"/>
      <c r="E654" s="387"/>
      <c r="F654" s="100"/>
      <c r="U654" s="100"/>
      <c r="V654" s="100"/>
      <c r="AA654" s="324"/>
    </row>
    <row r="655" spans="1:27" ht="12.75" customHeight="1">
      <c r="A655" s="216"/>
      <c r="B655" s="217"/>
      <c r="C655" s="217"/>
      <c r="D655" s="217"/>
      <c r="E655" s="387"/>
      <c r="F655" s="100"/>
      <c r="U655" s="100"/>
      <c r="V655" s="100"/>
      <c r="AA655" s="324"/>
    </row>
    <row r="656" spans="1:27" ht="12.75" customHeight="1">
      <c r="A656" s="216"/>
      <c r="B656" s="217"/>
      <c r="C656" s="217"/>
      <c r="D656" s="217"/>
      <c r="E656" s="387"/>
      <c r="F656" s="100"/>
      <c r="U656" s="100"/>
      <c r="V656" s="100"/>
      <c r="AA656" s="324"/>
    </row>
    <row r="657" spans="1:27" ht="12.75" customHeight="1">
      <c r="A657" s="216"/>
      <c r="B657" s="217"/>
      <c r="C657" s="217"/>
      <c r="D657" s="217"/>
      <c r="E657" s="387"/>
      <c r="F657" s="100"/>
      <c r="U657" s="100"/>
      <c r="V657" s="100"/>
      <c r="AA657" s="324"/>
    </row>
    <row r="658" spans="1:27" ht="12.75" customHeight="1">
      <c r="A658" s="216"/>
      <c r="B658" s="217"/>
      <c r="C658" s="217"/>
      <c r="D658" s="217"/>
      <c r="E658" s="387"/>
      <c r="F658" s="100"/>
      <c r="U658" s="100"/>
      <c r="V658" s="100"/>
      <c r="AA658" s="324"/>
    </row>
    <row r="659" spans="1:27" ht="12.75" customHeight="1">
      <c r="A659" s="216"/>
      <c r="B659" s="217"/>
      <c r="C659" s="217"/>
      <c r="D659" s="217"/>
      <c r="E659" s="387"/>
      <c r="F659" s="100"/>
      <c r="U659" s="100"/>
      <c r="V659" s="100"/>
      <c r="AA659" s="324"/>
    </row>
    <row r="660" spans="1:27" ht="12.75" customHeight="1">
      <c r="A660" s="216"/>
      <c r="B660" s="217"/>
      <c r="C660" s="217"/>
      <c r="D660" s="217"/>
      <c r="E660" s="387"/>
      <c r="F660" s="100"/>
      <c r="U660" s="100"/>
      <c r="V660" s="100"/>
      <c r="AA660" s="324"/>
    </row>
    <row r="661" spans="1:27" ht="12.75" customHeight="1">
      <c r="A661" s="216"/>
      <c r="B661" s="217"/>
      <c r="C661" s="217"/>
      <c r="D661" s="217"/>
      <c r="E661" s="387"/>
      <c r="F661" s="100"/>
      <c r="U661" s="100"/>
      <c r="V661" s="100"/>
      <c r="AA661" s="324"/>
    </row>
    <row r="662" spans="1:27" ht="12.75" customHeight="1">
      <c r="A662" s="216"/>
      <c r="B662" s="217"/>
      <c r="C662" s="217"/>
      <c r="D662" s="217"/>
      <c r="E662" s="387"/>
      <c r="F662" s="100"/>
      <c r="U662" s="100"/>
      <c r="V662" s="100"/>
      <c r="AA662" s="324"/>
    </row>
    <row r="663" spans="1:27" ht="12.75" customHeight="1">
      <c r="A663" s="216"/>
      <c r="B663" s="217"/>
      <c r="C663" s="217"/>
      <c r="D663" s="217"/>
      <c r="E663" s="387"/>
      <c r="F663" s="100"/>
      <c r="U663" s="100"/>
      <c r="V663" s="100"/>
      <c r="AA663" s="324"/>
    </row>
    <row r="664" spans="1:27" ht="12.75" customHeight="1">
      <c r="A664" s="216"/>
      <c r="B664" s="217"/>
      <c r="C664" s="217"/>
      <c r="D664" s="217"/>
      <c r="E664" s="387"/>
      <c r="F664" s="100"/>
      <c r="U664" s="100"/>
      <c r="V664" s="100"/>
      <c r="AA664" s="324"/>
    </row>
    <row r="665" spans="1:27" ht="12.75" customHeight="1">
      <c r="A665" s="216"/>
      <c r="B665" s="217"/>
      <c r="C665" s="217"/>
      <c r="D665" s="217"/>
      <c r="E665" s="387"/>
      <c r="F665" s="100"/>
      <c r="U665" s="100"/>
      <c r="V665" s="100"/>
      <c r="AA665" s="324"/>
    </row>
    <row r="666" spans="1:27" ht="12.75" customHeight="1">
      <c r="A666" s="216"/>
      <c r="B666" s="217"/>
      <c r="C666" s="217"/>
      <c r="D666" s="217"/>
      <c r="E666" s="387"/>
      <c r="F666" s="100"/>
      <c r="U666" s="100"/>
      <c r="V666" s="100"/>
      <c r="AA666" s="324"/>
    </row>
    <row r="667" spans="1:27" ht="12.75" customHeight="1">
      <c r="A667" s="216"/>
      <c r="B667" s="217"/>
      <c r="C667" s="217"/>
      <c r="D667" s="217"/>
      <c r="E667" s="387"/>
      <c r="F667" s="100"/>
      <c r="U667" s="100"/>
      <c r="V667" s="100"/>
      <c r="AA667" s="324"/>
    </row>
    <row r="668" spans="1:27" ht="12.75" customHeight="1">
      <c r="A668" s="216"/>
      <c r="B668" s="217"/>
      <c r="C668" s="217"/>
      <c r="D668" s="217"/>
      <c r="E668" s="387"/>
      <c r="F668" s="100"/>
      <c r="U668" s="100"/>
      <c r="V668" s="100"/>
      <c r="AA668" s="324"/>
    </row>
    <row r="669" spans="1:27" ht="12.75" customHeight="1">
      <c r="A669" s="216"/>
      <c r="B669" s="217"/>
      <c r="C669" s="217"/>
      <c r="D669" s="217"/>
      <c r="E669" s="387"/>
      <c r="F669" s="100"/>
      <c r="U669" s="100"/>
      <c r="V669" s="100"/>
      <c r="AA669" s="324"/>
    </row>
    <row r="670" spans="1:27" ht="12.75" customHeight="1">
      <c r="A670" s="216"/>
      <c r="B670" s="217"/>
      <c r="C670" s="217"/>
      <c r="D670" s="217"/>
      <c r="E670" s="387"/>
      <c r="F670" s="100"/>
      <c r="U670" s="100"/>
      <c r="V670" s="100"/>
      <c r="AA670" s="324"/>
    </row>
    <row r="671" spans="1:27" ht="12.75" customHeight="1">
      <c r="A671" s="216"/>
      <c r="B671" s="217"/>
      <c r="C671" s="217"/>
      <c r="D671" s="217"/>
      <c r="E671" s="387"/>
      <c r="F671" s="100"/>
      <c r="U671" s="100"/>
      <c r="V671" s="100"/>
      <c r="AA671" s="324"/>
    </row>
    <row r="672" spans="1:27" ht="12.75" customHeight="1">
      <c r="A672" s="216"/>
      <c r="B672" s="217"/>
      <c r="C672" s="217"/>
      <c r="D672" s="217"/>
      <c r="E672" s="387"/>
      <c r="F672" s="100"/>
      <c r="U672" s="100"/>
      <c r="V672" s="100"/>
      <c r="AA672" s="324"/>
    </row>
    <row r="673" spans="1:27" ht="12.75" customHeight="1">
      <c r="A673" s="216"/>
      <c r="B673" s="217"/>
      <c r="C673" s="217"/>
      <c r="D673" s="217"/>
      <c r="E673" s="387"/>
      <c r="F673" s="100"/>
      <c r="U673" s="100"/>
      <c r="V673" s="100"/>
      <c r="AA673" s="324"/>
    </row>
    <row r="674" spans="1:27" ht="12.75" customHeight="1">
      <c r="A674" s="216"/>
      <c r="B674" s="217"/>
      <c r="C674" s="217"/>
      <c r="D674" s="217"/>
      <c r="E674" s="387"/>
      <c r="F674" s="100"/>
      <c r="U674" s="100"/>
      <c r="V674" s="100"/>
      <c r="AA674" s="324"/>
    </row>
    <row r="675" spans="1:27" ht="12.75" customHeight="1">
      <c r="A675" s="216"/>
      <c r="B675" s="217"/>
      <c r="C675" s="217"/>
      <c r="D675" s="217"/>
      <c r="E675" s="387"/>
      <c r="F675" s="100"/>
      <c r="U675" s="100"/>
      <c r="V675" s="100"/>
      <c r="AA675" s="324"/>
    </row>
    <row r="676" spans="1:27" ht="12.75" customHeight="1">
      <c r="A676" s="216"/>
      <c r="B676" s="217"/>
      <c r="C676" s="217"/>
      <c r="D676" s="217"/>
      <c r="E676" s="387"/>
      <c r="F676" s="100"/>
      <c r="U676" s="100"/>
      <c r="V676" s="100"/>
      <c r="AA676" s="324"/>
    </row>
    <row r="677" spans="1:27" ht="12.75" customHeight="1">
      <c r="A677" s="216"/>
      <c r="B677" s="217"/>
      <c r="C677" s="217"/>
      <c r="D677" s="217"/>
      <c r="E677" s="387"/>
      <c r="F677" s="100"/>
      <c r="U677" s="100"/>
      <c r="V677" s="100"/>
      <c r="AA677" s="324"/>
    </row>
    <row r="678" spans="1:27" ht="12.75" customHeight="1">
      <c r="A678" s="216"/>
      <c r="B678" s="217"/>
      <c r="C678" s="217"/>
      <c r="D678" s="217"/>
      <c r="E678" s="387"/>
      <c r="F678" s="100"/>
      <c r="U678" s="100"/>
      <c r="V678" s="100"/>
      <c r="AA678" s="324"/>
    </row>
    <row r="679" spans="1:27" ht="12.75" customHeight="1">
      <c r="A679" s="216"/>
      <c r="B679" s="217"/>
      <c r="C679" s="217"/>
      <c r="D679" s="217"/>
      <c r="E679" s="387"/>
      <c r="F679" s="100"/>
      <c r="U679" s="100"/>
      <c r="V679" s="100"/>
      <c r="AA679" s="324"/>
    </row>
    <row r="680" spans="1:27" ht="12.75" customHeight="1">
      <c r="A680" s="216"/>
      <c r="B680" s="217"/>
      <c r="C680" s="217"/>
      <c r="D680" s="217"/>
      <c r="E680" s="387"/>
      <c r="F680" s="100"/>
      <c r="U680" s="100"/>
      <c r="V680" s="100"/>
      <c r="AA680" s="324"/>
    </row>
    <row r="681" spans="1:27" ht="12.75" customHeight="1">
      <c r="A681" s="216"/>
      <c r="B681" s="217"/>
      <c r="C681" s="217"/>
      <c r="D681" s="217"/>
      <c r="E681" s="387"/>
      <c r="F681" s="100"/>
      <c r="U681" s="100"/>
      <c r="V681" s="100"/>
      <c r="AA681" s="324"/>
    </row>
    <row r="682" spans="1:27" ht="12.75" customHeight="1">
      <c r="A682" s="216"/>
      <c r="B682" s="217"/>
      <c r="C682" s="217"/>
      <c r="D682" s="217"/>
      <c r="E682" s="387"/>
      <c r="F682" s="100"/>
      <c r="U682" s="100"/>
      <c r="V682" s="100"/>
      <c r="AA682" s="324"/>
    </row>
    <row r="683" spans="1:27" ht="12.75" customHeight="1">
      <c r="A683" s="216"/>
      <c r="B683" s="217"/>
      <c r="C683" s="217"/>
      <c r="D683" s="217"/>
      <c r="E683" s="387"/>
      <c r="F683" s="100"/>
      <c r="U683" s="100"/>
      <c r="V683" s="100"/>
      <c r="AA683" s="324"/>
    </row>
    <row r="684" spans="1:27" ht="12.75" customHeight="1">
      <c r="A684" s="216"/>
      <c r="B684" s="217"/>
      <c r="C684" s="217"/>
      <c r="D684" s="217"/>
      <c r="E684" s="387"/>
      <c r="F684" s="100"/>
      <c r="U684" s="100"/>
      <c r="V684" s="100"/>
      <c r="AA684" s="324"/>
    </row>
    <row r="685" spans="1:27" ht="12.75" customHeight="1">
      <c r="A685" s="216"/>
      <c r="B685" s="217"/>
      <c r="C685" s="217"/>
      <c r="D685" s="217"/>
      <c r="E685" s="387"/>
      <c r="F685" s="100"/>
      <c r="U685" s="100"/>
      <c r="V685" s="100"/>
      <c r="AA685" s="324"/>
    </row>
    <row r="686" spans="1:27" ht="12.75" customHeight="1">
      <c r="A686" s="216"/>
      <c r="B686" s="217"/>
      <c r="C686" s="217"/>
      <c r="D686" s="217"/>
      <c r="E686" s="387"/>
      <c r="F686" s="100"/>
      <c r="U686" s="100"/>
      <c r="V686" s="100"/>
      <c r="AA686" s="324"/>
    </row>
    <row r="687" spans="1:27" ht="12.75" customHeight="1">
      <c r="A687" s="216"/>
      <c r="B687" s="217"/>
      <c r="C687" s="217"/>
      <c r="D687" s="217"/>
      <c r="E687" s="387"/>
      <c r="F687" s="100"/>
      <c r="U687" s="100"/>
      <c r="V687" s="100"/>
      <c r="AA687" s="324"/>
    </row>
    <row r="688" spans="1:27" ht="12.75" customHeight="1">
      <c r="A688" s="216"/>
      <c r="B688" s="217"/>
      <c r="C688" s="217"/>
      <c r="D688" s="217"/>
      <c r="E688" s="387"/>
      <c r="F688" s="100"/>
      <c r="U688" s="100"/>
      <c r="V688" s="100"/>
      <c r="AA688" s="324"/>
    </row>
    <row r="689" spans="1:27" ht="12.75" customHeight="1">
      <c r="A689" s="216"/>
      <c r="B689" s="217"/>
      <c r="C689" s="217"/>
      <c r="D689" s="217"/>
      <c r="E689" s="387"/>
      <c r="F689" s="100"/>
      <c r="U689" s="100"/>
      <c r="V689" s="100"/>
      <c r="AA689" s="324"/>
    </row>
    <row r="690" spans="1:27" ht="12.75" customHeight="1">
      <c r="A690" s="216"/>
      <c r="B690" s="217"/>
      <c r="C690" s="217"/>
      <c r="D690" s="217"/>
      <c r="E690" s="387"/>
      <c r="F690" s="100"/>
      <c r="U690" s="100"/>
      <c r="V690" s="100"/>
      <c r="AA690" s="324"/>
    </row>
    <row r="691" spans="1:27" ht="12.75" customHeight="1">
      <c r="A691" s="216"/>
      <c r="B691" s="217"/>
      <c r="C691" s="217"/>
      <c r="D691" s="217"/>
      <c r="E691" s="387"/>
      <c r="F691" s="100"/>
      <c r="U691" s="100"/>
      <c r="V691" s="100"/>
      <c r="AA691" s="324"/>
    </row>
    <row r="692" spans="1:27" ht="12.75" customHeight="1">
      <c r="A692" s="216"/>
      <c r="B692" s="217"/>
      <c r="C692" s="217"/>
      <c r="D692" s="217"/>
      <c r="E692" s="387"/>
      <c r="F692" s="100"/>
      <c r="U692" s="100"/>
      <c r="V692" s="100"/>
      <c r="AA692" s="324"/>
    </row>
    <row r="693" spans="1:27" ht="12.75" customHeight="1">
      <c r="A693" s="216"/>
      <c r="B693" s="217"/>
      <c r="C693" s="217"/>
      <c r="D693" s="217"/>
      <c r="E693" s="387"/>
      <c r="F693" s="100"/>
      <c r="U693" s="100"/>
      <c r="V693" s="100"/>
      <c r="AA693" s="324"/>
    </row>
    <row r="694" spans="1:27" ht="12.75" customHeight="1">
      <c r="A694" s="216"/>
      <c r="B694" s="217"/>
      <c r="C694" s="217"/>
      <c r="D694" s="217"/>
      <c r="E694" s="387"/>
      <c r="F694" s="100"/>
      <c r="U694" s="100"/>
      <c r="V694" s="100"/>
      <c r="AA694" s="324"/>
    </row>
    <row r="695" spans="1:27" ht="12.75" customHeight="1">
      <c r="A695" s="216"/>
      <c r="B695" s="217"/>
      <c r="C695" s="217"/>
      <c r="D695" s="217"/>
      <c r="E695" s="387"/>
      <c r="F695" s="100"/>
      <c r="U695" s="100"/>
      <c r="V695" s="100"/>
      <c r="AA695" s="324"/>
    </row>
    <row r="696" spans="1:27" ht="12.75" customHeight="1">
      <c r="A696" s="216"/>
      <c r="B696" s="217"/>
      <c r="C696" s="217"/>
      <c r="D696" s="217"/>
      <c r="E696" s="387"/>
      <c r="F696" s="100"/>
      <c r="U696" s="100"/>
      <c r="V696" s="100"/>
      <c r="AA696" s="324"/>
    </row>
    <row r="697" spans="1:27" ht="12.75" customHeight="1">
      <c r="A697" s="216"/>
      <c r="B697" s="217"/>
      <c r="C697" s="217"/>
      <c r="D697" s="217"/>
      <c r="E697" s="387"/>
      <c r="F697" s="100"/>
      <c r="U697" s="100"/>
      <c r="V697" s="100"/>
      <c r="AA697" s="324"/>
    </row>
    <row r="698" spans="1:27" ht="12.75" customHeight="1">
      <c r="A698" s="216"/>
      <c r="B698" s="217"/>
      <c r="C698" s="217"/>
      <c r="D698" s="217"/>
      <c r="E698" s="387"/>
      <c r="F698" s="100"/>
      <c r="U698" s="100"/>
      <c r="V698" s="100"/>
      <c r="AA698" s="324"/>
    </row>
    <row r="699" spans="1:27" ht="12.75" customHeight="1">
      <c r="A699" s="216"/>
      <c r="B699" s="217"/>
      <c r="C699" s="217"/>
      <c r="D699" s="217"/>
      <c r="E699" s="387"/>
      <c r="F699" s="100"/>
      <c r="U699" s="100"/>
      <c r="V699" s="100"/>
      <c r="AA699" s="324"/>
    </row>
    <row r="700" spans="1:27" ht="12.75" customHeight="1">
      <c r="A700" s="216"/>
      <c r="B700" s="217"/>
      <c r="C700" s="217"/>
      <c r="D700" s="217"/>
      <c r="E700" s="387"/>
      <c r="F700" s="100"/>
      <c r="U700" s="100"/>
      <c r="V700" s="100"/>
      <c r="AA700" s="324"/>
    </row>
    <row r="701" spans="1:27" ht="12.75" customHeight="1">
      <c r="A701" s="216"/>
      <c r="B701" s="217"/>
      <c r="C701" s="217"/>
      <c r="D701" s="217"/>
      <c r="E701" s="387"/>
      <c r="F701" s="100"/>
      <c r="U701" s="100"/>
      <c r="V701" s="100"/>
      <c r="AA701" s="324"/>
    </row>
    <row r="702" spans="1:27" ht="12.75" customHeight="1">
      <c r="A702" s="216"/>
      <c r="B702" s="217"/>
      <c r="C702" s="217"/>
      <c r="D702" s="217"/>
      <c r="E702" s="387"/>
      <c r="F702" s="100"/>
      <c r="U702" s="100"/>
      <c r="V702" s="100"/>
      <c r="AA702" s="324"/>
    </row>
    <row r="703" spans="1:27" ht="12.75" customHeight="1">
      <c r="A703" s="216"/>
      <c r="B703" s="217"/>
      <c r="C703" s="217"/>
      <c r="D703" s="217"/>
      <c r="E703" s="387"/>
      <c r="F703" s="100"/>
      <c r="U703" s="100"/>
      <c r="V703" s="100"/>
      <c r="AA703" s="324"/>
    </row>
    <row r="704" spans="1:27" ht="12.75" customHeight="1">
      <c r="A704" s="216"/>
      <c r="B704" s="217"/>
      <c r="C704" s="217"/>
      <c r="D704" s="217"/>
      <c r="E704" s="387"/>
      <c r="F704" s="100"/>
      <c r="U704" s="100"/>
      <c r="V704" s="100"/>
      <c r="AA704" s="324"/>
    </row>
    <row r="705" spans="1:27" ht="12.75" customHeight="1">
      <c r="A705" s="216"/>
      <c r="B705" s="217"/>
      <c r="C705" s="217"/>
      <c r="D705" s="217"/>
      <c r="E705" s="387"/>
      <c r="F705" s="100"/>
      <c r="U705" s="100"/>
      <c r="V705" s="100"/>
      <c r="AA705" s="324"/>
    </row>
    <row r="706" spans="1:27" ht="12.75" customHeight="1">
      <c r="A706" s="216"/>
      <c r="B706" s="217"/>
      <c r="C706" s="217"/>
      <c r="D706" s="217"/>
      <c r="E706" s="387"/>
      <c r="F706" s="100"/>
      <c r="U706" s="100"/>
      <c r="V706" s="100"/>
      <c r="AA706" s="324"/>
    </row>
    <row r="707" spans="1:27" ht="12.75" customHeight="1">
      <c r="A707" s="216"/>
      <c r="B707" s="217"/>
      <c r="C707" s="217"/>
      <c r="D707" s="217"/>
      <c r="E707" s="387"/>
      <c r="F707" s="100"/>
      <c r="U707" s="100"/>
      <c r="V707" s="100"/>
      <c r="AA707" s="324"/>
    </row>
    <row r="708" spans="1:27" ht="12.75" customHeight="1">
      <c r="A708" s="216"/>
      <c r="B708" s="217"/>
      <c r="C708" s="217"/>
      <c r="D708" s="217"/>
      <c r="E708" s="387"/>
      <c r="F708" s="100"/>
      <c r="U708" s="100"/>
      <c r="V708" s="100"/>
      <c r="AA708" s="324"/>
    </row>
    <row r="709" spans="1:27" ht="12.75" customHeight="1">
      <c r="A709" s="216"/>
      <c r="B709" s="217"/>
      <c r="C709" s="217"/>
      <c r="D709" s="217"/>
      <c r="E709" s="387"/>
      <c r="F709" s="100"/>
      <c r="U709" s="100"/>
      <c r="V709" s="100"/>
      <c r="AA709" s="324"/>
    </row>
    <row r="710" spans="1:27" ht="12.75" customHeight="1">
      <c r="A710" s="216"/>
      <c r="B710" s="217"/>
      <c r="C710" s="217"/>
      <c r="D710" s="217"/>
      <c r="E710" s="387"/>
      <c r="F710" s="100"/>
      <c r="U710" s="100"/>
      <c r="V710" s="100"/>
      <c r="AA710" s="324"/>
    </row>
    <row r="711" spans="1:27" ht="12.75" customHeight="1">
      <c r="A711" s="216"/>
      <c r="B711" s="217"/>
      <c r="C711" s="217"/>
      <c r="D711" s="217"/>
      <c r="E711" s="387"/>
      <c r="F711" s="100"/>
      <c r="U711" s="100"/>
      <c r="V711" s="100"/>
      <c r="AA711" s="324"/>
    </row>
    <row r="712" spans="1:27" ht="12.75" customHeight="1">
      <c r="A712" s="216"/>
      <c r="B712" s="217"/>
      <c r="C712" s="217"/>
      <c r="D712" s="217"/>
      <c r="E712" s="387"/>
      <c r="F712" s="100"/>
      <c r="U712" s="100"/>
      <c r="V712" s="100"/>
      <c r="AA712" s="324"/>
    </row>
    <row r="713" spans="1:27" ht="12.75" customHeight="1">
      <c r="A713" s="216"/>
      <c r="B713" s="217"/>
      <c r="C713" s="217"/>
      <c r="D713" s="217"/>
      <c r="E713" s="387"/>
      <c r="F713" s="100"/>
      <c r="U713" s="100"/>
      <c r="V713" s="100"/>
      <c r="AA713" s="324"/>
    </row>
    <row r="714" spans="1:27" ht="12.75" customHeight="1">
      <c r="A714" s="216"/>
      <c r="B714" s="217"/>
      <c r="C714" s="217"/>
      <c r="D714" s="217"/>
      <c r="E714" s="387"/>
      <c r="F714" s="100"/>
      <c r="U714" s="100"/>
      <c r="V714" s="100"/>
      <c r="AA714" s="324"/>
    </row>
    <row r="715" spans="1:27" ht="12.75" customHeight="1">
      <c r="A715" s="216"/>
      <c r="B715" s="217"/>
      <c r="C715" s="217"/>
      <c r="D715" s="217"/>
      <c r="E715" s="387"/>
      <c r="F715" s="100"/>
      <c r="U715" s="100"/>
      <c r="V715" s="100"/>
      <c r="AA715" s="324"/>
    </row>
    <row r="716" spans="1:27" ht="12.75" customHeight="1">
      <c r="A716" s="216"/>
      <c r="B716" s="217"/>
      <c r="C716" s="217"/>
      <c r="D716" s="217"/>
      <c r="E716" s="387"/>
      <c r="F716" s="100"/>
      <c r="U716" s="100"/>
      <c r="V716" s="100"/>
      <c r="AA716" s="324"/>
    </row>
    <row r="717" spans="1:27" ht="12.75" customHeight="1">
      <c r="A717" s="216"/>
      <c r="B717" s="217"/>
      <c r="C717" s="217"/>
      <c r="D717" s="217"/>
      <c r="E717" s="387"/>
      <c r="F717" s="100"/>
      <c r="U717" s="100"/>
      <c r="V717" s="100"/>
      <c r="AA717" s="324"/>
    </row>
    <row r="718" spans="1:27" ht="12.75" customHeight="1">
      <c r="A718" s="216"/>
      <c r="B718" s="217"/>
      <c r="C718" s="217"/>
      <c r="D718" s="217"/>
      <c r="E718" s="387"/>
      <c r="F718" s="100"/>
      <c r="U718" s="100"/>
      <c r="V718" s="100"/>
      <c r="AA718" s="324"/>
    </row>
    <row r="719" spans="1:27" ht="12.75" customHeight="1">
      <c r="A719" s="216"/>
      <c r="B719" s="217"/>
      <c r="C719" s="217"/>
      <c r="D719" s="217"/>
      <c r="E719" s="387"/>
      <c r="F719" s="100"/>
      <c r="U719" s="100"/>
      <c r="V719" s="100"/>
      <c r="AA719" s="324"/>
    </row>
    <row r="720" spans="1:27" ht="12.75" customHeight="1">
      <c r="A720" s="216"/>
      <c r="B720" s="217"/>
      <c r="C720" s="217"/>
      <c r="D720" s="217"/>
      <c r="E720" s="387"/>
      <c r="F720" s="100"/>
      <c r="U720" s="100"/>
      <c r="V720" s="100"/>
      <c r="AA720" s="324"/>
    </row>
    <row r="721" spans="1:27" ht="12.75" customHeight="1">
      <c r="A721" s="216"/>
      <c r="B721" s="217"/>
      <c r="C721" s="217"/>
      <c r="D721" s="217"/>
      <c r="E721" s="387"/>
      <c r="F721" s="100"/>
      <c r="U721" s="100"/>
      <c r="V721" s="100"/>
      <c r="AA721" s="324"/>
    </row>
    <row r="722" spans="1:27" ht="12.75" customHeight="1">
      <c r="A722" s="216"/>
      <c r="B722" s="217"/>
      <c r="C722" s="217"/>
      <c r="D722" s="217"/>
      <c r="E722" s="387"/>
      <c r="F722" s="100"/>
      <c r="U722" s="100"/>
      <c r="V722" s="100"/>
      <c r="AA722" s="324"/>
    </row>
    <row r="723" spans="1:27" ht="12.75" customHeight="1">
      <c r="A723" s="216"/>
      <c r="B723" s="217"/>
      <c r="C723" s="217"/>
      <c r="D723" s="217"/>
      <c r="E723" s="387"/>
      <c r="F723" s="100"/>
      <c r="U723" s="100"/>
      <c r="V723" s="100"/>
      <c r="AA723" s="324"/>
    </row>
    <row r="724" spans="1:27" ht="12.75" customHeight="1">
      <c r="A724" s="216"/>
      <c r="B724" s="217"/>
      <c r="C724" s="217"/>
      <c r="D724" s="217"/>
      <c r="E724" s="387"/>
      <c r="F724" s="100"/>
      <c r="U724" s="100"/>
      <c r="V724" s="100"/>
      <c r="AA724" s="324"/>
    </row>
    <row r="725" spans="1:27" ht="12.75" customHeight="1">
      <c r="A725" s="216"/>
      <c r="B725" s="217"/>
      <c r="C725" s="217"/>
      <c r="D725" s="217"/>
      <c r="E725" s="387"/>
      <c r="F725" s="100"/>
      <c r="U725" s="100"/>
      <c r="V725" s="100"/>
      <c r="AA725" s="324"/>
    </row>
    <row r="726" spans="1:27" ht="12.75" customHeight="1">
      <c r="A726" s="216"/>
      <c r="B726" s="217"/>
      <c r="C726" s="217"/>
      <c r="D726" s="217"/>
      <c r="E726" s="387"/>
      <c r="F726" s="100"/>
      <c r="U726" s="100"/>
      <c r="V726" s="100"/>
      <c r="AA726" s="324"/>
    </row>
    <row r="727" spans="1:27" ht="12.75" customHeight="1">
      <c r="A727" s="216"/>
      <c r="B727" s="217"/>
      <c r="C727" s="217"/>
      <c r="D727" s="217"/>
      <c r="E727" s="387"/>
      <c r="F727" s="100"/>
      <c r="U727" s="100"/>
      <c r="V727" s="100"/>
      <c r="AA727" s="324"/>
    </row>
    <row r="728" spans="1:27" ht="12.75" customHeight="1">
      <c r="A728" s="216"/>
      <c r="B728" s="217"/>
      <c r="C728" s="217"/>
      <c r="D728" s="217"/>
      <c r="E728" s="387"/>
      <c r="F728" s="100"/>
      <c r="U728" s="100"/>
      <c r="V728" s="100"/>
      <c r="AA728" s="324"/>
    </row>
    <row r="729" spans="1:27" ht="12.75" customHeight="1">
      <c r="A729" s="216"/>
      <c r="B729" s="217"/>
      <c r="C729" s="217"/>
      <c r="D729" s="217"/>
      <c r="E729" s="387"/>
      <c r="F729" s="100"/>
      <c r="U729" s="100"/>
      <c r="V729" s="100"/>
      <c r="AA729" s="324"/>
    </row>
    <row r="730" spans="1:27" ht="12.75" customHeight="1">
      <c r="A730" s="216"/>
      <c r="B730" s="217"/>
      <c r="C730" s="217"/>
      <c r="D730" s="217"/>
      <c r="E730" s="387"/>
      <c r="F730" s="100"/>
      <c r="U730" s="100"/>
      <c r="V730" s="100"/>
      <c r="AA730" s="324"/>
    </row>
    <row r="731" spans="1:27" ht="12.75" customHeight="1">
      <c r="A731" s="216"/>
      <c r="B731" s="217"/>
      <c r="C731" s="217"/>
      <c r="D731" s="217"/>
      <c r="E731" s="387"/>
      <c r="F731" s="100"/>
      <c r="U731" s="100"/>
      <c r="V731" s="100"/>
      <c r="AA731" s="324"/>
    </row>
    <row r="732" spans="1:27" ht="12.75" customHeight="1">
      <c r="A732" s="216"/>
      <c r="B732" s="217"/>
      <c r="C732" s="217"/>
      <c r="D732" s="217"/>
      <c r="E732" s="387"/>
      <c r="F732" s="100"/>
      <c r="U732" s="100"/>
      <c r="V732" s="100"/>
      <c r="AA732" s="324"/>
    </row>
    <row r="733" spans="1:27" ht="12.75" customHeight="1">
      <c r="A733" s="216"/>
      <c r="B733" s="217"/>
      <c r="C733" s="217"/>
      <c r="D733" s="217"/>
      <c r="E733" s="387"/>
      <c r="F733" s="100"/>
      <c r="U733" s="100"/>
      <c r="V733" s="100"/>
      <c r="AA733" s="324"/>
    </row>
    <row r="734" spans="1:27" ht="12.75" customHeight="1">
      <c r="A734" s="216"/>
      <c r="B734" s="217"/>
      <c r="C734" s="217"/>
      <c r="D734" s="217"/>
      <c r="E734" s="387"/>
      <c r="F734" s="100"/>
      <c r="U734" s="100"/>
      <c r="V734" s="100"/>
      <c r="AA734" s="324"/>
    </row>
    <row r="735" spans="1:27" ht="12.75" customHeight="1">
      <c r="A735" s="216"/>
      <c r="B735" s="217"/>
      <c r="C735" s="217"/>
      <c r="D735" s="217"/>
      <c r="E735" s="387"/>
      <c r="F735" s="100"/>
      <c r="U735" s="100"/>
      <c r="V735" s="100"/>
      <c r="AA735" s="324"/>
    </row>
    <row r="736" spans="1:27" ht="12.75" customHeight="1">
      <c r="A736" s="216"/>
      <c r="B736" s="217"/>
      <c r="C736" s="217"/>
      <c r="D736" s="217"/>
      <c r="E736" s="387"/>
      <c r="F736" s="100"/>
      <c r="U736" s="100"/>
      <c r="V736" s="100"/>
      <c r="AA736" s="324"/>
    </row>
    <row r="737" spans="1:27" ht="12.75" customHeight="1">
      <c r="A737" s="216"/>
      <c r="B737" s="217"/>
      <c r="C737" s="217"/>
      <c r="D737" s="217"/>
      <c r="E737" s="387"/>
      <c r="F737" s="100"/>
      <c r="U737" s="100"/>
      <c r="V737" s="100"/>
      <c r="AA737" s="324"/>
    </row>
    <row r="738" spans="1:27" ht="12.75" customHeight="1">
      <c r="A738" s="216"/>
      <c r="B738" s="217"/>
      <c r="C738" s="217"/>
      <c r="D738" s="217"/>
      <c r="E738" s="387"/>
      <c r="F738" s="100"/>
      <c r="U738" s="100"/>
      <c r="V738" s="100"/>
      <c r="AA738" s="324"/>
    </row>
    <row r="739" spans="1:27" ht="12.75" customHeight="1">
      <c r="A739" s="216"/>
      <c r="B739" s="217"/>
      <c r="C739" s="217"/>
      <c r="D739" s="217"/>
      <c r="E739" s="387"/>
      <c r="F739" s="100"/>
      <c r="U739" s="100"/>
      <c r="V739" s="100"/>
      <c r="AA739" s="324"/>
    </row>
    <row r="740" spans="1:27" ht="12.75" customHeight="1">
      <c r="A740" s="216"/>
      <c r="B740" s="217"/>
      <c r="C740" s="217"/>
      <c r="D740" s="217"/>
      <c r="E740" s="387"/>
      <c r="F740" s="100"/>
      <c r="U740" s="100"/>
      <c r="V740" s="100"/>
      <c r="AA740" s="324"/>
    </row>
    <row r="741" spans="1:27" ht="12.75" customHeight="1">
      <c r="A741" s="216"/>
      <c r="B741" s="217"/>
      <c r="C741" s="217"/>
      <c r="D741" s="217"/>
      <c r="E741" s="387"/>
      <c r="F741" s="100"/>
      <c r="U741" s="100"/>
      <c r="V741" s="100"/>
      <c r="AA741" s="324"/>
    </row>
    <row r="742" spans="1:27" ht="12.75" customHeight="1">
      <c r="A742" s="216"/>
      <c r="B742" s="217"/>
      <c r="C742" s="217"/>
      <c r="D742" s="217"/>
      <c r="E742" s="387"/>
      <c r="F742" s="100"/>
      <c r="U742" s="100"/>
      <c r="V742" s="100"/>
      <c r="AA742" s="324"/>
    </row>
    <row r="743" spans="1:27" ht="12.75" customHeight="1">
      <c r="A743" s="216"/>
      <c r="B743" s="217"/>
      <c r="C743" s="217"/>
      <c r="D743" s="217"/>
      <c r="E743" s="387"/>
      <c r="F743" s="100"/>
      <c r="U743" s="100"/>
      <c r="V743" s="100"/>
      <c r="AA743" s="324"/>
    </row>
    <row r="744" spans="1:27" ht="12.75" customHeight="1">
      <c r="A744" s="216"/>
      <c r="B744" s="217"/>
      <c r="C744" s="217"/>
      <c r="D744" s="217"/>
      <c r="E744" s="387"/>
      <c r="F744" s="100"/>
      <c r="U744" s="100"/>
      <c r="V744" s="100"/>
      <c r="AA744" s="324"/>
    </row>
    <row r="745" spans="1:27" ht="12.75" customHeight="1">
      <c r="A745" s="216"/>
      <c r="B745" s="217"/>
      <c r="C745" s="217"/>
      <c r="D745" s="217"/>
      <c r="E745" s="387"/>
      <c r="F745" s="100"/>
      <c r="U745" s="100"/>
      <c r="V745" s="100"/>
      <c r="AA745" s="324"/>
    </row>
    <row r="746" spans="1:27" ht="12.75" customHeight="1">
      <c r="A746" s="216"/>
      <c r="B746" s="217"/>
      <c r="C746" s="217"/>
      <c r="D746" s="217"/>
      <c r="E746" s="387"/>
      <c r="F746" s="100"/>
      <c r="U746" s="100"/>
      <c r="V746" s="100"/>
      <c r="AA746" s="324"/>
    </row>
    <row r="747" spans="1:27" ht="12.75" customHeight="1">
      <c r="A747" s="216"/>
      <c r="B747" s="217"/>
      <c r="C747" s="217"/>
      <c r="D747" s="217"/>
      <c r="E747" s="387"/>
      <c r="F747" s="100"/>
      <c r="U747" s="100"/>
      <c r="V747" s="100"/>
      <c r="AA747" s="324"/>
    </row>
    <row r="748" spans="1:27" ht="12.75" customHeight="1">
      <c r="A748" s="216"/>
      <c r="B748" s="217"/>
      <c r="C748" s="217"/>
      <c r="D748" s="217"/>
      <c r="E748" s="387"/>
      <c r="F748" s="100"/>
      <c r="U748" s="100"/>
      <c r="V748" s="100"/>
      <c r="AA748" s="324"/>
    </row>
    <row r="749" spans="1:27" ht="12.75" customHeight="1">
      <c r="A749" s="216"/>
      <c r="B749" s="217"/>
      <c r="C749" s="217"/>
      <c r="D749" s="217"/>
      <c r="E749" s="387"/>
      <c r="F749" s="100"/>
      <c r="U749" s="100"/>
      <c r="V749" s="100"/>
      <c r="AA749" s="324"/>
    </row>
    <row r="750" spans="1:27" ht="12.75" customHeight="1">
      <c r="A750" s="216"/>
      <c r="B750" s="217"/>
      <c r="C750" s="217"/>
      <c r="D750" s="217"/>
      <c r="E750" s="387"/>
      <c r="F750" s="100"/>
      <c r="U750" s="100"/>
      <c r="V750" s="100"/>
      <c r="AA750" s="324"/>
    </row>
    <row r="751" spans="1:27" ht="12.75" customHeight="1">
      <c r="A751" s="216"/>
      <c r="B751" s="217"/>
      <c r="C751" s="217"/>
      <c r="D751" s="217"/>
      <c r="E751" s="387"/>
      <c r="F751" s="100"/>
      <c r="U751" s="100"/>
      <c r="V751" s="100"/>
      <c r="AA751" s="324"/>
    </row>
    <row r="752" spans="1:27" ht="12.75" customHeight="1">
      <c r="A752" s="216"/>
      <c r="B752" s="217"/>
      <c r="C752" s="217"/>
      <c r="D752" s="217"/>
      <c r="E752" s="387"/>
      <c r="F752" s="100"/>
      <c r="U752" s="100"/>
      <c r="V752" s="100"/>
      <c r="AA752" s="324"/>
    </row>
    <row r="753" spans="1:27" ht="12.75" customHeight="1">
      <c r="A753" s="216"/>
      <c r="B753" s="217"/>
      <c r="C753" s="217"/>
      <c r="D753" s="217"/>
      <c r="E753" s="387"/>
      <c r="F753" s="100"/>
      <c r="U753" s="100"/>
      <c r="V753" s="100"/>
      <c r="AA753" s="324"/>
    </row>
    <row r="754" spans="1:27" ht="12.75" customHeight="1">
      <c r="A754" s="216"/>
      <c r="B754" s="217"/>
      <c r="C754" s="217"/>
      <c r="D754" s="217"/>
      <c r="E754" s="387"/>
      <c r="F754" s="100"/>
      <c r="U754" s="100"/>
      <c r="V754" s="100"/>
      <c r="AA754" s="324"/>
    </row>
    <row r="755" spans="1:27" ht="12.75" customHeight="1">
      <c r="A755" s="216"/>
      <c r="B755" s="217"/>
      <c r="C755" s="217"/>
      <c r="D755" s="217"/>
      <c r="E755" s="387"/>
      <c r="F755" s="100"/>
      <c r="U755" s="100"/>
      <c r="V755" s="100"/>
      <c r="AA755" s="324"/>
    </row>
    <row r="756" spans="1:27" ht="12.75" customHeight="1">
      <c r="A756" s="216"/>
      <c r="B756" s="217"/>
      <c r="C756" s="217"/>
      <c r="D756" s="217"/>
      <c r="E756" s="387"/>
      <c r="F756" s="100"/>
      <c r="U756" s="100"/>
      <c r="V756" s="100"/>
      <c r="AA756" s="324"/>
    </row>
    <row r="757" spans="1:27" ht="12.75" customHeight="1">
      <c r="A757" s="216"/>
      <c r="B757" s="217"/>
      <c r="C757" s="217"/>
      <c r="D757" s="217"/>
      <c r="E757" s="387"/>
      <c r="F757" s="100"/>
      <c r="U757" s="100"/>
      <c r="V757" s="100"/>
      <c r="AA757" s="324"/>
    </row>
    <row r="758" spans="1:27" ht="12.75" customHeight="1">
      <c r="A758" s="216"/>
      <c r="B758" s="217"/>
      <c r="C758" s="217"/>
      <c r="D758" s="217"/>
      <c r="E758" s="387"/>
      <c r="F758" s="100"/>
      <c r="U758" s="100"/>
      <c r="V758" s="100"/>
      <c r="AA758" s="324"/>
    </row>
    <row r="759" spans="1:27" ht="12.75" customHeight="1">
      <c r="A759" s="216"/>
      <c r="B759" s="217"/>
      <c r="C759" s="217"/>
      <c r="D759" s="217"/>
      <c r="E759" s="387"/>
      <c r="F759" s="100"/>
      <c r="U759" s="100"/>
      <c r="V759" s="100"/>
      <c r="AA759" s="324"/>
    </row>
    <row r="760" spans="1:27" ht="12.75" customHeight="1">
      <c r="A760" s="216"/>
      <c r="B760" s="217"/>
      <c r="C760" s="217"/>
      <c r="D760" s="217"/>
      <c r="E760" s="387"/>
      <c r="F760" s="100"/>
      <c r="U760" s="100"/>
      <c r="V760" s="100"/>
      <c r="AA760" s="324"/>
    </row>
    <row r="761" spans="1:27" ht="12.75" customHeight="1">
      <c r="A761" s="216"/>
      <c r="B761" s="217"/>
      <c r="C761" s="217"/>
      <c r="D761" s="217"/>
      <c r="E761" s="387"/>
      <c r="F761" s="100"/>
      <c r="U761" s="100"/>
      <c r="V761" s="100"/>
      <c r="AA761" s="324"/>
    </row>
    <row r="762" spans="1:27" ht="12.75" customHeight="1">
      <c r="A762" s="216"/>
      <c r="B762" s="217"/>
      <c r="C762" s="217"/>
      <c r="D762" s="217"/>
      <c r="E762" s="387"/>
      <c r="F762" s="100"/>
      <c r="U762" s="100"/>
      <c r="V762" s="100"/>
      <c r="AA762" s="324"/>
    </row>
    <row r="763" spans="1:27" ht="12.75" customHeight="1">
      <c r="A763" s="216"/>
      <c r="B763" s="217"/>
      <c r="C763" s="217"/>
      <c r="D763" s="217"/>
      <c r="E763" s="387"/>
      <c r="F763" s="100"/>
      <c r="U763" s="100"/>
      <c r="V763" s="100"/>
      <c r="AA763" s="324"/>
    </row>
    <row r="764" spans="1:27" ht="12.75" customHeight="1">
      <c r="A764" s="216"/>
      <c r="B764" s="217"/>
      <c r="C764" s="217"/>
      <c r="D764" s="217"/>
      <c r="E764" s="387"/>
      <c r="F764" s="100"/>
      <c r="U764" s="100"/>
      <c r="V764" s="100"/>
      <c r="AA764" s="324"/>
    </row>
    <row r="765" spans="1:27" ht="12.75" customHeight="1">
      <c r="A765" s="216"/>
      <c r="B765" s="217"/>
      <c r="C765" s="217"/>
      <c r="D765" s="217"/>
      <c r="E765" s="387"/>
      <c r="F765" s="100"/>
      <c r="U765" s="100"/>
      <c r="V765" s="100"/>
      <c r="AA765" s="324"/>
    </row>
    <row r="766" spans="1:27" ht="12.75" customHeight="1">
      <c r="A766" s="216"/>
      <c r="B766" s="217"/>
      <c r="C766" s="217"/>
      <c r="D766" s="217"/>
      <c r="E766" s="387"/>
      <c r="F766" s="100"/>
      <c r="U766" s="100"/>
      <c r="V766" s="100"/>
      <c r="AA766" s="324"/>
    </row>
    <row r="767" spans="1:27" ht="12.75" customHeight="1">
      <c r="A767" s="216"/>
      <c r="B767" s="217"/>
      <c r="C767" s="217"/>
      <c r="D767" s="217"/>
      <c r="E767" s="387"/>
      <c r="F767" s="100"/>
      <c r="U767" s="100"/>
      <c r="V767" s="100"/>
      <c r="AA767" s="324"/>
    </row>
    <row r="768" spans="1:27" ht="12.75" customHeight="1">
      <c r="A768" s="216"/>
      <c r="B768" s="217"/>
      <c r="C768" s="217"/>
      <c r="D768" s="217"/>
      <c r="E768" s="387"/>
      <c r="F768" s="100"/>
      <c r="U768" s="100"/>
      <c r="V768" s="100"/>
      <c r="AA768" s="324"/>
    </row>
    <row r="769" spans="1:27" ht="12.75" customHeight="1">
      <c r="A769" s="216"/>
      <c r="B769" s="217"/>
      <c r="C769" s="217"/>
      <c r="D769" s="217"/>
      <c r="E769" s="387"/>
      <c r="F769" s="100"/>
      <c r="U769" s="100"/>
      <c r="V769" s="100"/>
      <c r="AA769" s="324"/>
    </row>
    <row r="770" spans="1:27" ht="12.75" customHeight="1">
      <c r="A770" s="216"/>
      <c r="B770" s="217"/>
      <c r="C770" s="217"/>
      <c r="D770" s="217"/>
      <c r="E770" s="387"/>
      <c r="F770" s="100"/>
      <c r="U770" s="100"/>
      <c r="V770" s="100"/>
      <c r="AA770" s="324"/>
    </row>
    <row r="771" spans="1:27" ht="12.75" customHeight="1">
      <c r="A771" s="216"/>
      <c r="B771" s="217"/>
      <c r="C771" s="217"/>
      <c r="D771" s="217"/>
      <c r="E771" s="387"/>
      <c r="F771" s="100"/>
      <c r="U771" s="100"/>
      <c r="V771" s="100"/>
      <c r="AA771" s="324"/>
    </row>
    <row r="772" spans="1:27" ht="12.75" customHeight="1">
      <c r="A772" s="216"/>
      <c r="B772" s="217"/>
      <c r="C772" s="217"/>
      <c r="D772" s="217"/>
      <c r="E772" s="387"/>
      <c r="F772" s="100"/>
      <c r="U772" s="100"/>
      <c r="V772" s="100"/>
      <c r="AA772" s="324"/>
    </row>
    <row r="773" spans="1:27" ht="12.75" customHeight="1">
      <c r="A773" s="216"/>
      <c r="B773" s="217"/>
      <c r="C773" s="217"/>
      <c r="D773" s="217"/>
      <c r="E773" s="387"/>
      <c r="F773" s="100"/>
      <c r="U773" s="100"/>
      <c r="V773" s="100"/>
      <c r="AA773" s="324"/>
    </row>
    <row r="774" spans="1:27" ht="12.75" customHeight="1">
      <c r="A774" s="216"/>
      <c r="B774" s="217"/>
      <c r="C774" s="217"/>
      <c r="D774" s="217"/>
      <c r="E774" s="387"/>
      <c r="F774" s="100"/>
      <c r="U774" s="100"/>
      <c r="V774" s="100"/>
      <c r="AA774" s="324"/>
    </row>
    <row r="775" spans="1:27" ht="12.75" customHeight="1">
      <c r="A775" s="216"/>
      <c r="B775" s="217"/>
      <c r="C775" s="217"/>
      <c r="D775" s="217"/>
      <c r="E775" s="387"/>
      <c r="F775" s="100"/>
      <c r="U775" s="100"/>
      <c r="V775" s="100"/>
      <c r="AA775" s="324"/>
    </row>
    <row r="776" spans="1:27" ht="12.75" customHeight="1">
      <c r="A776" s="216"/>
      <c r="B776" s="217"/>
      <c r="C776" s="217"/>
      <c r="D776" s="217"/>
      <c r="E776" s="387"/>
      <c r="F776" s="100"/>
      <c r="U776" s="100"/>
      <c r="V776" s="100"/>
      <c r="AA776" s="324"/>
    </row>
    <row r="777" spans="1:27" ht="12.75" customHeight="1">
      <c r="A777" s="216"/>
      <c r="B777" s="217"/>
      <c r="C777" s="217"/>
      <c r="D777" s="217"/>
      <c r="E777" s="387"/>
      <c r="F777" s="100"/>
      <c r="U777" s="100"/>
      <c r="V777" s="100"/>
      <c r="AA777" s="324"/>
    </row>
    <row r="778" spans="1:27" ht="12.75" customHeight="1">
      <c r="A778" s="216"/>
      <c r="B778" s="217"/>
      <c r="C778" s="217"/>
      <c r="D778" s="217"/>
      <c r="E778" s="387"/>
      <c r="F778" s="100"/>
      <c r="U778" s="100"/>
      <c r="V778" s="100"/>
      <c r="AA778" s="324"/>
    </row>
    <row r="779" spans="1:27" ht="12.75" customHeight="1">
      <c r="A779" s="216"/>
      <c r="B779" s="217"/>
      <c r="C779" s="217"/>
      <c r="D779" s="217"/>
      <c r="E779" s="387"/>
      <c r="F779" s="100"/>
      <c r="U779" s="100"/>
      <c r="V779" s="100"/>
      <c r="AA779" s="324"/>
    </row>
    <row r="780" spans="1:27" ht="12.75" customHeight="1">
      <c r="A780" s="216"/>
      <c r="B780" s="217"/>
      <c r="C780" s="217"/>
      <c r="D780" s="217"/>
      <c r="E780" s="387"/>
      <c r="F780" s="100"/>
      <c r="U780" s="100"/>
      <c r="V780" s="100"/>
      <c r="AA780" s="324"/>
    </row>
    <row r="781" spans="1:27" ht="12.75" customHeight="1">
      <c r="A781" s="216"/>
      <c r="B781" s="217"/>
      <c r="C781" s="217"/>
      <c r="D781" s="217"/>
      <c r="E781" s="387"/>
      <c r="F781" s="100"/>
      <c r="U781" s="100"/>
      <c r="V781" s="100"/>
      <c r="AA781" s="324"/>
    </row>
    <row r="782" spans="1:27" ht="12.75" customHeight="1">
      <c r="A782" s="216"/>
      <c r="B782" s="217"/>
      <c r="C782" s="217"/>
      <c r="D782" s="217"/>
      <c r="E782" s="387"/>
      <c r="F782" s="100"/>
      <c r="U782" s="100"/>
      <c r="V782" s="100"/>
      <c r="AA782" s="324"/>
    </row>
    <row r="783" spans="1:27" ht="12.75" customHeight="1">
      <c r="A783" s="216"/>
      <c r="B783" s="217"/>
      <c r="C783" s="217"/>
      <c r="D783" s="217"/>
      <c r="E783" s="387"/>
      <c r="F783" s="100"/>
      <c r="U783" s="100"/>
      <c r="V783" s="100"/>
      <c r="AA783" s="324"/>
    </row>
    <row r="784" spans="1:27" ht="12.75" customHeight="1">
      <c r="A784" s="216"/>
      <c r="B784" s="217"/>
      <c r="C784" s="217"/>
      <c r="D784" s="217"/>
      <c r="E784" s="387"/>
      <c r="F784" s="100"/>
      <c r="U784" s="100"/>
      <c r="V784" s="100"/>
      <c r="AA784" s="324"/>
    </row>
    <row r="785" spans="1:27" ht="12.75" customHeight="1">
      <c r="A785" s="216"/>
      <c r="B785" s="217"/>
      <c r="C785" s="217"/>
      <c r="D785" s="217"/>
      <c r="E785" s="387"/>
      <c r="F785" s="100"/>
      <c r="U785" s="100"/>
      <c r="V785" s="100"/>
      <c r="AA785" s="324"/>
    </row>
    <row r="786" spans="1:27" ht="12.75" customHeight="1">
      <c r="A786" s="216"/>
      <c r="B786" s="217"/>
      <c r="C786" s="217"/>
      <c r="D786" s="217"/>
      <c r="E786" s="387"/>
      <c r="F786" s="100"/>
      <c r="U786" s="100"/>
      <c r="V786" s="100"/>
      <c r="AA786" s="324"/>
    </row>
    <row r="787" spans="1:27" ht="12.75" customHeight="1">
      <c r="A787" s="216"/>
      <c r="B787" s="217"/>
      <c r="C787" s="217"/>
      <c r="D787" s="217"/>
      <c r="E787" s="387"/>
      <c r="F787" s="100"/>
      <c r="U787" s="100"/>
      <c r="V787" s="100"/>
      <c r="AA787" s="324"/>
    </row>
    <row r="788" spans="1:27" ht="12.75" customHeight="1">
      <c r="A788" s="216"/>
      <c r="B788" s="217"/>
      <c r="C788" s="217"/>
      <c r="D788" s="217"/>
      <c r="E788" s="387"/>
      <c r="F788" s="100"/>
      <c r="U788" s="100"/>
      <c r="V788" s="100"/>
      <c r="AA788" s="324"/>
    </row>
    <row r="789" spans="1:27" ht="12.75" customHeight="1">
      <c r="A789" s="216"/>
      <c r="B789" s="217"/>
      <c r="C789" s="217"/>
      <c r="D789" s="217"/>
      <c r="E789" s="387"/>
      <c r="F789" s="100"/>
      <c r="U789" s="100"/>
      <c r="V789" s="100"/>
      <c r="AA789" s="324"/>
    </row>
    <row r="790" spans="1:27" ht="12.75" customHeight="1">
      <c r="A790" s="216"/>
      <c r="B790" s="217"/>
      <c r="C790" s="217"/>
      <c r="D790" s="217"/>
      <c r="E790" s="387"/>
      <c r="F790" s="100"/>
      <c r="U790" s="100"/>
      <c r="V790" s="100"/>
      <c r="AA790" s="324"/>
    </row>
    <row r="791" spans="1:27" ht="12.75" customHeight="1">
      <c r="A791" s="216"/>
      <c r="B791" s="217"/>
      <c r="C791" s="217"/>
      <c r="D791" s="217"/>
      <c r="E791" s="387"/>
      <c r="F791" s="100"/>
      <c r="U791" s="100"/>
      <c r="V791" s="100"/>
      <c r="AA791" s="324"/>
    </row>
    <row r="792" spans="1:27" ht="12.75" customHeight="1">
      <c r="A792" s="216"/>
      <c r="B792" s="217"/>
      <c r="C792" s="217"/>
      <c r="D792" s="217"/>
      <c r="E792" s="387"/>
      <c r="F792" s="100"/>
      <c r="U792" s="100"/>
      <c r="V792" s="100"/>
      <c r="AA792" s="324"/>
    </row>
    <row r="793" spans="1:27" ht="12.75" customHeight="1">
      <c r="A793" s="216"/>
      <c r="B793" s="217"/>
      <c r="C793" s="217"/>
      <c r="D793" s="217"/>
      <c r="E793" s="387"/>
      <c r="F793" s="100"/>
      <c r="U793" s="100"/>
      <c r="V793" s="100"/>
      <c r="AA793" s="324"/>
    </row>
    <row r="794" spans="1:27" ht="12.75" customHeight="1">
      <c r="A794" s="216"/>
      <c r="B794" s="217"/>
      <c r="C794" s="217"/>
      <c r="D794" s="217"/>
      <c r="E794" s="387"/>
      <c r="F794" s="100"/>
      <c r="U794" s="100"/>
      <c r="V794" s="100"/>
      <c r="AA794" s="324"/>
    </row>
    <row r="795" spans="1:27" ht="12.75" customHeight="1">
      <c r="A795" s="216"/>
      <c r="B795" s="217"/>
      <c r="C795" s="217"/>
      <c r="D795" s="217"/>
      <c r="E795" s="387"/>
      <c r="F795" s="100"/>
      <c r="U795" s="100"/>
      <c r="V795" s="100"/>
      <c r="AA795" s="324"/>
    </row>
    <row r="796" spans="1:27" ht="12.75" customHeight="1">
      <c r="A796" s="216"/>
      <c r="B796" s="217"/>
      <c r="C796" s="217"/>
      <c r="D796" s="217"/>
      <c r="E796" s="387"/>
      <c r="F796" s="100"/>
      <c r="U796" s="100"/>
      <c r="V796" s="100"/>
      <c r="AA796" s="324"/>
    </row>
    <row r="797" spans="1:27" ht="12.75" customHeight="1">
      <c r="A797" s="216"/>
      <c r="B797" s="217"/>
      <c r="C797" s="217"/>
      <c r="D797" s="217"/>
      <c r="E797" s="387"/>
      <c r="F797" s="100"/>
      <c r="U797" s="100"/>
      <c r="V797" s="100"/>
      <c r="AA797" s="324"/>
    </row>
    <row r="798" spans="1:27" ht="12.75" customHeight="1">
      <c r="A798" s="216"/>
      <c r="B798" s="217"/>
      <c r="C798" s="217"/>
      <c r="D798" s="217"/>
      <c r="E798" s="387"/>
      <c r="F798" s="100"/>
      <c r="U798" s="100"/>
      <c r="V798" s="100"/>
      <c r="AA798" s="324"/>
    </row>
    <row r="799" spans="1:27" ht="12.75" customHeight="1">
      <c r="A799" s="216"/>
      <c r="B799" s="217"/>
      <c r="C799" s="217"/>
      <c r="D799" s="217"/>
      <c r="E799" s="387"/>
      <c r="F799" s="100"/>
      <c r="U799" s="100"/>
      <c r="V799" s="100"/>
      <c r="AA799" s="324"/>
    </row>
    <row r="800" spans="1:27" ht="12.75" customHeight="1">
      <c r="A800" s="216"/>
      <c r="B800" s="217"/>
      <c r="C800" s="217"/>
      <c r="D800" s="217"/>
      <c r="E800" s="387"/>
      <c r="F800" s="100"/>
      <c r="U800" s="100"/>
      <c r="V800" s="100"/>
      <c r="AA800" s="324"/>
    </row>
    <row r="801" spans="1:27" ht="12.75" customHeight="1">
      <c r="A801" s="216"/>
      <c r="B801" s="217"/>
      <c r="C801" s="217"/>
      <c r="D801" s="217"/>
      <c r="E801" s="387"/>
      <c r="F801" s="100"/>
      <c r="U801" s="100"/>
      <c r="V801" s="100"/>
      <c r="AA801" s="324"/>
    </row>
    <row r="802" spans="1:27" ht="12.75" customHeight="1">
      <c r="A802" s="216"/>
      <c r="B802" s="217"/>
      <c r="C802" s="217"/>
      <c r="D802" s="217"/>
      <c r="E802" s="387"/>
      <c r="F802" s="100"/>
      <c r="U802" s="100"/>
      <c r="V802" s="100"/>
      <c r="AA802" s="324"/>
    </row>
    <row r="803" spans="1:27" ht="12.75" customHeight="1">
      <c r="A803" s="216"/>
      <c r="B803" s="217"/>
      <c r="C803" s="217"/>
      <c r="D803" s="217"/>
      <c r="E803" s="387"/>
      <c r="F803" s="100"/>
      <c r="U803" s="100"/>
      <c r="V803" s="100"/>
      <c r="AA803" s="324"/>
    </row>
    <row r="804" spans="1:27" ht="12.75" customHeight="1">
      <c r="A804" s="216"/>
      <c r="B804" s="217"/>
      <c r="C804" s="217"/>
      <c r="D804" s="217"/>
      <c r="E804" s="387"/>
      <c r="F804" s="100"/>
      <c r="U804" s="100"/>
      <c r="V804" s="100"/>
      <c r="AA804" s="324"/>
    </row>
    <row r="805" spans="1:27" ht="12.75" customHeight="1">
      <c r="A805" s="216"/>
      <c r="B805" s="217"/>
      <c r="C805" s="217"/>
      <c r="D805" s="217"/>
      <c r="E805" s="387"/>
      <c r="F805" s="100"/>
      <c r="U805" s="100"/>
      <c r="V805" s="100"/>
      <c r="AA805" s="324"/>
    </row>
    <row r="806" spans="1:27" ht="12.75" customHeight="1">
      <c r="A806" s="216"/>
      <c r="B806" s="217"/>
      <c r="C806" s="217"/>
      <c r="D806" s="217"/>
      <c r="E806" s="387"/>
      <c r="F806" s="100"/>
      <c r="U806" s="100"/>
      <c r="V806" s="100"/>
      <c r="AA806" s="324"/>
    </row>
    <row r="807" spans="1:27" ht="12.75" customHeight="1">
      <c r="A807" s="216"/>
      <c r="B807" s="217"/>
      <c r="C807" s="217"/>
      <c r="D807" s="217"/>
      <c r="E807" s="387"/>
      <c r="F807" s="100"/>
      <c r="U807" s="100"/>
      <c r="V807" s="100"/>
      <c r="AA807" s="324"/>
    </row>
    <row r="808" spans="1:27" ht="12.75" customHeight="1">
      <c r="A808" s="216"/>
      <c r="B808" s="217"/>
      <c r="C808" s="217"/>
      <c r="D808" s="217"/>
      <c r="E808" s="387"/>
      <c r="F808" s="100"/>
      <c r="U808" s="100"/>
      <c r="V808" s="100"/>
      <c r="AA808" s="324"/>
    </row>
    <row r="809" spans="1:27" ht="12.75" customHeight="1">
      <c r="A809" s="216"/>
      <c r="B809" s="217"/>
      <c r="C809" s="217"/>
      <c r="D809" s="217"/>
      <c r="E809" s="387"/>
      <c r="F809" s="100"/>
      <c r="U809" s="100"/>
      <c r="V809" s="100"/>
      <c r="AA809" s="324"/>
    </row>
    <row r="810" spans="1:27" ht="12.75" customHeight="1">
      <c r="A810" s="216"/>
      <c r="B810" s="217"/>
      <c r="C810" s="217"/>
      <c r="D810" s="217"/>
      <c r="E810" s="387"/>
      <c r="F810" s="100"/>
      <c r="U810" s="100"/>
      <c r="V810" s="100"/>
      <c r="AA810" s="324"/>
    </row>
    <row r="811" spans="1:27" ht="12.75" customHeight="1">
      <c r="A811" s="216"/>
      <c r="B811" s="217"/>
      <c r="C811" s="217"/>
      <c r="D811" s="217"/>
      <c r="E811" s="387"/>
      <c r="F811" s="100"/>
      <c r="U811" s="100"/>
      <c r="V811" s="100"/>
      <c r="AA811" s="324"/>
    </row>
    <row r="812" spans="1:27" ht="12.75" customHeight="1">
      <c r="A812" s="216"/>
      <c r="B812" s="217"/>
      <c r="C812" s="217"/>
      <c r="D812" s="217"/>
      <c r="E812" s="387"/>
      <c r="F812" s="100"/>
      <c r="U812" s="100"/>
      <c r="V812" s="100"/>
      <c r="AA812" s="324"/>
    </row>
    <row r="813" spans="1:27" ht="12.75" customHeight="1">
      <c r="A813" s="216"/>
      <c r="B813" s="217"/>
      <c r="C813" s="217"/>
      <c r="D813" s="217"/>
      <c r="E813" s="387"/>
      <c r="F813" s="100"/>
      <c r="U813" s="100"/>
      <c r="V813" s="100"/>
      <c r="AA813" s="324"/>
    </row>
    <row r="814" spans="1:27" ht="12.75" customHeight="1">
      <c r="A814" s="216"/>
      <c r="B814" s="217"/>
      <c r="C814" s="217"/>
      <c r="D814" s="217"/>
      <c r="E814" s="387"/>
      <c r="F814" s="100"/>
      <c r="U814" s="100"/>
      <c r="V814" s="100"/>
      <c r="AA814" s="324"/>
    </row>
    <row r="815" spans="1:27" ht="12.75" customHeight="1">
      <c r="A815" s="216"/>
      <c r="B815" s="217"/>
      <c r="C815" s="217"/>
      <c r="D815" s="217"/>
      <c r="E815" s="387"/>
      <c r="F815" s="100"/>
      <c r="U815" s="100"/>
      <c r="V815" s="100"/>
      <c r="AA815" s="324"/>
    </row>
    <row r="816" spans="1:27" ht="12.75" customHeight="1">
      <c r="A816" s="216"/>
      <c r="B816" s="217"/>
      <c r="C816" s="217"/>
      <c r="D816" s="217"/>
      <c r="E816" s="387"/>
      <c r="F816" s="100"/>
      <c r="U816" s="100"/>
      <c r="V816" s="100"/>
      <c r="AA816" s="324"/>
    </row>
    <row r="817" spans="1:27" ht="12.75" customHeight="1">
      <c r="A817" s="216"/>
      <c r="B817" s="217"/>
      <c r="C817" s="217"/>
      <c r="D817" s="217"/>
      <c r="E817" s="387"/>
      <c r="F817" s="100"/>
      <c r="U817" s="100"/>
      <c r="V817" s="100"/>
      <c r="AA817" s="324"/>
    </row>
    <row r="818" spans="1:27" ht="12.75" customHeight="1">
      <c r="A818" s="216"/>
      <c r="B818" s="217"/>
      <c r="C818" s="217"/>
      <c r="D818" s="217"/>
      <c r="E818" s="387"/>
      <c r="F818" s="100"/>
      <c r="U818" s="100"/>
      <c r="V818" s="100"/>
      <c r="AA818" s="324"/>
    </row>
    <row r="819" spans="1:27" ht="12.75" customHeight="1">
      <c r="A819" s="216"/>
      <c r="B819" s="217"/>
      <c r="C819" s="217"/>
      <c r="D819" s="217"/>
      <c r="E819" s="387"/>
      <c r="F819" s="100"/>
      <c r="U819" s="100"/>
      <c r="V819" s="100"/>
      <c r="AA819" s="324"/>
    </row>
    <row r="820" spans="1:27" ht="12.75" customHeight="1">
      <c r="A820" s="216"/>
      <c r="B820" s="217"/>
      <c r="C820" s="217"/>
      <c r="D820" s="217"/>
      <c r="E820" s="387"/>
      <c r="F820" s="100"/>
      <c r="U820" s="100"/>
      <c r="V820" s="100"/>
      <c r="AA820" s="324"/>
    </row>
    <row r="821" spans="1:27" ht="12.75" customHeight="1">
      <c r="A821" s="216"/>
      <c r="B821" s="217"/>
      <c r="C821" s="217"/>
      <c r="D821" s="217"/>
      <c r="E821" s="387"/>
      <c r="F821" s="100"/>
      <c r="U821" s="100"/>
      <c r="V821" s="100"/>
      <c r="AA821" s="324"/>
    </row>
    <row r="822" spans="1:27" ht="12.75" customHeight="1">
      <c r="A822" s="216"/>
      <c r="B822" s="217"/>
      <c r="C822" s="217"/>
      <c r="D822" s="217"/>
      <c r="E822" s="387"/>
      <c r="F822" s="100"/>
      <c r="U822" s="100"/>
      <c r="V822" s="100"/>
      <c r="AA822" s="324"/>
    </row>
    <row r="823" spans="1:27" ht="12.75" customHeight="1">
      <c r="A823" s="216"/>
      <c r="B823" s="217"/>
      <c r="C823" s="217"/>
      <c r="D823" s="217"/>
      <c r="E823" s="387"/>
      <c r="F823" s="100"/>
      <c r="U823" s="100"/>
      <c r="V823" s="100"/>
      <c r="AA823" s="324"/>
    </row>
    <row r="824" spans="1:27" ht="12.75" customHeight="1">
      <c r="A824" s="216"/>
      <c r="B824" s="217"/>
      <c r="C824" s="217"/>
      <c r="D824" s="217"/>
      <c r="E824" s="387"/>
      <c r="F824" s="100"/>
      <c r="U824" s="100"/>
      <c r="V824" s="100"/>
      <c r="AA824" s="324"/>
    </row>
    <row r="825" spans="1:27" ht="12.75" customHeight="1">
      <c r="A825" s="216"/>
      <c r="B825" s="217"/>
      <c r="C825" s="217"/>
      <c r="D825" s="217"/>
      <c r="E825" s="387"/>
      <c r="F825" s="100"/>
      <c r="U825" s="100"/>
      <c r="V825" s="100"/>
      <c r="AA825" s="324"/>
    </row>
    <row r="826" spans="1:27" ht="12.75" customHeight="1">
      <c r="A826" s="216"/>
      <c r="B826" s="217"/>
      <c r="C826" s="217"/>
      <c r="D826" s="217"/>
      <c r="E826" s="387"/>
      <c r="F826" s="100"/>
      <c r="U826" s="100"/>
      <c r="V826" s="100"/>
      <c r="AA826" s="324"/>
    </row>
    <row r="827" spans="1:27" ht="12.75" customHeight="1">
      <c r="A827" s="216"/>
      <c r="B827" s="217"/>
      <c r="C827" s="217"/>
      <c r="D827" s="217"/>
      <c r="E827" s="387"/>
      <c r="F827" s="100"/>
      <c r="U827" s="100"/>
      <c r="V827" s="100"/>
      <c r="AA827" s="324"/>
    </row>
    <row r="828" spans="1:27" ht="12.75" customHeight="1">
      <c r="A828" s="216"/>
      <c r="B828" s="217"/>
      <c r="C828" s="217"/>
      <c r="D828" s="217"/>
      <c r="E828" s="387"/>
      <c r="F828" s="100"/>
      <c r="U828" s="100"/>
      <c r="V828" s="100"/>
      <c r="AA828" s="324"/>
    </row>
    <row r="829" spans="1:27" ht="12.75" customHeight="1">
      <c r="A829" s="216"/>
      <c r="B829" s="217"/>
      <c r="C829" s="217"/>
      <c r="D829" s="217"/>
      <c r="E829" s="387"/>
      <c r="F829" s="100"/>
      <c r="U829" s="100"/>
      <c r="V829" s="100"/>
      <c r="AA829" s="324"/>
    </row>
    <row r="830" spans="1:27" ht="12.75" customHeight="1">
      <c r="A830" s="216"/>
      <c r="B830" s="217"/>
      <c r="C830" s="217"/>
      <c r="D830" s="217"/>
      <c r="E830" s="387"/>
      <c r="F830" s="100"/>
      <c r="U830" s="100"/>
      <c r="V830" s="100"/>
      <c r="AA830" s="324"/>
    </row>
    <row r="831" spans="1:27" ht="12.75" customHeight="1">
      <c r="A831" s="216"/>
      <c r="B831" s="217"/>
      <c r="C831" s="217"/>
      <c r="D831" s="217"/>
      <c r="E831" s="387"/>
      <c r="F831" s="100"/>
      <c r="U831" s="100"/>
      <c r="V831" s="100"/>
      <c r="AA831" s="324"/>
    </row>
    <row r="832" spans="1:27" ht="12.75" customHeight="1">
      <c r="A832" s="216"/>
      <c r="B832" s="217"/>
      <c r="C832" s="217"/>
      <c r="D832" s="217"/>
      <c r="E832" s="387"/>
      <c r="F832" s="100"/>
      <c r="U832" s="100"/>
      <c r="V832" s="100"/>
      <c r="AA832" s="324"/>
    </row>
    <row r="833" spans="1:27" ht="12.75" customHeight="1">
      <c r="A833" s="216"/>
      <c r="B833" s="217"/>
      <c r="C833" s="217"/>
      <c r="D833" s="217"/>
      <c r="E833" s="387"/>
      <c r="F833" s="100"/>
      <c r="U833" s="100"/>
      <c r="V833" s="100"/>
      <c r="AA833" s="324"/>
    </row>
    <row r="834" spans="1:27" ht="12.75" customHeight="1">
      <c r="A834" s="216"/>
      <c r="B834" s="217"/>
      <c r="C834" s="217"/>
      <c r="D834" s="217"/>
      <c r="E834" s="387"/>
      <c r="F834" s="100"/>
      <c r="U834" s="100"/>
      <c r="V834" s="100"/>
      <c r="AA834" s="324"/>
    </row>
    <row r="835" spans="1:27" ht="12.75" customHeight="1">
      <c r="A835" s="216"/>
      <c r="B835" s="217"/>
      <c r="C835" s="217"/>
      <c r="D835" s="217"/>
      <c r="E835" s="387"/>
      <c r="F835" s="100"/>
      <c r="U835" s="100"/>
      <c r="V835" s="100"/>
      <c r="AA835" s="324"/>
    </row>
    <row r="836" spans="1:27" ht="12.75" customHeight="1">
      <c r="A836" s="216"/>
      <c r="B836" s="217"/>
      <c r="C836" s="217"/>
      <c r="D836" s="217"/>
      <c r="E836" s="387"/>
      <c r="F836" s="100"/>
      <c r="U836" s="100"/>
      <c r="V836" s="100"/>
      <c r="AA836" s="324"/>
    </row>
    <row r="837" spans="1:27" ht="12.75" customHeight="1">
      <c r="A837" s="216"/>
      <c r="B837" s="217"/>
      <c r="C837" s="217"/>
      <c r="D837" s="217"/>
      <c r="E837" s="387"/>
      <c r="F837" s="100"/>
      <c r="U837" s="100"/>
      <c r="V837" s="100"/>
      <c r="AA837" s="324"/>
    </row>
    <row r="838" spans="1:27" ht="12.75" customHeight="1">
      <c r="A838" s="216"/>
      <c r="B838" s="217"/>
      <c r="C838" s="217"/>
      <c r="D838" s="217"/>
      <c r="E838" s="387"/>
      <c r="F838" s="100"/>
      <c r="U838" s="100"/>
      <c r="V838" s="100"/>
      <c r="AA838" s="324"/>
    </row>
    <row r="839" spans="1:27" ht="12.75" customHeight="1">
      <c r="A839" s="216"/>
      <c r="B839" s="217"/>
      <c r="C839" s="217"/>
      <c r="D839" s="217"/>
      <c r="E839" s="387"/>
      <c r="F839" s="100"/>
      <c r="U839" s="100"/>
      <c r="V839" s="100"/>
      <c r="AA839" s="324"/>
    </row>
    <row r="840" spans="1:27" ht="12.75" customHeight="1">
      <c r="A840" s="216"/>
      <c r="B840" s="217"/>
      <c r="C840" s="217"/>
      <c r="D840" s="217"/>
      <c r="E840" s="387"/>
      <c r="F840" s="100"/>
      <c r="U840" s="100"/>
      <c r="V840" s="100"/>
      <c r="AA840" s="324"/>
    </row>
    <row r="841" spans="1:27" ht="12.75" customHeight="1">
      <c r="A841" s="216"/>
      <c r="B841" s="217"/>
      <c r="C841" s="217"/>
      <c r="D841" s="217"/>
      <c r="E841" s="387"/>
      <c r="F841" s="100"/>
      <c r="U841" s="100"/>
      <c r="V841" s="100"/>
      <c r="AA841" s="324"/>
    </row>
    <row r="842" spans="1:27" ht="12.75" customHeight="1">
      <c r="A842" s="216"/>
      <c r="B842" s="217"/>
      <c r="C842" s="217"/>
      <c r="D842" s="217"/>
      <c r="E842" s="387"/>
      <c r="F842" s="100"/>
      <c r="U842" s="100"/>
      <c r="V842" s="100"/>
      <c r="AA842" s="324"/>
    </row>
    <row r="843" spans="1:27" ht="12.75" customHeight="1">
      <c r="A843" s="216"/>
      <c r="B843" s="217"/>
      <c r="C843" s="217"/>
      <c r="D843" s="217"/>
      <c r="E843" s="387"/>
      <c r="F843" s="100"/>
      <c r="U843" s="100"/>
      <c r="V843" s="100"/>
      <c r="AA843" s="324"/>
    </row>
    <row r="844" spans="1:27" ht="12.75" customHeight="1">
      <c r="A844" s="216"/>
      <c r="B844" s="217"/>
      <c r="C844" s="217"/>
      <c r="D844" s="217"/>
      <c r="E844" s="387"/>
      <c r="F844" s="100"/>
      <c r="U844" s="100"/>
      <c r="V844" s="100"/>
      <c r="AA844" s="324"/>
    </row>
    <row r="845" spans="1:27" ht="12.75" customHeight="1">
      <c r="A845" s="216"/>
      <c r="B845" s="217"/>
      <c r="C845" s="217"/>
      <c r="D845" s="217"/>
      <c r="E845" s="387"/>
      <c r="F845" s="100"/>
      <c r="U845" s="100"/>
      <c r="V845" s="100"/>
      <c r="AA845" s="324"/>
    </row>
    <row r="846" spans="1:27" ht="12.75" customHeight="1">
      <c r="A846" s="216"/>
      <c r="B846" s="217"/>
      <c r="C846" s="217"/>
      <c r="D846" s="217"/>
      <c r="E846" s="387"/>
      <c r="F846" s="100"/>
      <c r="U846" s="100"/>
      <c r="V846" s="100"/>
      <c r="AA846" s="324"/>
    </row>
    <row r="847" spans="1:27" ht="12.75" customHeight="1">
      <c r="A847" s="216"/>
      <c r="B847" s="217"/>
      <c r="C847" s="217"/>
      <c r="D847" s="217"/>
      <c r="E847" s="387"/>
      <c r="F847" s="100"/>
      <c r="U847" s="100"/>
      <c r="V847" s="100"/>
      <c r="AA847" s="324"/>
    </row>
    <row r="848" spans="1:27" ht="12.75" customHeight="1">
      <c r="A848" s="216"/>
      <c r="B848" s="217"/>
      <c r="C848" s="217"/>
      <c r="D848" s="217"/>
      <c r="E848" s="387"/>
      <c r="F848" s="100"/>
      <c r="U848" s="100"/>
      <c r="V848" s="100"/>
      <c r="AA848" s="324"/>
    </row>
    <row r="849" spans="1:27" ht="12.75" customHeight="1">
      <c r="A849" s="216"/>
      <c r="B849" s="217"/>
      <c r="C849" s="217"/>
      <c r="D849" s="217"/>
      <c r="E849" s="387"/>
      <c r="F849" s="100"/>
      <c r="U849" s="100"/>
      <c r="V849" s="100"/>
      <c r="AA849" s="324"/>
    </row>
    <row r="850" spans="1:27" ht="12.75" customHeight="1">
      <c r="A850" s="216"/>
      <c r="B850" s="217"/>
      <c r="C850" s="217"/>
      <c r="D850" s="217"/>
      <c r="E850" s="387"/>
      <c r="F850" s="100"/>
      <c r="U850" s="100"/>
      <c r="V850" s="100"/>
      <c r="AA850" s="324"/>
    </row>
    <row r="851" spans="1:27" ht="12.75" customHeight="1">
      <c r="A851" s="216"/>
      <c r="B851" s="217"/>
      <c r="C851" s="217"/>
      <c r="D851" s="217"/>
      <c r="E851" s="387"/>
      <c r="F851" s="100"/>
      <c r="U851" s="100"/>
      <c r="V851" s="100"/>
      <c r="AA851" s="324"/>
    </row>
    <row r="852" spans="1:27" ht="12.75" customHeight="1">
      <c r="A852" s="216"/>
      <c r="B852" s="217"/>
      <c r="C852" s="217"/>
      <c r="D852" s="217"/>
      <c r="E852" s="387"/>
      <c r="F852" s="100"/>
      <c r="U852" s="100"/>
      <c r="V852" s="100"/>
      <c r="AA852" s="324"/>
    </row>
    <row r="853" spans="1:27" ht="12.75" customHeight="1">
      <c r="A853" s="216"/>
      <c r="B853" s="217"/>
      <c r="C853" s="217"/>
      <c r="D853" s="217"/>
      <c r="E853" s="387"/>
      <c r="F853" s="100"/>
      <c r="U853" s="100"/>
      <c r="V853" s="100"/>
      <c r="AA853" s="324"/>
    </row>
    <row r="854" spans="1:27" ht="12.75" customHeight="1">
      <c r="A854" s="216"/>
      <c r="B854" s="217"/>
      <c r="C854" s="217"/>
      <c r="D854" s="217"/>
      <c r="E854" s="387"/>
      <c r="F854" s="100"/>
      <c r="U854" s="100"/>
      <c r="V854" s="100"/>
      <c r="AA854" s="324"/>
    </row>
    <row r="855" spans="1:27" ht="12.75" customHeight="1">
      <c r="A855" s="216"/>
      <c r="B855" s="217"/>
      <c r="C855" s="217"/>
      <c r="D855" s="217"/>
      <c r="E855" s="387"/>
      <c r="F855" s="100"/>
      <c r="U855" s="100"/>
      <c r="V855" s="100"/>
      <c r="AA855" s="324"/>
    </row>
    <row r="856" spans="1:27" ht="12.75" customHeight="1">
      <c r="A856" s="216"/>
      <c r="B856" s="217"/>
      <c r="C856" s="217"/>
      <c r="D856" s="217"/>
      <c r="E856" s="387"/>
      <c r="F856" s="100"/>
      <c r="U856" s="100"/>
      <c r="V856" s="100"/>
      <c r="AA856" s="324"/>
    </row>
    <row r="857" spans="1:27" ht="12.75" customHeight="1">
      <c r="A857" s="216"/>
      <c r="B857" s="217"/>
      <c r="C857" s="217"/>
      <c r="D857" s="217"/>
      <c r="E857" s="387"/>
      <c r="F857" s="100"/>
      <c r="U857" s="100"/>
      <c r="V857" s="100"/>
      <c r="AA857" s="324"/>
    </row>
    <row r="858" spans="1:27" ht="12.75" customHeight="1">
      <c r="A858" s="216"/>
      <c r="B858" s="217"/>
      <c r="C858" s="217"/>
      <c r="D858" s="217"/>
      <c r="E858" s="387"/>
      <c r="F858" s="100"/>
      <c r="U858" s="100"/>
      <c r="V858" s="100"/>
      <c r="AA858" s="324"/>
    </row>
    <row r="859" spans="1:27" ht="12.75" customHeight="1">
      <c r="A859" s="216"/>
      <c r="B859" s="217"/>
      <c r="C859" s="217"/>
      <c r="D859" s="217"/>
      <c r="E859" s="387"/>
      <c r="F859" s="100"/>
      <c r="U859" s="100"/>
      <c r="V859" s="100"/>
      <c r="AA859" s="324"/>
    </row>
    <row r="860" spans="1:27" ht="12.75" customHeight="1">
      <c r="A860" s="216"/>
      <c r="B860" s="217"/>
      <c r="C860" s="217"/>
      <c r="D860" s="217"/>
      <c r="E860" s="387"/>
      <c r="F860" s="100"/>
      <c r="U860" s="100"/>
      <c r="V860" s="100"/>
      <c r="AA860" s="324"/>
    </row>
    <row r="861" spans="1:27" ht="12.75" customHeight="1">
      <c r="A861" s="216"/>
      <c r="B861" s="217"/>
      <c r="C861" s="217"/>
      <c r="D861" s="217"/>
      <c r="E861" s="387"/>
      <c r="F861" s="100"/>
      <c r="U861" s="100"/>
      <c r="V861" s="100"/>
      <c r="AA861" s="324"/>
    </row>
    <row r="862" spans="1:27" ht="12.75" customHeight="1">
      <c r="A862" s="216"/>
      <c r="B862" s="217"/>
      <c r="C862" s="217"/>
      <c r="D862" s="217"/>
      <c r="E862" s="387"/>
      <c r="F862" s="100"/>
      <c r="U862" s="100"/>
      <c r="V862" s="100"/>
      <c r="AA862" s="324"/>
    </row>
    <row r="863" spans="1:27" ht="12.75" customHeight="1">
      <c r="A863" s="216"/>
      <c r="B863" s="217"/>
      <c r="C863" s="217"/>
      <c r="D863" s="217"/>
      <c r="E863" s="387"/>
      <c r="F863" s="100"/>
      <c r="U863" s="100"/>
      <c r="V863" s="100"/>
      <c r="AA863" s="324"/>
    </row>
    <row r="864" spans="1:27" ht="12.75" customHeight="1">
      <c r="A864" s="216"/>
      <c r="B864" s="217"/>
      <c r="C864" s="217"/>
      <c r="D864" s="217"/>
      <c r="E864" s="387"/>
      <c r="F864" s="100"/>
      <c r="U864" s="100"/>
      <c r="V864" s="100"/>
      <c r="AA864" s="324"/>
    </row>
    <row r="865" spans="1:27" ht="12.75" customHeight="1">
      <c r="A865" s="216"/>
      <c r="B865" s="217"/>
      <c r="C865" s="217"/>
      <c r="D865" s="217"/>
      <c r="E865" s="387"/>
      <c r="F865" s="100"/>
      <c r="U865" s="100"/>
      <c r="V865" s="100"/>
      <c r="AA865" s="324"/>
    </row>
    <row r="866" spans="1:27" ht="12.75" customHeight="1">
      <c r="A866" s="216"/>
      <c r="B866" s="217"/>
      <c r="C866" s="217"/>
      <c r="D866" s="217"/>
      <c r="E866" s="387"/>
      <c r="F866" s="100"/>
      <c r="U866" s="100"/>
      <c r="V866" s="100"/>
      <c r="AA866" s="324"/>
    </row>
    <row r="867" spans="1:27" ht="12.75" customHeight="1">
      <c r="A867" s="216"/>
      <c r="B867" s="217"/>
      <c r="C867" s="217"/>
      <c r="D867" s="217"/>
      <c r="E867" s="387"/>
      <c r="F867" s="100"/>
      <c r="U867" s="100"/>
      <c r="V867" s="100"/>
      <c r="AA867" s="324"/>
    </row>
    <row r="868" spans="1:27" ht="12.75" customHeight="1">
      <c r="A868" s="216"/>
      <c r="B868" s="217"/>
      <c r="C868" s="217"/>
      <c r="D868" s="217"/>
      <c r="E868" s="387"/>
      <c r="F868" s="100"/>
      <c r="U868" s="100"/>
      <c r="V868" s="100"/>
      <c r="AA868" s="324"/>
    </row>
    <row r="869" spans="1:27" ht="12.75" customHeight="1">
      <c r="A869" s="216"/>
      <c r="B869" s="217"/>
      <c r="C869" s="217"/>
      <c r="D869" s="217"/>
      <c r="E869" s="387"/>
      <c r="F869" s="100"/>
      <c r="U869" s="100"/>
      <c r="V869" s="100"/>
      <c r="AA869" s="324"/>
    </row>
    <row r="870" spans="1:27" ht="12.75" customHeight="1">
      <c r="A870" s="216"/>
      <c r="B870" s="217"/>
      <c r="C870" s="217"/>
      <c r="D870" s="217"/>
      <c r="E870" s="387"/>
      <c r="F870" s="100"/>
      <c r="U870" s="100"/>
      <c r="V870" s="100"/>
      <c r="AA870" s="324"/>
    </row>
    <row r="871" spans="1:27" ht="12.75" customHeight="1">
      <c r="A871" s="216"/>
      <c r="B871" s="217"/>
      <c r="C871" s="217"/>
      <c r="D871" s="217"/>
      <c r="E871" s="387"/>
      <c r="F871" s="100"/>
      <c r="U871" s="100"/>
      <c r="V871" s="100"/>
      <c r="AA871" s="324"/>
    </row>
    <row r="872" spans="1:27" ht="12.75" customHeight="1">
      <c r="A872" s="216"/>
      <c r="B872" s="217"/>
      <c r="C872" s="217"/>
      <c r="D872" s="217"/>
      <c r="E872" s="387"/>
      <c r="F872" s="100"/>
      <c r="U872" s="100"/>
      <c r="V872" s="100"/>
      <c r="AA872" s="324"/>
    </row>
    <row r="873" spans="1:27" ht="12.75" customHeight="1">
      <c r="A873" s="216"/>
      <c r="B873" s="217"/>
      <c r="C873" s="217"/>
      <c r="D873" s="217"/>
      <c r="E873" s="387"/>
      <c r="F873" s="100"/>
      <c r="U873" s="100"/>
      <c r="V873" s="100"/>
      <c r="AA873" s="324"/>
    </row>
    <row r="874" spans="1:27" ht="12.75" customHeight="1">
      <c r="A874" s="216"/>
      <c r="B874" s="217"/>
      <c r="C874" s="217"/>
      <c r="D874" s="217"/>
      <c r="E874" s="387"/>
      <c r="F874" s="100"/>
      <c r="U874" s="100"/>
      <c r="V874" s="100"/>
      <c r="AA874" s="324"/>
    </row>
    <row r="875" spans="1:27" ht="12.75" customHeight="1">
      <c r="A875" s="216"/>
      <c r="B875" s="217"/>
      <c r="C875" s="217"/>
      <c r="D875" s="217"/>
      <c r="E875" s="387"/>
      <c r="F875" s="100"/>
      <c r="U875" s="100"/>
      <c r="V875" s="100"/>
      <c r="AA875" s="324"/>
    </row>
    <row r="876" spans="1:27" ht="12.75" customHeight="1">
      <c r="A876" s="216"/>
      <c r="B876" s="217"/>
      <c r="C876" s="217"/>
      <c r="D876" s="217"/>
      <c r="E876" s="387"/>
      <c r="F876" s="100"/>
      <c r="U876" s="100"/>
      <c r="V876" s="100"/>
      <c r="AA876" s="324"/>
    </row>
    <row r="877" spans="1:27" ht="12.75" customHeight="1">
      <c r="A877" s="216"/>
      <c r="B877" s="217"/>
      <c r="C877" s="217"/>
      <c r="D877" s="217"/>
      <c r="E877" s="387"/>
      <c r="F877" s="100"/>
      <c r="U877" s="100"/>
      <c r="V877" s="100"/>
      <c r="AA877" s="324"/>
    </row>
    <row r="878" spans="1:27" ht="12.75" customHeight="1">
      <c r="A878" s="216"/>
      <c r="B878" s="217"/>
      <c r="C878" s="217"/>
      <c r="D878" s="217"/>
      <c r="E878" s="387"/>
      <c r="F878" s="100"/>
      <c r="U878" s="100"/>
      <c r="V878" s="100"/>
      <c r="AA878" s="324"/>
    </row>
    <row r="879" spans="1:27" ht="12.75" customHeight="1">
      <c r="A879" s="216"/>
      <c r="B879" s="217"/>
      <c r="C879" s="217"/>
      <c r="D879" s="217"/>
      <c r="E879" s="387"/>
      <c r="F879" s="100"/>
      <c r="U879" s="100"/>
      <c r="V879" s="100"/>
      <c r="AA879" s="324"/>
    </row>
    <row r="880" spans="1:27" ht="12.75" customHeight="1">
      <c r="A880" s="216"/>
      <c r="B880" s="217"/>
      <c r="C880" s="217"/>
      <c r="D880" s="217"/>
      <c r="E880" s="387"/>
      <c r="F880" s="100"/>
      <c r="U880" s="100"/>
      <c r="V880" s="100"/>
      <c r="AA880" s="324"/>
    </row>
    <row r="881" spans="1:27" ht="12.75" customHeight="1">
      <c r="A881" s="216"/>
      <c r="B881" s="217"/>
      <c r="C881" s="217"/>
      <c r="D881" s="217"/>
      <c r="E881" s="387"/>
      <c r="F881" s="100"/>
      <c r="U881" s="100"/>
      <c r="V881" s="100"/>
      <c r="AA881" s="324"/>
    </row>
    <row r="882" spans="1:27" ht="12.75" customHeight="1">
      <c r="A882" s="216"/>
      <c r="B882" s="217"/>
      <c r="C882" s="217"/>
      <c r="D882" s="217"/>
      <c r="E882" s="387"/>
      <c r="F882" s="100"/>
      <c r="U882" s="100"/>
      <c r="V882" s="100"/>
      <c r="AA882" s="324"/>
    </row>
    <row r="883" spans="1:27" ht="12.75" customHeight="1">
      <c r="A883" s="216"/>
      <c r="B883" s="217"/>
      <c r="C883" s="217"/>
      <c r="D883" s="217"/>
      <c r="E883" s="387"/>
      <c r="F883" s="100"/>
      <c r="U883" s="100"/>
      <c r="V883" s="100"/>
      <c r="AA883" s="324"/>
    </row>
    <row r="884" spans="1:27" ht="12.75" customHeight="1">
      <c r="A884" s="216"/>
      <c r="B884" s="217"/>
      <c r="C884" s="217"/>
      <c r="D884" s="217"/>
      <c r="E884" s="387"/>
      <c r="F884" s="100"/>
      <c r="U884" s="100"/>
      <c r="V884" s="100"/>
      <c r="AA884" s="324"/>
    </row>
    <row r="885" spans="1:27" ht="12.75" customHeight="1">
      <c r="A885" s="216"/>
      <c r="B885" s="217"/>
      <c r="C885" s="217"/>
      <c r="D885" s="217"/>
      <c r="E885" s="387"/>
      <c r="F885" s="100"/>
      <c r="U885" s="100"/>
      <c r="V885" s="100"/>
      <c r="AA885" s="324"/>
    </row>
    <row r="886" spans="1:27" ht="12.75" customHeight="1">
      <c r="A886" s="216"/>
      <c r="B886" s="217"/>
      <c r="C886" s="217"/>
      <c r="D886" s="217"/>
      <c r="E886" s="387"/>
      <c r="F886" s="100"/>
      <c r="U886" s="100"/>
      <c r="V886" s="100"/>
      <c r="AA886" s="324"/>
    </row>
    <row r="887" spans="1:27" ht="12.75" customHeight="1">
      <c r="A887" s="216"/>
      <c r="B887" s="217"/>
      <c r="C887" s="217"/>
      <c r="D887" s="217"/>
      <c r="E887" s="387"/>
      <c r="F887" s="100"/>
      <c r="U887" s="100"/>
      <c r="V887" s="100"/>
      <c r="AA887" s="324"/>
    </row>
    <row r="888" spans="1:27" ht="12.75" customHeight="1">
      <c r="A888" s="216"/>
      <c r="B888" s="217"/>
      <c r="C888" s="217"/>
      <c r="D888" s="217"/>
      <c r="E888" s="387"/>
      <c r="F888" s="100"/>
      <c r="U888" s="100"/>
      <c r="V888" s="100"/>
      <c r="AA888" s="324"/>
    </row>
    <row r="889" spans="1:27" ht="12.75" customHeight="1">
      <c r="A889" s="216"/>
      <c r="B889" s="217"/>
      <c r="C889" s="217"/>
      <c r="D889" s="217"/>
      <c r="E889" s="387"/>
      <c r="F889" s="100"/>
      <c r="U889" s="100"/>
      <c r="V889" s="100"/>
      <c r="AA889" s="324"/>
    </row>
    <row r="890" spans="1:27" ht="12.75" customHeight="1">
      <c r="A890" s="216"/>
      <c r="B890" s="217"/>
      <c r="C890" s="217"/>
      <c r="D890" s="217"/>
      <c r="E890" s="387"/>
      <c r="F890" s="100"/>
      <c r="U890" s="100"/>
      <c r="V890" s="100"/>
      <c r="AA890" s="324"/>
    </row>
    <row r="891" spans="1:27" ht="12.75" customHeight="1">
      <c r="A891" s="216"/>
      <c r="B891" s="217"/>
      <c r="C891" s="217"/>
      <c r="D891" s="217"/>
      <c r="E891" s="387"/>
      <c r="F891" s="100"/>
      <c r="U891" s="100"/>
      <c r="V891" s="100"/>
      <c r="AA891" s="324"/>
    </row>
    <row r="892" spans="1:27" ht="12.75" customHeight="1">
      <c r="A892" s="216"/>
      <c r="B892" s="217"/>
      <c r="C892" s="217"/>
      <c r="D892" s="217"/>
      <c r="E892" s="387"/>
      <c r="F892" s="100"/>
      <c r="U892" s="100"/>
      <c r="V892" s="100"/>
      <c r="AA892" s="324"/>
    </row>
    <row r="893" spans="1:27" ht="12.75" customHeight="1">
      <c r="A893" s="216"/>
      <c r="B893" s="217"/>
      <c r="C893" s="217"/>
      <c r="D893" s="217"/>
      <c r="E893" s="387"/>
      <c r="F893" s="100"/>
      <c r="U893" s="100"/>
      <c r="V893" s="100"/>
      <c r="AA893" s="324"/>
    </row>
    <row r="894" spans="1:27" ht="12.75" customHeight="1">
      <c r="A894" s="216"/>
      <c r="B894" s="217"/>
      <c r="C894" s="217"/>
      <c r="D894" s="217"/>
      <c r="E894" s="387"/>
      <c r="F894" s="100"/>
      <c r="U894" s="100"/>
      <c r="V894" s="100"/>
      <c r="AA894" s="324"/>
    </row>
    <row r="895" spans="1:27" ht="12.75" customHeight="1">
      <c r="A895" s="216"/>
      <c r="B895" s="217"/>
      <c r="C895" s="217"/>
      <c r="D895" s="217"/>
      <c r="E895" s="387"/>
      <c r="F895" s="100"/>
      <c r="U895" s="100"/>
      <c r="V895" s="100"/>
      <c r="AA895" s="324"/>
    </row>
    <row r="896" spans="1:27" ht="12.75" customHeight="1">
      <c r="A896" s="216"/>
      <c r="B896" s="217"/>
      <c r="C896" s="217"/>
      <c r="D896" s="217"/>
      <c r="E896" s="387"/>
      <c r="F896" s="100"/>
      <c r="U896" s="100"/>
      <c r="V896" s="100"/>
      <c r="AA896" s="324"/>
    </row>
    <row r="897" spans="1:27" ht="12.75" customHeight="1">
      <c r="A897" s="216"/>
      <c r="B897" s="217"/>
      <c r="C897" s="217"/>
      <c r="D897" s="217"/>
      <c r="E897" s="387"/>
      <c r="F897" s="100"/>
      <c r="U897" s="100"/>
      <c r="V897" s="100"/>
      <c r="AA897" s="324"/>
    </row>
    <row r="898" spans="1:27" ht="12.75" customHeight="1">
      <c r="A898" s="216"/>
      <c r="B898" s="217"/>
      <c r="C898" s="217"/>
      <c r="D898" s="217"/>
      <c r="E898" s="387"/>
      <c r="F898" s="100"/>
      <c r="U898" s="100"/>
      <c r="V898" s="100"/>
      <c r="AA898" s="324"/>
    </row>
    <row r="899" spans="1:27" ht="12.75" customHeight="1">
      <c r="A899" s="216"/>
      <c r="B899" s="217"/>
      <c r="C899" s="217"/>
      <c r="D899" s="217"/>
      <c r="E899" s="387"/>
      <c r="F899" s="100"/>
      <c r="U899" s="100"/>
      <c r="V899" s="100"/>
      <c r="AA899" s="324"/>
    </row>
    <row r="900" spans="1:27" ht="12.75" customHeight="1">
      <c r="A900" s="216"/>
      <c r="B900" s="217"/>
      <c r="C900" s="217"/>
      <c r="D900" s="217"/>
      <c r="E900" s="387"/>
      <c r="F900" s="100"/>
      <c r="U900" s="100"/>
      <c r="V900" s="100"/>
      <c r="AA900" s="324"/>
    </row>
    <row r="901" spans="1:27" ht="12.75" customHeight="1">
      <c r="A901" s="216"/>
      <c r="B901" s="217"/>
      <c r="C901" s="217"/>
      <c r="D901" s="217"/>
      <c r="E901" s="387"/>
      <c r="F901" s="100"/>
      <c r="U901" s="100"/>
      <c r="V901" s="100"/>
      <c r="AA901" s="324"/>
    </row>
    <row r="902" spans="1:27" ht="12.75" customHeight="1">
      <c r="A902" s="216"/>
      <c r="B902" s="217"/>
      <c r="C902" s="217"/>
      <c r="D902" s="217"/>
      <c r="E902" s="387"/>
      <c r="F902" s="100"/>
      <c r="U902" s="100"/>
      <c r="V902" s="100"/>
      <c r="AA902" s="324"/>
    </row>
    <row r="903" spans="1:27" ht="12.75" customHeight="1">
      <c r="A903" s="216"/>
      <c r="B903" s="217"/>
      <c r="C903" s="217"/>
      <c r="D903" s="217"/>
      <c r="E903" s="387"/>
      <c r="F903" s="100"/>
      <c r="U903" s="100"/>
      <c r="V903" s="100"/>
      <c r="AA903" s="324"/>
    </row>
    <row r="904" spans="1:27" ht="12.75" customHeight="1">
      <c r="A904" s="216"/>
      <c r="B904" s="217"/>
      <c r="C904" s="217"/>
      <c r="D904" s="217"/>
      <c r="E904" s="387"/>
      <c r="F904" s="100"/>
      <c r="U904" s="100"/>
      <c r="V904" s="100"/>
      <c r="AA904" s="324"/>
    </row>
    <row r="905" spans="1:27" ht="12.75" customHeight="1">
      <c r="A905" s="216"/>
      <c r="B905" s="217"/>
      <c r="C905" s="217"/>
      <c r="D905" s="217"/>
      <c r="E905" s="387"/>
      <c r="F905" s="100"/>
      <c r="U905" s="100"/>
      <c r="V905" s="100"/>
      <c r="AA905" s="324"/>
    </row>
    <row r="906" spans="1:27" ht="12.75" customHeight="1">
      <c r="A906" s="216"/>
      <c r="B906" s="217"/>
      <c r="C906" s="217"/>
      <c r="D906" s="217"/>
      <c r="E906" s="387"/>
      <c r="F906" s="100"/>
      <c r="U906" s="100"/>
      <c r="V906" s="100"/>
      <c r="AA906" s="324"/>
    </row>
    <row r="907" spans="1:27" ht="12.75" customHeight="1">
      <c r="A907" s="216"/>
      <c r="B907" s="217"/>
      <c r="C907" s="217"/>
      <c r="D907" s="217"/>
      <c r="E907" s="387"/>
      <c r="F907" s="100"/>
      <c r="U907" s="100"/>
      <c r="V907" s="100"/>
      <c r="AA907" s="324"/>
    </row>
    <row r="908" spans="1:27" ht="12.75" customHeight="1">
      <c r="A908" s="216"/>
      <c r="B908" s="217"/>
      <c r="C908" s="217"/>
      <c r="D908" s="217"/>
      <c r="E908" s="387"/>
      <c r="F908" s="100"/>
      <c r="U908" s="100"/>
      <c r="V908" s="100"/>
      <c r="AA908" s="324"/>
    </row>
    <row r="909" spans="1:27" ht="12.75" customHeight="1">
      <c r="A909" s="216"/>
      <c r="B909" s="217"/>
      <c r="C909" s="217"/>
      <c r="D909" s="217"/>
      <c r="E909" s="387"/>
      <c r="F909" s="100"/>
      <c r="U909" s="100"/>
      <c r="V909" s="100"/>
      <c r="AA909" s="324"/>
    </row>
    <row r="910" spans="1:27" ht="12.75" customHeight="1">
      <c r="A910" s="216"/>
      <c r="B910" s="217"/>
      <c r="C910" s="217"/>
      <c r="D910" s="217"/>
      <c r="E910" s="387"/>
      <c r="F910" s="100"/>
      <c r="U910" s="100"/>
      <c r="V910" s="100"/>
      <c r="AA910" s="324"/>
    </row>
    <row r="911" spans="1:27" ht="12.75" customHeight="1">
      <c r="A911" s="216"/>
      <c r="B911" s="217"/>
      <c r="C911" s="217"/>
      <c r="D911" s="217"/>
      <c r="E911" s="387"/>
      <c r="F911" s="100"/>
      <c r="U911" s="100"/>
      <c r="V911" s="100"/>
      <c r="AA911" s="324"/>
    </row>
    <row r="912" spans="1:27" ht="12.75" customHeight="1">
      <c r="A912" s="216"/>
      <c r="B912" s="217"/>
      <c r="C912" s="217"/>
      <c r="D912" s="217"/>
      <c r="E912" s="387"/>
      <c r="F912" s="100"/>
      <c r="U912" s="100"/>
      <c r="V912" s="100"/>
      <c r="AA912" s="324"/>
    </row>
    <row r="913" spans="1:27" ht="12.75" customHeight="1">
      <c r="A913" s="216"/>
      <c r="B913" s="217"/>
      <c r="C913" s="217"/>
      <c r="D913" s="217"/>
      <c r="E913" s="387"/>
      <c r="F913" s="100"/>
      <c r="U913" s="100"/>
      <c r="V913" s="100"/>
      <c r="AA913" s="324"/>
    </row>
    <row r="914" spans="1:27" ht="12.75" customHeight="1">
      <c r="A914" s="216"/>
      <c r="B914" s="217"/>
      <c r="C914" s="217"/>
      <c r="D914" s="217"/>
      <c r="E914" s="387"/>
      <c r="F914" s="100"/>
      <c r="U914" s="100"/>
      <c r="V914" s="100"/>
      <c r="AA914" s="324"/>
    </row>
    <row r="915" spans="1:27" ht="12.75" customHeight="1">
      <c r="A915" s="216"/>
      <c r="B915" s="217"/>
      <c r="C915" s="217"/>
      <c r="D915" s="217"/>
      <c r="E915" s="387"/>
      <c r="F915" s="100"/>
      <c r="U915" s="100"/>
      <c r="V915" s="100"/>
      <c r="AA915" s="324"/>
    </row>
    <row r="916" spans="1:27" ht="12.75" customHeight="1">
      <c r="A916" s="216"/>
      <c r="B916" s="217"/>
      <c r="C916" s="217"/>
      <c r="D916" s="217"/>
      <c r="E916" s="387"/>
      <c r="F916" s="100"/>
      <c r="U916" s="100"/>
      <c r="V916" s="100"/>
      <c r="AA916" s="324"/>
    </row>
    <row r="917" spans="1:27" ht="12.75" customHeight="1">
      <c r="A917" s="216"/>
      <c r="B917" s="217"/>
      <c r="C917" s="217"/>
      <c r="D917" s="217"/>
      <c r="E917" s="387"/>
      <c r="F917" s="100"/>
      <c r="U917" s="100"/>
      <c r="V917" s="100"/>
      <c r="AA917" s="324"/>
    </row>
    <row r="918" spans="1:27" ht="12.75" customHeight="1">
      <c r="A918" s="216"/>
      <c r="B918" s="217"/>
      <c r="C918" s="217"/>
      <c r="D918" s="217"/>
      <c r="E918" s="387"/>
      <c r="F918" s="100"/>
      <c r="U918" s="100"/>
      <c r="V918" s="100"/>
      <c r="AA918" s="324"/>
    </row>
    <row r="919" spans="1:27" ht="12.75" customHeight="1">
      <c r="A919" s="216"/>
      <c r="B919" s="217"/>
      <c r="C919" s="217"/>
      <c r="D919" s="217"/>
      <c r="E919" s="387"/>
      <c r="F919" s="100"/>
      <c r="U919" s="100"/>
      <c r="V919" s="100"/>
      <c r="AA919" s="324"/>
    </row>
    <row r="920" spans="1:27" ht="12.75" customHeight="1">
      <c r="A920" s="216"/>
      <c r="B920" s="217"/>
      <c r="C920" s="217"/>
      <c r="D920" s="217"/>
      <c r="E920" s="387"/>
      <c r="F920" s="100"/>
      <c r="U920" s="100"/>
      <c r="V920" s="100"/>
      <c r="AA920" s="324"/>
    </row>
    <row r="921" spans="1:27" ht="12.75" customHeight="1">
      <c r="A921" s="216"/>
      <c r="B921" s="217"/>
      <c r="C921" s="217"/>
      <c r="D921" s="217"/>
      <c r="E921" s="387"/>
      <c r="F921" s="100"/>
      <c r="U921" s="100"/>
      <c r="V921" s="100"/>
      <c r="AA921" s="324"/>
    </row>
    <row r="922" spans="1:27" ht="12.75" customHeight="1">
      <c r="A922" s="216"/>
      <c r="B922" s="217"/>
      <c r="C922" s="217"/>
      <c r="D922" s="217"/>
      <c r="E922" s="387"/>
      <c r="F922" s="100"/>
      <c r="U922" s="100"/>
      <c r="V922" s="100"/>
      <c r="AA922" s="324"/>
    </row>
    <row r="923" spans="1:27" ht="12.75" customHeight="1">
      <c r="A923" s="216"/>
      <c r="B923" s="217"/>
      <c r="C923" s="217"/>
      <c r="D923" s="217"/>
      <c r="E923" s="387"/>
      <c r="F923" s="100"/>
      <c r="U923" s="100"/>
      <c r="V923" s="100"/>
      <c r="AA923" s="324"/>
    </row>
    <row r="924" spans="1:27" ht="12.75" customHeight="1">
      <c r="A924" s="216"/>
      <c r="B924" s="217"/>
      <c r="C924" s="217"/>
      <c r="D924" s="217"/>
      <c r="E924" s="387"/>
      <c r="F924" s="100"/>
      <c r="U924" s="100"/>
      <c r="V924" s="100"/>
      <c r="AA924" s="324"/>
    </row>
    <row r="925" spans="1:27" ht="12.75" customHeight="1">
      <c r="A925" s="216"/>
      <c r="B925" s="217"/>
      <c r="C925" s="217"/>
      <c r="D925" s="217"/>
      <c r="E925" s="387"/>
      <c r="F925" s="100"/>
      <c r="U925" s="100"/>
      <c r="V925" s="100"/>
      <c r="AA925" s="324"/>
    </row>
    <row r="926" spans="1:27" ht="12.75" customHeight="1">
      <c r="A926" s="216"/>
      <c r="B926" s="217"/>
      <c r="C926" s="217"/>
      <c r="D926" s="217"/>
      <c r="E926" s="387"/>
      <c r="F926" s="100"/>
      <c r="U926" s="100"/>
      <c r="V926" s="100"/>
      <c r="AA926" s="324"/>
    </row>
    <row r="927" spans="1:27" ht="12.75" customHeight="1">
      <c r="A927" s="216"/>
      <c r="B927" s="217"/>
      <c r="C927" s="217"/>
      <c r="D927" s="217"/>
      <c r="E927" s="387"/>
      <c r="F927" s="100"/>
      <c r="U927" s="100"/>
      <c r="V927" s="100"/>
      <c r="AA927" s="324"/>
    </row>
    <row r="928" spans="1:27" ht="12.75" customHeight="1">
      <c r="A928" s="216"/>
      <c r="B928" s="217"/>
      <c r="C928" s="217"/>
      <c r="D928" s="217"/>
      <c r="E928" s="387"/>
      <c r="F928" s="100"/>
      <c r="U928" s="100"/>
      <c r="V928" s="100"/>
      <c r="AA928" s="324"/>
    </row>
    <row r="929" spans="1:27" ht="12.75" customHeight="1">
      <c r="A929" s="216"/>
      <c r="B929" s="217"/>
      <c r="C929" s="217"/>
      <c r="D929" s="217"/>
      <c r="E929" s="387"/>
      <c r="F929" s="100"/>
      <c r="U929" s="100"/>
      <c r="V929" s="100"/>
      <c r="AA929" s="324"/>
    </row>
    <row r="930" spans="1:27" ht="12.75" customHeight="1">
      <c r="A930" s="216"/>
      <c r="B930" s="217"/>
      <c r="C930" s="217"/>
      <c r="D930" s="217"/>
      <c r="E930" s="387"/>
      <c r="F930" s="100"/>
      <c r="U930" s="100"/>
      <c r="V930" s="100"/>
      <c r="AA930" s="324"/>
    </row>
    <row r="931" spans="1:27" ht="12.75" customHeight="1">
      <c r="A931" s="216"/>
      <c r="B931" s="217"/>
      <c r="C931" s="217"/>
      <c r="D931" s="217"/>
      <c r="E931" s="387"/>
      <c r="F931" s="100"/>
      <c r="U931" s="100"/>
      <c r="V931" s="100"/>
      <c r="AA931" s="324"/>
    </row>
    <row r="932" spans="1:27" ht="12.75" customHeight="1">
      <c r="A932" s="216"/>
      <c r="B932" s="217"/>
      <c r="C932" s="217"/>
      <c r="D932" s="217"/>
      <c r="E932" s="387"/>
      <c r="F932" s="100"/>
      <c r="U932" s="100"/>
      <c r="V932" s="100"/>
      <c r="AA932" s="324"/>
    </row>
    <row r="933" spans="1:27" ht="12.75" customHeight="1">
      <c r="A933" s="216"/>
      <c r="B933" s="217"/>
      <c r="C933" s="217"/>
      <c r="D933" s="217"/>
      <c r="E933" s="387"/>
      <c r="F933" s="100"/>
      <c r="U933" s="100"/>
      <c r="V933" s="100"/>
      <c r="AA933" s="324"/>
    </row>
    <row r="934" spans="1:27" ht="12.75" customHeight="1">
      <c r="A934" s="216"/>
      <c r="B934" s="217"/>
      <c r="C934" s="217"/>
      <c r="D934" s="217"/>
      <c r="E934" s="387"/>
      <c r="F934" s="100"/>
      <c r="U934" s="100"/>
      <c r="V934" s="100"/>
      <c r="AA934" s="324"/>
    </row>
    <row r="935" spans="1:27" ht="12.75" customHeight="1">
      <c r="A935" s="216"/>
      <c r="B935" s="217"/>
      <c r="C935" s="217"/>
      <c r="D935" s="217"/>
      <c r="E935" s="387"/>
      <c r="F935" s="100"/>
      <c r="U935" s="100"/>
      <c r="V935" s="100"/>
      <c r="AA935" s="324"/>
    </row>
    <row r="936" spans="1:27" ht="12.75" customHeight="1">
      <c r="A936" s="216"/>
      <c r="B936" s="217"/>
      <c r="C936" s="217"/>
      <c r="D936" s="217"/>
      <c r="E936" s="387"/>
      <c r="F936" s="100"/>
      <c r="U936" s="100"/>
      <c r="V936" s="100"/>
      <c r="AA936" s="324"/>
    </row>
    <row r="937" spans="1:27" ht="12.75" customHeight="1">
      <c r="A937" s="216"/>
      <c r="B937" s="217"/>
      <c r="C937" s="217"/>
      <c r="D937" s="217"/>
      <c r="E937" s="387"/>
      <c r="F937" s="100"/>
      <c r="U937" s="100"/>
      <c r="V937" s="100"/>
      <c r="AA937" s="324"/>
    </row>
    <row r="938" spans="1:27" ht="12.75" customHeight="1">
      <c r="A938" s="216"/>
      <c r="B938" s="217"/>
      <c r="C938" s="217"/>
      <c r="D938" s="217"/>
      <c r="E938" s="387"/>
      <c r="F938" s="100"/>
      <c r="U938" s="100"/>
      <c r="V938" s="100"/>
      <c r="AA938" s="324"/>
    </row>
    <row r="939" spans="1:27" ht="12.75" customHeight="1">
      <c r="A939" s="216"/>
      <c r="B939" s="217"/>
      <c r="C939" s="217"/>
      <c r="D939" s="217"/>
      <c r="E939" s="387"/>
      <c r="F939" s="100"/>
      <c r="U939" s="100"/>
      <c r="V939" s="100"/>
      <c r="AA939" s="324"/>
    </row>
    <row r="940" spans="1:27" ht="12.75" customHeight="1">
      <c r="A940" s="216"/>
      <c r="B940" s="217"/>
      <c r="C940" s="217"/>
      <c r="D940" s="217"/>
      <c r="E940" s="387"/>
      <c r="F940" s="100"/>
      <c r="U940" s="100"/>
      <c r="V940" s="100"/>
      <c r="AA940" s="324"/>
    </row>
    <row r="941" spans="1:27" ht="12.75" customHeight="1">
      <c r="A941" s="216"/>
      <c r="B941" s="217"/>
      <c r="C941" s="217"/>
      <c r="D941" s="217"/>
      <c r="E941" s="387"/>
      <c r="F941" s="100"/>
      <c r="U941" s="100"/>
      <c r="V941" s="100"/>
      <c r="AA941" s="324"/>
    </row>
    <row r="942" spans="1:27" ht="12.75" customHeight="1">
      <c r="A942" s="216"/>
      <c r="B942" s="217"/>
      <c r="C942" s="217"/>
      <c r="D942" s="217"/>
      <c r="E942" s="387"/>
      <c r="F942" s="100"/>
      <c r="U942" s="100"/>
      <c r="V942" s="100"/>
      <c r="AA942" s="324"/>
    </row>
    <row r="943" spans="1:27" ht="12.75" customHeight="1">
      <c r="A943" s="216"/>
      <c r="B943" s="217"/>
      <c r="C943" s="217"/>
      <c r="D943" s="217"/>
      <c r="E943" s="387"/>
      <c r="F943" s="100"/>
      <c r="U943" s="100"/>
      <c r="V943" s="100"/>
      <c r="AA943" s="324"/>
    </row>
  </sheetData>
  <sheetProtection algorithmName="SHA-512" hashValue="EPhffMFkvs8PaV1BeKTwL2y9Th1z4wVEDg/v6pSOgAJ1q2jwsSp1Azltcs+54jmpm/lUGPV62HyPk0bkwOiU7A==" saltValue="2VDeBvunX9DplSpLCxdWtQ==" spinCount="100000" sheet="1" objects="1" scenarios="1" selectLockedCells="1"/>
  <mergeCells count="36">
    <mergeCell ref="A43:A46"/>
    <mergeCell ref="A53:A56"/>
    <mergeCell ref="A57:A60"/>
    <mergeCell ref="A61:A64"/>
    <mergeCell ref="A87:A90"/>
    <mergeCell ref="A65:A68"/>
    <mergeCell ref="A74:D74"/>
    <mergeCell ref="A75:A78"/>
    <mergeCell ref="A79:A82"/>
    <mergeCell ref="A83:A86"/>
    <mergeCell ref="A26:A29"/>
    <mergeCell ref="A30:D30"/>
    <mergeCell ref="A31:A34"/>
    <mergeCell ref="A35:A38"/>
    <mergeCell ref="A39:A42"/>
    <mergeCell ref="A9:A12"/>
    <mergeCell ref="A13:A16"/>
    <mergeCell ref="A17:A20"/>
    <mergeCell ref="A21:A24"/>
    <mergeCell ref="A25:D25"/>
    <mergeCell ref="R94:U94"/>
    <mergeCell ref="W94:X94"/>
    <mergeCell ref="X1:Z1"/>
    <mergeCell ref="Y94:Z94"/>
    <mergeCell ref="B94:E94"/>
    <mergeCell ref="B92:E92"/>
    <mergeCell ref="G1:U1"/>
    <mergeCell ref="A8:D8"/>
    <mergeCell ref="A4:A7"/>
    <mergeCell ref="A70:A73"/>
    <mergeCell ref="A47:D47"/>
    <mergeCell ref="A52:D52"/>
    <mergeCell ref="A48:A51"/>
    <mergeCell ref="B1:E2"/>
    <mergeCell ref="F94:J94"/>
    <mergeCell ref="L94:Q94"/>
  </mergeCells>
  <dataValidations count="2">
    <dataValidation type="list" allowBlank="1" showInputMessage="1" showErrorMessage="1" prompt=" - " sqref="G91:V91" xr:uid="{00000000-0002-0000-0C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90" xr:uid="{00000000-0002-0000-0C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FF00"/>
  </sheetPr>
  <dimension ref="A1:VQ941"/>
  <sheetViews>
    <sheetView showGridLines="0" zoomScale="60" zoomScaleNormal="60" workbookViewId="0">
      <pane xSplit="27" ySplit="4" topLeftCell="AF86" activePane="bottomRight" state="frozen"/>
      <selection pane="topRight" activeCell="AC1" sqref="AC1"/>
      <selection pane="bottomLeft" activeCell="A5" sqref="A5"/>
      <selection pane="bottomRight" activeCell="G5" sqref="G5:U88"/>
    </sheetView>
  </sheetViews>
  <sheetFormatPr defaultColWidth="12.6640625" defaultRowHeight="15" customHeight="1"/>
  <cols>
    <col min="1" max="1" width="46.5546875" customWidth="1"/>
    <col min="2" max="2" width="16.109375" customWidth="1"/>
    <col min="3" max="3" width="10.554687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2.44140625" customWidth="1"/>
    <col min="26" max="26" width="8.21875" customWidth="1"/>
    <col min="27" max="27" width="12.6640625" customWidth="1"/>
    <col min="28" max="33" width="14.77734375" style="1018" customWidth="1"/>
    <col min="34" max="34" width="12.6640625" style="1018"/>
    <col min="35" max="589" width="12.6640625" style="268"/>
  </cols>
  <sheetData>
    <row r="1" spans="1:34" ht="39"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34"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34" ht="42" customHeight="1" thickBot="1">
      <c r="A3" s="1190"/>
      <c r="B3" s="1191" t="s">
        <v>28</v>
      </c>
      <c r="C3" s="1192" t="s">
        <v>175</v>
      </c>
      <c r="D3" s="742" t="s">
        <v>29</v>
      </c>
      <c r="E3" s="572" t="s">
        <v>30</v>
      </c>
      <c r="F3" s="1193"/>
      <c r="G3" s="1194">
        <f t="shared" ref="G3:U3" si="0">G90</f>
        <v>0</v>
      </c>
      <c r="H3" s="1194">
        <f t="shared" si="0"/>
        <v>0</v>
      </c>
      <c r="I3" s="1194">
        <f t="shared" si="0"/>
        <v>0</v>
      </c>
      <c r="J3" s="1194">
        <f t="shared" si="0"/>
        <v>0</v>
      </c>
      <c r="K3" s="1194">
        <f t="shared" si="0"/>
        <v>0</v>
      </c>
      <c r="L3" s="1194">
        <f t="shared" si="0"/>
        <v>0</v>
      </c>
      <c r="M3" s="1194">
        <f t="shared" si="0"/>
        <v>0</v>
      </c>
      <c r="N3" s="1194">
        <f t="shared" si="0"/>
        <v>0</v>
      </c>
      <c r="O3" s="1194">
        <f t="shared" si="0"/>
        <v>0</v>
      </c>
      <c r="P3" s="1194">
        <f t="shared" si="0"/>
        <v>0</v>
      </c>
      <c r="Q3" s="1194">
        <f t="shared" si="0"/>
        <v>0</v>
      </c>
      <c r="R3" s="1194">
        <f t="shared" si="0"/>
        <v>0</v>
      </c>
      <c r="S3" s="1194">
        <f t="shared" si="0"/>
        <v>0</v>
      </c>
      <c r="T3" s="1194">
        <f t="shared" si="0"/>
        <v>0</v>
      </c>
      <c r="U3" s="1195">
        <f t="shared" si="0"/>
        <v>0</v>
      </c>
      <c r="V3" s="578"/>
      <c r="W3" s="1016" t="s">
        <v>11</v>
      </c>
      <c r="X3" s="1196">
        <f>X90</f>
        <v>0</v>
      </c>
      <c r="Y3" s="1197">
        <f>Y90</f>
        <v>0</v>
      </c>
      <c r="Z3" s="1198">
        <f>Z90</f>
        <v>0</v>
      </c>
      <c r="AA3" s="599"/>
    </row>
    <row r="4" spans="1:34" ht="209.4" customHeight="1" thickBot="1">
      <c r="A4" s="1220" t="s">
        <v>631</v>
      </c>
      <c r="B4" s="1781"/>
      <c r="C4" s="1781"/>
      <c r="D4" s="1781"/>
      <c r="E4" s="1781"/>
      <c r="F4" s="1781"/>
      <c r="G4" s="1781"/>
      <c r="H4" s="1781"/>
      <c r="I4" s="1781"/>
      <c r="J4" s="1781"/>
      <c r="K4" s="1781"/>
      <c r="L4" s="1781"/>
      <c r="M4" s="1781"/>
      <c r="N4" s="1781"/>
      <c r="O4" s="1781"/>
      <c r="P4" s="1781"/>
      <c r="Q4" s="1781"/>
      <c r="R4" s="1781"/>
      <c r="S4" s="1781"/>
      <c r="T4" s="1781"/>
      <c r="U4" s="1781"/>
      <c r="V4" s="1781"/>
      <c r="W4" s="1781"/>
      <c r="X4" s="1781"/>
      <c r="Y4" s="1781"/>
      <c r="Z4" s="1782"/>
      <c r="AA4" s="1189"/>
    </row>
    <row r="5" spans="1:34" s="101" customFormat="1" ht="69" customHeight="1">
      <c r="A5" s="1759"/>
      <c r="B5" s="1786" t="s">
        <v>641</v>
      </c>
      <c r="C5" s="1227" t="s">
        <v>212</v>
      </c>
      <c r="D5" s="1225" t="s">
        <v>506</v>
      </c>
      <c r="E5" s="1226">
        <v>100.91200000000001</v>
      </c>
      <c r="F5" s="1224"/>
      <c r="G5" s="2177"/>
      <c r="H5" s="2178"/>
      <c r="I5" s="2179"/>
      <c r="J5" s="2180"/>
      <c r="K5" s="2181"/>
      <c r="L5" s="2182"/>
      <c r="M5" s="2183"/>
      <c r="N5" s="2184"/>
      <c r="O5" s="2185"/>
      <c r="P5" s="2186"/>
      <c r="Q5" s="2187"/>
      <c r="R5" s="2188"/>
      <c r="S5" s="2189"/>
      <c r="T5" s="2190"/>
      <c r="U5" s="2191"/>
      <c r="V5" s="1228"/>
      <c r="W5" s="1394">
        <v>3.6400000000000006</v>
      </c>
      <c r="X5" s="1229">
        <f>W5*Z5</f>
        <v>0</v>
      </c>
      <c r="Y5" s="1230">
        <f>E5*Z5</f>
        <v>0</v>
      </c>
      <c r="Z5" s="1231">
        <f t="shared" ref="Z5:Z67" si="1">SUM(G5:U5)</f>
        <v>0</v>
      </c>
      <c r="AA5" s="303"/>
      <c r="AB5" s="207"/>
      <c r="AC5" s="207"/>
      <c r="AD5" s="207"/>
      <c r="AE5" s="207"/>
      <c r="AF5" s="207"/>
      <c r="AG5" s="207"/>
      <c r="AH5" s="207"/>
    </row>
    <row r="6" spans="1:34" s="101" customFormat="1" ht="69" customHeight="1">
      <c r="A6" s="1774"/>
      <c r="B6" s="1787"/>
      <c r="C6" s="1222" t="s">
        <v>189</v>
      </c>
      <c r="D6" s="1199" t="s">
        <v>548</v>
      </c>
      <c r="E6" s="1200">
        <v>181.36600000000001</v>
      </c>
      <c r="F6" s="1201"/>
      <c r="G6" s="2192"/>
      <c r="H6" s="2193"/>
      <c r="I6" s="2194"/>
      <c r="J6" s="2195"/>
      <c r="K6" s="2196"/>
      <c r="L6" s="2197"/>
      <c r="M6" s="2198"/>
      <c r="N6" s="2199"/>
      <c r="O6" s="2200"/>
      <c r="P6" s="2201"/>
      <c r="Q6" s="2202"/>
      <c r="R6" s="2203"/>
      <c r="S6" s="2204"/>
      <c r="T6" s="2205"/>
      <c r="U6" s="2206"/>
      <c r="V6" s="1202"/>
      <c r="W6" s="1392">
        <v>7.67</v>
      </c>
      <c r="X6" s="1203">
        <f t="shared" ref="X6:X68" si="2">W6*Z6</f>
        <v>0</v>
      </c>
      <c r="Y6" s="1237">
        <f t="shared" ref="Y6:Y68" si="3">E6*Z6</f>
        <v>0</v>
      </c>
      <c r="Z6" s="1239">
        <f t="shared" si="1"/>
        <v>0</v>
      </c>
      <c r="AA6" s="303"/>
      <c r="AB6" s="207"/>
      <c r="AC6" s="207"/>
      <c r="AD6" s="207"/>
      <c r="AE6" s="207"/>
      <c r="AF6" s="207"/>
      <c r="AG6" s="207"/>
      <c r="AH6" s="207"/>
    </row>
    <row r="7" spans="1:34" s="101" customFormat="1" ht="69" customHeight="1">
      <c r="A7" s="1774"/>
      <c r="B7" s="1787"/>
      <c r="C7" s="1222" t="s">
        <v>178</v>
      </c>
      <c r="D7" s="1199" t="s">
        <v>508</v>
      </c>
      <c r="E7" s="1200">
        <v>323.40600000000006</v>
      </c>
      <c r="F7" s="1201"/>
      <c r="G7" s="2192"/>
      <c r="H7" s="2193"/>
      <c r="I7" s="2194"/>
      <c r="J7" s="2195"/>
      <c r="K7" s="2196"/>
      <c r="L7" s="2197"/>
      <c r="M7" s="2198"/>
      <c r="N7" s="2199"/>
      <c r="O7" s="2200"/>
      <c r="P7" s="2201"/>
      <c r="Q7" s="2202"/>
      <c r="R7" s="2203"/>
      <c r="S7" s="2204"/>
      <c r="T7" s="2205"/>
      <c r="U7" s="2206"/>
      <c r="V7" s="1202"/>
      <c r="W7" s="1392">
        <v>14.69</v>
      </c>
      <c r="X7" s="1203">
        <f t="shared" si="2"/>
        <v>0</v>
      </c>
      <c r="Y7" s="1237">
        <f t="shared" si="3"/>
        <v>0</v>
      </c>
      <c r="Z7" s="1239">
        <f t="shared" si="1"/>
        <v>0</v>
      </c>
      <c r="AA7" s="303"/>
      <c r="AB7" s="207"/>
      <c r="AC7" s="207"/>
      <c r="AD7" s="207"/>
      <c r="AE7" s="207"/>
      <c r="AF7" s="207"/>
      <c r="AG7" s="207"/>
      <c r="AH7" s="207"/>
    </row>
    <row r="8" spans="1:34" s="101" customFormat="1" ht="69" customHeight="1">
      <c r="A8" s="1773" t="s">
        <v>627</v>
      </c>
      <c r="B8" s="1787"/>
      <c r="C8" s="1222" t="s">
        <v>177</v>
      </c>
      <c r="D8" s="1199" t="s">
        <v>509</v>
      </c>
      <c r="E8" s="1200">
        <v>728.00800000000004</v>
      </c>
      <c r="F8" s="1201"/>
      <c r="G8" s="2192"/>
      <c r="H8" s="2193"/>
      <c r="I8" s="2194"/>
      <c r="J8" s="2195"/>
      <c r="K8" s="2196"/>
      <c r="L8" s="2197"/>
      <c r="M8" s="2198"/>
      <c r="N8" s="2199"/>
      <c r="O8" s="2200"/>
      <c r="P8" s="2201"/>
      <c r="Q8" s="2202"/>
      <c r="R8" s="2203"/>
      <c r="S8" s="2204"/>
      <c r="T8" s="2205"/>
      <c r="U8" s="2206"/>
      <c r="V8" s="1202"/>
      <c r="W8" s="1392">
        <v>26.26</v>
      </c>
      <c r="X8" s="1203">
        <f t="shared" si="2"/>
        <v>0</v>
      </c>
      <c r="Y8" s="1237">
        <f t="shared" si="3"/>
        <v>0</v>
      </c>
      <c r="Z8" s="1239">
        <f t="shared" si="1"/>
        <v>0</v>
      </c>
      <c r="AA8" s="303"/>
      <c r="AB8" s="207"/>
      <c r="AC8" s="207"/>
      <c r="AD8" s="207"/>
      <c r="AE8" s="207"/>
      <c r="AF8" s="207"/>
      <c r="AG8" s="207"/>
      <c r="AH8" s="207"/>
    </row>
    <row r="9" spans="1:34" s="101" customFormat="1" ht="69" customHeight="1">
      <c r="A9" s="1773"/>
      <c r="B9" s="1787"/>
      <c r="C9" s="1222" t="s">
        <v>176</v>
      </c>
      <c r="D9" s="1223" t="s">
        <v>585</v>
      </c>
      <c r="E9" s="1200">
        <v>861.25</v>
      </c>
      <c r="F9" s="1201"/>
      <c r="G9" s="2192"/>
      <c r="H9" s="2193"/>
      <c r="I9" s="2194"/>
      <c r="J9" s="2195"/>
      <c r="K9" s="2196"/>
      <c r="L9" s="2197"/>
      <c r="M9" s="2198"/>
      <c r="N9" s="2199"/>
      <c r="O9" s="2200"/>
      <c r="P9" s="2201"/>
      <c r="Q9" s="2202"/>
      <c r="R9" s="2203"/>
      <c r="S9" s="2204"/>
      <c r="T9" s="2205"/>
      <c r="U9" s="2206"/>
      <c r="V9" s="1202"/>
      <c r="W9" s="1392">
        <v>42.25</v>
      </c>
      <c r="X9" s="1203">
        <f t="shared" si="2"/>
        <v>0</v>
      </c>
      <c r="Y9" s="1237">
        <f t="shared" si="3"/>
        <v>0</v>
      </c>
      <c r="Z9" s="1239">
        <f t="shared" si="1"/>
        <v>0</v>
      </c>
      <c r="AA9" s="303"/>
      <c r="AB9" s="1777"/>
      <c r="AC9" s="1777"/>
      <c r="AD9" s="1777"/>
      <c r="AE9" s="207"/>
      <c r="AF9" s="207"/>
      <c r="AG9" s="207"/>
      <c r="AH9" s="207"/>
    </row>
    <row r="10" spans="1:34" s="101" customFormat="1" ht="69" customHeight="1" thickBot="1">
      <c r="A10" s="1767"/>
      <c r="B10" s="1788"/>
      <c r="C10" s="1379" t="s">
        <v>188</v>
      </c>
      <c r="D10" s="1380" t="s">
        <v>578</v>
      </c>
      <c r="E10" s="1212">
        <v>1203.1000000000001</v>
      </c>
      <c r="F10" s="1213"/>
      <c r="G10" s="2207"/>
      <c r="H10" s="2208"/>
      <c r="I10" s="2209"/>
      <c r="J10" s="2210"/>
      <c r="K10" s="2211"/>
      <c r="L10" s="2212"/>
      <c r="M10" s="2213"/>
      <c r="N10" s="2214"/>
      <c r="O10" s="2215"/>
      <c r="P10" s="2216"/>
      <c r="Q10" s="2217"/>
      <c r="R10" s="2218"/>
      <c r="S10" s="2219"/>
      <c r="T10" s="2220"/>
      <c r="U10" s="2221"/>
      <c r="V10" s="1210"/>
      <c r="W10" s="1393">
        <v>53.82</v>
      </c>
      <c r="X10" s="1211">
        <f t="shared" si="2"/>
        <v>0</v>
      </c>
      <c r="Y10" s="1232">
        <f t="shared" si="3"/>
        <v>0</v>
      </c>
      <c r="Z10" s="1382">
        <f t="shared" si="1"/>
        <v>0</v>
      </c>
      <c r="AA10" s="303"/>
      <c r="AB10" s="1777"/>
      <c r="AC10" s="1777"/>
      <c r="AD10" s="1777"/>
      <c r="AE10" s="207"/>
      <c r="AF10" s="207"/>
      <c r="AG10" s="207"/>
      <c r="AH10" s="207"/>
    </row>
    <row r="11" spans="1:34" s="101" customFormat="1" ht="77.400000000000006" customHeight="1">
      <c r="A11" s="1753"/>
      <c r="B11" s="1789" t="s">
        <v>642</v>
      </c>
      <c r="C11" s="1221" t="s">
        <v>212</v>
      </c>
      <c r="D11" s="1215" t="s">
        <v>638</v>
      </c>
      <c r="E11" s="1216">
        <v>74.412000000000006</v>
      </c>
      <c r="F11" s="1205"/>
      <c r="G11" s="2222"/>
      <c r="H11" s="2223"/>
      <c r="I11" s="2224"/>
      <c r="J11" s="2225"/>
      <c r="K11" s="2226"/>
      <c r="L11" s="2227"/>
      <c r="M11" s="2228"/>
      <c r="N11" s="2229"/>
      <c r="O11" s="2230"/>
      <c r="P11" s="2231"/>
      <c r="Q11" s="2232"/>
      <c r="R11" s="2233"/>
      <c r="S11" s="2189"/>
      <c r="T11" s="2190"/>
      <c r="U11" s="2191"/>
      <c r="V11" s="1228"/>
      <c r="W11" s="1394">
        <v>2.34</v>
      </c>
      <c r="X11" s="1229">
        <f t="shared" si="2"/>
        <v>0</v>
      </c>
      <c r="Y11" s="1230">
        <f t="shared" si="3"/>
        <v>0</v>
      </c>
      <c r="Z11" s="1208">
        <f t="shared" si="1"/>
        <v>0</v>
      </c>
      <c r="AA11" s="303"/>
      <c r="AB11" s="207"/>
      <c r="AC11" s="207"/>
      <c r="AD11" s="207"/>
      <c r="AE11" s="207"/>
      <c r="AF11" s="207"/>
      <c r="AG11" s="207"/>
      <c r="AH11" s="207"/>
    </row>
    <row r="12" spans="1:34" s="101" customFormat="1" ht="77.400000000000006" customHeight="1">
      <c r="A12" s="1754"/>
      <c r="B12" s="1787"/>
      <c r="C12" s="1222" t="s">
        <v>189</v>
      </c>
      <c r="D12" s="1383" t="s">
        <v>639</v>
      </c>
      <c r="E12" s="1384">
        <v>126.03400000000001</v>
      </c>
      <c r="F12" s="1201"/>
      <c r="G12" s="2192"/>
      <c r="H12" s="2193"/>
      <c r="I12" s="2194"/>
      <c r="J12" s="2195"/>
      <c r="K12" s="2196"/>
      <c r="L12" s="2197"/>
      <c r="M12" s="2198"/>
      <c r="N12" s="2199"/>
      <c r="O12" s="2200"/>
      <c r="P12" s="2201"/>
      <c r="Q12" s="2202"/>
      <c r="R12" s="2203"/>
      <c r="S12" s="2204"/>
      <c r="T12" s="2205"/>
      <c r="U12" s="2206"/>
      <c r="V12" s="1202"/>
      <c r="W12" s="1392">
        <v>5.33</v>
      </c>
      <c r="X12" s="1203">
        <f t="shared" si="2"/>
        <v>0</v>
      </c>
      <c r="Y12" s="1237">
        <f t="shared" si="3"/>
        <v>0</v>
      </c>
      <c r="Z12" s="1239">
        <f t="shared" si="1"/>
        <v>0</v>
      </c>
      <c r="AA12" s="303"/>
      <c r="AB12" s="207"/>
      <c r="AC12" s="207"/>
      <c r="AD12" s="207"/>
      <c r="AE12" s="207"/>
      <c r="AF12" s="207"/>
      <c r="AG12" s="207"/>
      <c r="AH12" s="207"/>
    </row>
    <row r="13" spans="1:34" s="101" customFormat="1" ht="77.400000000000006" customHeight="1">
      <c r="A13" s="1754"/>
      <c r="B13" s="1787"/>
      <c r="C13" s="1222" t="s">
        <v>178</v>
      </c>
      <c r="D13" s="1383" t="s">
        <v>556</v>
      </c>
      <c r="E13" s="1384">
        <v>233.62400000000002</v>
      </c>
      <c r="F13" s="1201"/>
      <c r="G13" s="2192"/>
      <c r="H13" s="2193"/>
      <c r="I13" s="2194"/>
      <c r="J13" s="2195"/>
      <c r="K13" s="2196"/>
      <c r="L13" s="2197"/>
      <c r="M13" s="2198"/>
      <c r="N13" s="2199"/>
      <c r="O13" s="2200"/>
      <c r="P13" s="2201"/>
      <c r="Q13" s="2202"/>
      <c r="R13" s="2203"/>
      <c r="S13" s="2204"/>
      <c r="T13" s="2205"/>
      <c r="U13" s="2206"/>
      <c r="V13" s="1202"/>
      <c r="W13" s="1392">
        <v>9.8800000000000008</v>
      </c>
      <c r="X13" s="1203">
        <f t="shared" si="2"/>
        <v>0</v>
      </c>
      <c r="Y13" s="1237">
        <f t="shared" si="3"/>
        <v>0</v>
      </c>
      <c r="Z13" s="1239">
        <f t="shared" si="1"/>
        <v>0</v>
      </c>
      <c r="AA13" s="303"/>
      <c r="AB13" s="207"/>
      <c r="AC13" s="207"/>
      <c r="AD13" s="207"/>
      <c r="AE13" s="207"/>
      <c r="AF13" s="207"/>
      <c r="AG13" s="207"/>
      <c r="AH13" s="207"/>
    </row>
    <row r="14" spans="1:34" s="101" customFormat="1" ht="77.400000000000006" customHeight="1">
      <c r="A14" s="1754"/>
      <c r="B14" s="1787"/>
      <c r="C14" s="1222" t="s">
        <v>177</v>
      </c>
      <c r="D14" s="1383" t="s">
        <v>563</v>
      </c>
      <c r="E14" s="1384">
        <v>315.35000000000002</v>
      </c>
      <c r="F14" s="1201"/>
      <c r="G14" s="2192"/>
      <c r="H14" s="2193"/>
      <c r="I14" s="2194"/>
      <c r="J14" s="2195"/>
      <c r="K14" s="2196"/>
      <c r="L14" s="2197"/>
      <c r="M14" s="2198"/>
      <c r="N14" s="2199"/>
      <c r="O14" s="2200"/>
      <c r="P14" s="2201"/>
      <c r="Q14" s="2202"/>
      <c r="R14" s="2203"/>
      <c r="S14" s="2204"/>
      <c r="T14" s="2205"/>
      <c r="U14" s="2206"/>
      <c r="V14" s="1202"/>
      <c r="W14" s="1392">
        <v>15.47</v>
      </c>
      <c r="X14" s="1203">
        <f t="shared" si="2"/>
        <v>0</v>
      </c>
      <c r="Y14" s="1237">
        <f t="shared" si="3"/>
        <v>0</v>
      </c>
      <c r="Z14" s="1239">
        <f t="shared" si="1"/>
        <v>0</v>
      </c>
      <c r="AA14" s="303"/>
      <c r="AB14" s="207"/>
      <c r="AC14" s="207"/>
      <c r="AD14" s="207"/>
      <c r="AE14" s="207"/>
      <c r="AF14" s="207"/>
      <c r="AG14" s="207"/>
      <c r="AH14" s="207"/>
    </row>
    <row r="15" spans="1:34" s="101" customFormat="1" ht="67.2" customHeight="1">
      <c r="A15" s="1775" t="s">
        <v>628</v>
      </c>
      <c r="B15" s="1787"/>
      <c r="C15" s="1222" t="s">
        <v>176</v>
      </c>
      <c r="D15" s="1383" t="s">
        <v>587</v>
      </c>
      <c r="E15" s="1384">
        <v>604.20000000000005</v>
      </c>
      <c r="F15" s="1201"/>
      <c r="G15" s="2192"/>
      <c r="H15" s="2193"/>
      <c r="I15" s="2194"/>
      <c r="J15" s="2195"/>
      <c r="K15" s="2196"/>
      <c r="L15" s="2197"/>
      <c r="M15" s="2198"/>
      <c r="N15" s="2199"/>
      <c r="O15" s="2200"/>
      <c r="P15" s="2201"/>
      <c r="Q15" s="2202"/>
      <c r="R15" s="2203"/>
      <c r="S15" s="2204"/>
      <c r="T15" s="2205"/>
      <c r="U15" s="2206"/>
      <c r="V15" s="1202"/>
      <c r="W15" s="1392">
        <v>24.83</v>
      </c>
      <c r="X15" s="1203">
        <f t="shared" si="2"/>
        <v>0</v>
      </c>
      <c r="Y15" s="1237">
        <f t="shared" si="3"/>
        <v>0</v>
      </c>
      <c r="Z15" s="1239">
        <f t="shared" si="1"/>
        <v>0</v>
      </c>
      <c r="AA15" s="303"/>
      <c r="AB15" s="207"/>
      <c r="AC15" s="207"/>
      <c r="AD15" s="207"/>
      <c r="AE15" s="207"/>
      <c r="AF15" s="207"/>
      <c r="AG15" s="207"/>
      <c r="AH15" s="207"/>
    </row>
    <row r="16" spans="1:34" s="101" customFormat="1" ht="67.2" customHeight="1" thickBot="1">
      <c r="A16" s="1745"/>
      <c r="B16" s="1788"/>
      <c r="C16" s="1379" t="s">
        <v>188</v>
      </c>
      <c r="D16" s="1385" t="s">
        <v>577</v>
      </c>
      <c r="E16" s="1219">
        <v>800.30000000000007</v>
      </c>
      <c r="F16" s="1213"/>
      <c r="G16" s="2207"/>
      <c r="H16" s="2208"/>
      <c r="I16" s="2209"/>
      <c r="J16" s="2210"/>
      <c r="K16" s="2211"/>
      <c r="L16" s="2212"/>
      <c r="M16" s="2213"/>
      <c r="N16" s="2214"/>
      <c r="O16" s="2215"/>
      <c r="P16" s="2216"/>
      <c r="Q16" s="2217"/>
      <c r="R16" s="2218"/>
      <c r="S16" s="2234"/>
      <c r="T16" s="2220"/>
      <c r="U16" s="2221"/>
      <c r="V16" s="1210"/>
      <c r="W16" s="1393">
        <v>34.71</v>
      </c>
      <c r="X16" s="1214">
        <f t="shared" si="2"/>
        <v>0</v>
      </c>
      <c r="Y16" s="1381">
        <f t="shared" si="3"/>
        <v>0</v>
      </c>
      <c r="Z16" s="1382">
        <f t="shared" si="1"/>
        <v>0</v>
      </c>
      <c r="AA16" s="303"/>
      <c r="AB16" s="207"/>
      <c r="AC16" s="207"/>
      <c r="AD16" s="207"/>
      <c r="AE16" s="207"/>
      <c r="AF16" s="207"/>
      <c r="AG16" s="207"/>
      <c r="AH16" s="207"/>
    </row>
    <row r="17" spans="1:34" s="101" customFormat="1" ht="73.2" customHeight="1">
      <c r="A17" s="1744"/>
      <c r="B17" s="1768" t="s">
        <v>643</v>
      </c>
      <c r="C17" s="1221" t="s">
        <v>212</v>
      </c>
      <c r="D17" s="1378" t="s">
        <v>510</v>
      </c>
      <c r="E17" s="1216">
        <v>74.412000000000006</v>
      </c>
      <c r="F17" s="1205"/>
      <c r="G17" s="2222"/>
      <c r="H17" s="2223"/>
      <c r="I17" s="2224"/>
      <c r="J17" s="2225"/>
      <c r="K17" s="2226"/>
      <c r="L17" s="2227"/>
      <c r="M17" s="2228"/>
      <c r="N17" s="2229"/>
      <c r="O17" s="2230"/>
      <c r="P17" s="2231"/>
      <c r="Q17" s="2232"/>
      <c r="R17" s="2233"/>
      <c r="S17" s="2235"/>
      <c r="T17" s="2190"/>
      <c r="U17" s="2191"/>
      <c r="V17" s="1228"/>
      <c r="W17" s="1394">
        <v>2.34</v>
      </c>
      <c r="X17" s="1206">
        <f t="shared" si="2"/>
        <v>0</v>
      </c>
      <c r="Y17" s="1207">
        <f t="shared" si="3"/>
        <v>0</v>
      </c>
      <c r="Z17" s="1208">
        <f t="shared" si="1"/>
        <v>0</v>
      </c>
      <c r="AA17" s="303"/>
      <c r="AB17" s="207"/>
      <c r="AC17" s="207"/>
      <c r="AD17" s="207"/>
      <c r="AE17" s="207"/>
      <c r="AF17" s="207"/>
      <c r="AG17" s="207"/>
      <c r="AH17" s="207"/>
    </row>
    <row r="18" spans="1:34" s="101" customFormat="1" ht="73.2" customHeight="1">
      <c r="A18" s="1745"/>
      <c r="B18" s="1769"/>
      <c r="C18" s="1222" t="s">
        <v>189</v>
      </c>
      <c r="D18" s="1383" t="s">
        <v>549</v>
      </c>
      <c r="E18" s="1384">
        <v>126.03400000000001</v>
      </c>
      <c r="F18" s="1201"/>
      <c r="G18" s="2192"/>
      <c r="H18" s="2193"/>
      <c r="I18" s="2194"/>
      <c r="J18" s="2195"/>
      <c r="K18" s="2196"/>
      <c r="L18" s="2197"/>
      <c r="M18" s="2198"/>
      <c r="N18" s="2199"/>
      <c r="O18" s="2200"/>
      <c r="P18" s="2201"/>
      <c r="Q18" s="2202"/>
      <c r="R18" s="2203"/>
      <c r="S18" s="2204"/>
      <c r="T18" s="2205"/>
      <c r="U18" s="2206"/>
      <c r="V18" s="1202"/>
      <c r="W18" s="1392">
        <v>5.33</v>
      </c>
      <c r="X18" s="1203">
        <f t="shared" si="2"/>
        <v>0</v>
      </c>
      <c r="Y18" s="1237">
        <f t="shared" si="3"/>
        <v>0</v>
      </c>
      <c r="Z18" s="1239">
        <f t="shared" si="1"/>
        <v>0</v>
      </c>
      <c r="AA18" s="303"/>
      <c r="AB18" s="207"/>
      <c r="AC18" s="207"/>
      <c r="AD18" s="207"/>
      <c r="AE18" s="207"/>
      <c r="AF18" s="207"/>
      <c r="AG18" s="207"/>
      <c r="AH18" s="207"/>
    </row>
    <row r="19" spans="1:34" s="101" customFormat="1" ht="73.2" customHeight="1">
      <c r="A19" s="1745"/>
      <c r="B19" s="1769"/>
      <c r="C19" s="1222" t="s">
        <v>178</v>
      </c>
      <c r="D19" s="1199" t="s">
        <v>557</v>
      </c>
      <c r="E19" s="1200">
        <v>236.69800000000004</v>
      </c>
      <c r="F19" s="1201"/>
      <c r="G19" s="2192"/>
      <c r="H19" s="2193"/>
      <c r="I19" s="2194"/>
      <c r="J19" s="2195"/>
      <c r="K19" s="2196"/>
      <c r="L19" s="2197"/>
      <c r="M19" s="2198"/>
      <c r="N19" s="2199"/>
      <c r="O19" s="2200"/>
      <c r="P19" s="2201"/>
      <c r="Q19" s="2202"/>
      <c r="R19" s="2203"/>
      <c r="S19" s="2204"/>
      <c r="T19" s="2205"/>
      <c r="U19" s="2206"/>
      <c r="V19" s="1202"/>
      <c r="W19" s="1392">
        <v>10.01</v>
      </c>
      <c r="X19" s="1203">
        <f t="shared" si="2"/>
        <v>0</v>
      </c>
      <c r="Y19" s="1237">
        <f t="shared" si="3"/>
        <v>0</v>
      </c>
      <c r="Z19" s="1239">
        <f t="shared" si="1"/>
        <v>0</v>
      </c>
      <c r="AA19" s="303"/>
      <c r="AB19" s="207"/>
      <c r="AC19" s="207"/>
      <c r="AD19" s="207"/>
      <c r="AE19" s="207"/>
      <c r="AF19" s="207"/>
      <c r="AG19" s="207"/>
      <c r="AH19" s="207"/>
    </row>
    <row r="20" spans="1:34" s="101" customFormat="1" ht="73.2" customHeight="1">
      <c r="A20" s="1776"/>
      <c r="B20" s="1769"/>
      <c r="C20" s="1222" t="s">
        <v>177</v>
      </c>
      <c r="D20" s="1199" t="s">
        <v>640</v>
      </c>
      <c r="E20" s="1200">
        <v>320.65000000000003</v>
      </c>
      <c r="F20" s="1201"/>
      <c r="G20" s="2192"/>
      <c r="H20" s="2193"/>
      <c r="I20" s="2194"/>
      <c r="J20" s="2195"/>
      <c r="K20" s="2196"/>
      <c r="L20" s="2197"/>
      <c r="M20" s="2198"/>
      <c r="N20" s="2199"/>
      <c r="O20" s="2200"/>
      <c r="P20" s="2201"/>
      <c r="Q20" s="2202"/>
      <c r="R20" s="2203"/>
      <c r="S20" s="2204"/>
      <c r="T20" s="2205"/>
      <c r="U20" s="2206"/>
      <c r="V20" s="1202"/>
      <c r="W20" s="1392">
        <v>15.73</v>
      </c>
      <c r="X20" s="1203">
        <f t="shared" si="2"/>
        <v>0</v>
      </c>
      <c r="Y20" s="1237">
        <f t="shared" si="3"/>
        <v>0</v>
      </c>
      <c r="Z20" s="1239">
        <f t="shared" si="1"/>
        <v>0</v>
      </c>
      <c r="AA20" s="303"/>
      <c r="AB20" s="207"/>
      <c r="AC20" s="207"/>
      <c r="AD20" s="207"/>
      <c r="AE20" s="207"/>
      <c r="AF20" s="207"/>
      <c r="AG20" s="207"/>
      <c r="AH20" s="207"/>
    </row>
    <row r="21" spans="1:34" s="101" customFormat="1" ht="71.400000000000006" customHeight="1">
      <c r="A21" s="1767" t="s">
        <v>628</v>
      </c>
      <c r="B21" s="1769"/>
      <c r="C21" s="1222" t="s">
        <v>176</v>
      </c>
      <c r="D21" s="1199" t="s">
        <v>586</v>
      </c>
      <c r="E21" s="1200">
        <v>572.4</v>
      </c>
      <c r="F21" s="1201"/>
      <c r="G21" s="2192"/>
      <c r="H21" s="2193"/>
      <c r="I21" s="2194"/>
      <c r="J21" s="2195"/>
      <c r="K21" s="2196"/>
      <c r="L21" s="2197"/>
      <c r="M21" s="2198"/>
      <c r="N21" s="2199"/>
      <c r="O21" s="2200"/>
      <c r="P21" s="2201"/>
      <c r="Q21" s="2202"/>
      <c r="R21" s="2203"/>
      <c r="S21" s="2204"/>
      <c r="T21" s="2205"/>
      <c r="U21" s="2206"/>
      <c r="V21" s="1202"/>
      <c r="W21" s="1392">
        <v>25.22</v>
      </c>
      <c r="X21" s="1203">
        <f t="shared" si="2"/>
        <v>0</v>
      </c>
      <c r="Y21" s="1237">
        <f t="shared" si="3"/>
        <v>0</v>
      </c>
      <c r="Z21" s="1239">
        <f t="shared" si="1"/>
        <v>0</v>
      </c>
      <c r="AA21" s="303"/>
      <c r="AB21" s="207"/>
      <c r="AC21" s="207"/>
      <c r="AD21" s="207"/>
      <c r="AE21" s="207"/>
      <c r="AF21" s="207"/>
      <c r="AG21" s="207"/>
      <c r="AH21" s="207"/>
    </row>
    <row r="22" spans="1:34" s="101" customFormat="1" ht="71.400000000000006" customHeight="1" thickBot="1">
      <c r="A22" s="1747"/>
      <c r="B22" s="1769"/>
      <c r="C22" s="1379" t="s">
        <v>188</v>
      </c>
      <c r="D22" s="1386" t="s">
        <v>576</v>
      </c>
      <c r="E22" s="1212">
        <v>842.7</v>
      </c>
      <c r="F22" s="1213"/>
      <c r="G22" s="2207"/>
      <c r="H22" s="2208"/>
      <c r="I22" s="2209"/>
      <c r="J22" s="2210"/>
      <c r="K22" s="2211"/>
      <c r="L22" s="2212"/>
      <c r="M22" s="2213"/>
      <c r="N22" s="2214"/>
      <c r="O22" s="2215"/>
      <c r="P22" s="2216"/>
      <c r="Q22" s="2217"/>
      <c r="R22" s="2218"/>
      <c r="S22" s="2219"/>
      <c r="T22" s="2220"/>
      <c r="U22" s="2221"/>
      <c r="V22" s="1210"/>
      <c r="W22" s="1393">
        <v>35.229999999999997</v>
      </c>
      <c r="X22" s="1214">
        <f t="shared" si="2"/>
        <v>0</v>
      </c>
      <c r="Y22" s="1381">
        <f t="shared" si="3"/>
        <v>0</v>
      </c>
      <c r="Z22" s="1382">
        <f t="shared" si="1"/>
        <v>0</v>
      </c>
      <c r="AA22" s="303"/>
      <c r="AB22" s="207"/>
      <c r="AC22" s="207"/>
      <c r="AD22" s="207"/>
      <c r="AE22" s="207"/>
      <c r="AF22" s="207"/>
      <c r="AG22" s="207"/>
      <c r="AH22" s="207"/>
    </row>
    <row r="23" spans="1:34" s="101" customFormat="1" ht="46.2" customHeight="1">
      <c r="A23" s="1770"/>
      <c r="B23" s="1760" t="s">
        <v>644</v>
      </c>
      <c r="C23" s="1221" t="s">
        <v>212</v>
      </c>
      <c r="D23" s="1387" t="s">
        <v>510</v>
      </c>
      <c r="E23" s="1204">
        <v>70.278000000000006</v>
      </c>
      <c r="F23" s="1205"/>
      <c r="G23" s="2222"/>
      <c r="H23" s="2223"/>
      <c r="I23" s="2224"/>
      <c r="J23" s="2225"/>
      <c r="K23" s="2226"/>
      <c r="L23" s="2227"/>
      <c r="M23" s="2228"/>
      <c r="N23" s="2229"/>
      <c r="O23" s="2230"/>
      <c r="P23" s="2231"/>
      <c r="Q23" s="2232"/>
      <c r="R23" s="2233"/>
      <c r="S23" s="2189"/>
      <c r="T23" s="2190"/>
      <c r="U23" s="2191"/>
      <c r="V23" s="1228"/>
      <c r="W23" s="1394">
        <v>2.21</v>
      </c>
      <c r="X23" s="1206">
        <f t="shared" si="2"/>
        <v>0</v>
      </c>
      <c r="Y23" s="1207">
        <f t="shared" si="3"/>
        <v>0</v>
      </c>
      <c r="Z23" s="1208">
        <f t="shared" si="1"/>
        <v>0</v>
      </c>
      <c r="AA23" s="303"/>
      <c r="AB23" s="207"/>
      <c r="AC23" s="207"/>
      <c r="AD23" s="207"/>
      <c r="AE23" s="207"/>
      <c r="AF23" s="207"/>
      <c r="AG23" s="207"/>
      <c r="AH23" s="207"/>
    </row>
    <row r="24" spans="1:34" s="101" customFormat="1" ht="46.2" customHeight="1">
      <c r="A24" s="1771"/>
      <c r="B24" s="1761"/>
      <c r="C24" s="1222" t="s">
        <v>189</v>
      </c>
      <c r="D24" s="1223" t="s">
        <v>511</v>
      </c>
      <c r="E24" s="1200">
        <v>144.16</v>
      </c>
      <c r="F24" s="1201"/>
      <c r="G24" s="2192"/>
      <c r="H24" s="2193"/>
      <c r="I24" s="2194"/>
      <c r="J24" s="2195"/>
      <c r="K24" s="2196"/>
      <c r="L24" s="2197"/>
      <c r="M24" s="2198"/>
      <c r="N24" s="2199"/>
      <c r="O24" s="2200"/>
      <c r="P24" s="2201"/>
      <c r="Q24" s="2202"/>
      <c r="R24" s="2203"/>
      <c r="S24" s="2204"/>
      <c r="T24" s="2205"/>
      <c r="U24" s="2206"/>
      <c r="V24" s="1202"/>
      <c r="W24" s="1392">
        <v>5.2</v>
      </c>
      <c r="X24" s="1203">
        <f t="shared" si="2"/>
        <v>0</v>
      </c>
      <c r="Y24" s="1237">
        <f t="shared" si="3"/>
        <v>0</v>
      </c>
      <c r="Z24" s="1239">
        <f t="shared" si="1"/>
        <v>0</v>
      </c>
      <c r="AA24" s="303"/>
      <c r="AB24" s="207"/>
      <c r="AC24" s="207"/>
      <c r="AD24" s="207"/>
      <c r="AE24" s="207"/>
      <c r="AF24" s="207"/>
      <c r="AG24" s="207"/>
      <c r="AH24" s="207"/>
    </row>
    <row r="25" spans="1:34" s="101" customFormat="1" ht="46.2" customHeight="1">
      <c r="A25" s="1771"/>
      <c r="B25" s="1761"/>
      <c r="C25" s="1222" t="s">
        <v>178</v>
      </c>
      <c r="D25" s="1383" t="s">
        <v>512</v>
      </c>
      <c r="E25" s="1384">
        <v>233.62400000000002</v>
      </c>
      <c r="F25" s="1201"/>
      <c r="G25" s="2192"/>
      <c r="H25" s="2193"/>
      <c r="I25" s="2194"/>
      <c r="J25" s="2195"/>
      <c r="K25" s="2196"/>
      <c r="L25" s="2197"/>
      <c r="M25" s="2198"/>
      <c r="N25" s="2199"/>
      <c r="O25" s="2200"/>
      <c r="P25" s="2201"/>
      <c r="Q25" s="2202"/>
      <c r="R25" s="2203"/>
      <c r="S25" s="2204"/>
      <c r="T25" s="2205"/>
      <c r="U25" s="2206"/>
      <c r="V25" s="1202"/>
      <c r="W25" s="1392">
        <v>9.8800000000000008</v>
      </c>
      <c r="X25" s="1203">
        <f t="shared" si="2"/>
        <v>0</v>
      </c>
      <c r="Y25" s="1237">
        <f t="shared" si="3"/>
        <v>0</v>
      </c>
      <c r="Z25" s="1239">
        <f t="shared" si="1"/>
        <v>0</v>
      </c>
      <c r="AA25" s="303"/>
      <c r="AB25" s="207"/>
      <c r="AC25" s="207"/>
      <c r="AD25" s="207"/>
      <c r="AE25" s="207"/>
      <c r="AF25" s="207"/>
      <c r="AG25" s="207"/>
      <c r="AH25" s="207"/>
    </row>
    <row r="26" spans="1:34" s="101" customFormat="1" ht="46.2" customHeight="1">
      <c r="A26" s="1771"/>
      <c r="B26" s="1761"/>
      <c r="C26" s="1222" t="s">
        <v>177</v>
      </c>
      <c r="D26" s="1383" t="s">
        <v>513</v>
      </c>
      <c r="E26" s="1384">
        <v>315.35000000000002</v>
      </c>
      <c r="F26" s="1201"/>
      <c r="G26" s="2192"/>
      <c r="H26" s="2193"/>
      <c r="I26" s="2194"/>
      <c r="J26" s="2195"/>
      <c r="K26" s="2196"/>
      <c r="L26" s="2197"/>
      <c r="M26" s="2198"/>
      <c r="N26" s="2199"/>
      <c r="O26" s="2200"/>
      <c r="P26" s="2201"/>
      <c r="Q26" s="2202"/>
      <c r="R26" s="2203"/>
      <c r="S26" s="2204"/>
      <c r="T26" s="2205"/>
      <c r="U26" s="2206"/>
      <c r="V26" s="1202"/>
      <c r="W26" s="1392">
        <v>15.47</v>
      </c>
      <c r="X26" s="1203">
        <f t="shared" si="2"/>
        <v>0</v>
      </c>
      <c r="Y26" s="1237">
        <f t="shared" si="3"/>
        <v>0</v>
      </c>
      <c r="Z26" s="1239">
        <f t="shared" si="1"/>
        <v>0</v>
      </c>
      <c r="AA26" s="303"/>
      <c r="AB26" s="207"/>
      <c r="AC26" s="207"/>
      <c r="AD26" s="207"/>
      <c r="AE26" s="207"/>
      <c r="AF26" s="207"/>
      <c r="AG26" s="207"/>
      <c r="AH26" s="207"/>
    </row>
    <row r="27" spans="1:34" s="101" customFormat="1" ht="46.2" customHeight="1">
      <c r="A27" s="1772"/>
      <c r="B27" s="1761"/>
      <c r="C27" s="1222" t="s">
        <v>176</v>
      </c>
      <c r="D27" s="1383" t="s">
        <v>514</v>
      </c>
      <c r="E27" s="1384">
        <v>506.15000000000003</v>
      </c>
      <c r="F27" s="1201"/>
      <c r="G27" s="2192"/>
      <c r="H27" s="2193"/>
      <c r="I27" s="2194"/>
      <c r="J27" s="2195"/>
      <c r="K27" s="2196"/>
      <c r="L27" s="2197"/>
      <c r="M27" s="2198"/>
      <c r="N27" s="2199"/>
      <c r="O27" s="2200"/>
      <c r="P27" s="2201"/>
      <c r="Q27" s="2202"/>
      <c r="R27" s="2203"/>
      <c r="S27" s="2204"/>
      <c r="T27" s="2205"/>
      <c r="U27" s="2206"/>
      <c r="V27" s="1202"/>
      <c r="W27" s="1392">
        <v>24.83</v>
      </c>
      <c r="X27" s="1203">
        <f t="shared" si="2"/>
        <v>0</v>
      </c>
      <c r="Y27" s="1237">
        <f t="shared" si="3"/>
        <v>0</v>
      </c>
      <c r="Z27" s="1239">
        <f t="shared" si="1"/>
        <v>0</v>
      </c>
      <c r="AA27" s="303"/>
      <c r="AB27" s="207"/>
      <c r="AC27" s="207"/>
      <c r="AD27" s="207"/>
      <c r="AE27" s="207"/>
      <c r="AF27" s="207"/>
      <c r="AG27" s="207"/>
      <c r="AH27" s="207"/>
    </row>
    <row r="28" spans="1:34" s="101" customFormat="1" ht="115.8" customHeight="1" thickBot="1">
      <c r="A28" s="1398" t="s">
        <v>629</v>
      </c>
      <c r="B28" s="1761"/>
      <c r="C28" s="1379" t="s">
        <v>188</v>
      </c>
      <c r="D28" s="1385" t="s">
        <v>515</v>
      </c>
      <c r="E28" s="1219">
        <v>795</v>
      </c>
      <c r="F28" s="1213"/>
      <c r="G28" s="2207"/>
      <c r="H28" s="2208"/>
      <c r="I28" s="2209"/>
      <c r="J28" s="2210"/>
      <c r="K28" s="2211"/>
      <c r="L28" s="2212"/>
      <c r="M28" s="2213"/>
      <c r="N28" s="2214"/>
      <c r="O28" s="2215"/>
      <c r="P28" s="2216"/>
      <c r="Q28" s="2217"/>
      <c r="R28" s="2218"/>
      <c r="S28" s="2234"/>
      <c r="T28" s="2220"/>
      <c r="U28" s="2221"/>
      <c r="V28" s="1210"/>
      <c r="W28" s="1393">
        <v>39</v>
      </c>
      <c r="X28" s="1211">
        <f t="shared" si="2"/>
        <v>0</v>
      </c>
      <c r="Y28" s="1381">
        <f t="shared" si="3"/>
        <v>0</v>
      </c>
      <c r="Z28" s="1382">
        <f t="shared" si="1"/>
        <v>0</v>
      </c>
      <c r="AA28" s="303"/>
      <c r="AB28" s="207"/>
      <c r="AC28" s="207"/>
      <c r="AD28" s="207"/>
      <c r="AE28" s="207"/>
      <c r="AF28" s="207"/>
      <c r="AG28" s="207"/>
      <c r="AH28" s="207"/>
    </row>
    <row r="29" spans="1:34" s="101" customFormat="1" ht="46.2" customHeight="1">
      <c r="A29" s="1753"/>
      <c r="B29" s="1760" t="s">
        <v>636</v>
      </c>
      <c r="C29" s="1221" t="s">
        <v>212</v>
      </c>
      <c r="D29" s="1215" t="s">
        <v>542</v>
      </c>
      <c r="E29" s="1216">
        <v>41.34</v>
      </c>
      <c r="F29" s="1205"/>
      <c r="G29" s="2222"/>
      <c r="H29" s="2223"/>
      <c r="I29" s="2224"/>
      <c r="J29" s="2225"/>
      <c r="K29" s="2226"/>
      <c r="L29" s="2227"/>
      <c r="M29" s="2228"/>
      <c r="N29" s="2229"/>
      <c r="O29" s="2230"/>
      <c r="P29" s="2231"/>
      <c r="Q29" s="2232"/>
      <c r="R29" s="2233"/>
      <c r="S29" s="2235"/>
      <c r="T29" s="2190"/>
      <c r="U29" s="2191"/>
      <c r="V29" s="1228"/>
      <c r="W29" s="1394">
        <v>1.3</v>
      </c>
      <c r="X29" s="1229">
        <f t="shared" si="2"/>
        <v>0</v>
      </c>
      <c r="Y29" s="1207">
        <f t="shared" si="3"/>
        <v>0</v>
      </c>
      <c r="Z29" s="1208">
        <f t="shared" si="1"/>
        <v>0</v>
      </c>
      <c r="AA29" s="303"/>
      <c r="AB29" s="207"/>
      <c r="AC29" s="207"/>
      <c r="AD29" s="207"/>
      <c r="AE29" s="207"/>
      <c r="AF29" s="207"/>
      <c r="AG29" s="207"/>
      <c r="AH29" s="207"/>
    </row>
    <row r="30" spans="1:34" s="101" customFormat="1" ht="46.2" customHeight="1">
      <c r="A30" s="1754"/>
      <c r="B30" s="1761"/>
      <c r="C30" s="1222" t="s">
        <v>189</v>
      </c>
      <c r="D30" s="1383" t="s">
        <v>555</v>
      </c>
      <c r="E30" s="1384">
        <v>86.495999999999995</v>
      </c>
      <c r="F30" s="1201"/>
      <c r="G30" s="2192"/>
      <c r="H30" s="2193"/>
      <c r="I30" s="2194"/>
      <c r="J30" s="2195"/>
      <c r="K30" s="2196"/>
      <c r="L30" s="2197"/>
      <c r="M30" s="2198"/>
      <c r="N30" s="2199"/>
      <c r="O30" s="2200"/>
      <c r="P30" s="2201"/>
      <c r="Q30" s="2202"/>
      <c r="R30" s="2203"/>
      <c r="S30" s="2204"/>
      <c r="T30" s="2205"/>
      <c r="U30" s="2206"/>
      <c r="V30" s="1202"/>
      <c r="W30" s="1392">
        <v>3.12</v>
      </c>
      <c r="X30" s="1203">
        <f t="shared" si="2"/>
        <v>0</v>
      </c>
      <c r="Y30" s="1237">
        <f t="shared" si="3"/>
        <v>0</v>
      </c>
      <c r="Z30" s="1239">
        <f t="shared" si="1"/>
        <v>0</v>
      </c>
      <c r="AA30" s="303"/>
      <c r="AB30" s="207"/>
      <c r="AC30" s="207"/>
      <c r="AD30" s="207"/>
      <c r="AE30" s="207"/>
      <c r="AF30" s="207"/>
      <c r="AG30" s="207"/>
      <c r="AH30" s="207"/>
    </row>
    <row r="31" spans="1:34" s="101" customFormat="1" ht="46.2" customHeight="1">
      <c r="A31" s="1754"/>
      <c r="B31" s="1761"/>
      <c r="C31" s="1222" t="s">
        <v>178</v>
      </c>
      <c r="D31" s="1383" t="s">
        <v>558</v>
      </c>
      <c r="E31" s="1384">
        <v>138.33000000000001</v>
      </c>
      <c r="F31" s="1201"/>
      <c r="G31" s="2192"/>
      <c r="H31" s="2193"/>
      <c r="I31" s="2194"/>
      <c r="J31" s="2195"/>
      <c r="K31" s="2196"/>
      <c r="L31" s="2197"/>
      <c r="M31" s="2198"/>
      <c r="N31" s="2199"/>
      <c r="O31" s="2200"/>
      <c r="P31" s="2201"/>
      <c r="Q31" s="2202"/>
      <c r="R31" s="2203"/>
      <c r="S31" s="2204"/>
      <c r="T31" s="2205"/>
      <c r="U31" s="2206"/>
      <c r="V31" s="1202"/>
      <c r="W31" s="1392">
        <v>5.85</v>
      </c>
      <c r="X31" s="1203">
        <f t="shared" si="2"/>
        <v>0</v>
      </c>
      <c r="Y31" s="1237">
        <f t="shared" si="3"/>
        <v>0</v>
      </c>
      <c r="Z31" s="1239">
        <f t="shared" si="1"/>
        <v>0</v>
      </c>
      <c r="AA31" s="303"/>
      <c r="AB31" s="207"/>
      <c r="AC31" s="207"/>
      <c r="AD31" s="207"/>
      <c r="AE31" s="207"/>
      <c r="AF31" s="207"/>
      <c r="AG31" s="207"/>
      <c r="AH31" s="207"/>
    </row>
    <row r="32" spans="1:34" s="101" customFormat="1" ht="46.2" customHeight="1">
      <c r="A32" s="1754"/>
      <c r="B32" s="1761"/>
      <c r="C32" s="1222" t="s">
        <v>177</v>
      </c>
      <c r="D32" s="1383" t="s">
        <v>564</v>
      </c>
      <c r="E32" s="1384">
        <v>215.18</v>
      </c>
      <c r="F32" s="1201"/>
      <c r="G32" s="2192"/>
      <c r="H32" s="2193"/>
      <c r="I32" s="2194"/>
      <c r="J32" s="2195"/>
      <c r="K32" s="2196"/>
      <c r="L32" s="2197"/>
      <c r="M32" s="2198"/>
      <c r="N32" s="2199"/>
      <c r="O32" s="2200"/>
      <c r="P32" s="2201"/>
      <c r="Q32" s="2202"/>
      <c r="R32" s="2203"/>
      <c r="S32" s="2204"/>
      <c r="T32" s="2205"/>
      <c r="U32" s="2206"/>
      <c r="V32" s="1202"/>
      <c r="W32" s="1392">
        <v>9.1</v>
      </c>
      <c r="X32" s="1203">
        <f t="shared" si="2"/>
        <v>0</v>
      </c>
      <c r="Y32" s="1237">
        <f t="shared" si="3"/>
        <v>0</v>
      </c>
      <c r="Z32" s="1239">
        <f t="shared" si="1"/>
        <v>0</v>
      </c>
      <c r="AA32" s="303"/>
      <c r="AB32" s="207"/>
      <c r="AC32" s="207"/>
      <c r="AD32" s="207"/>
      <c r="AE32" s="207"/>
      <c r="AF32" s="207"/>
      <c r="AG32" s="207"/>
      <c r="AH32" s="207"/>
    </row>
    <row r="33" spans="1:589" s="101" customFormat="1" ht="46.2" customHeight="1">
      <c r="A33" s="1754"/>
      <c r="B33" s="1761"/>
      <c r="C33" s="1222" t="s">
        <v>176</v>
      </c>
      <c r="D33" s="1199" t="s">
        <v>570</v>
      </c>
      <c r="E33" s="1200">
        <v>320.54399999999998</v>
      </c>
      <c r="F33" s="1201"/>
      <c r="G33" s="2192"/>
      <c r="H33" s="2193"/>
      <c r="I33" s="2194"/>
      <c r="J33" s="2195"/>
      <c r="K33" s="2196"/>
      <c r="L33" s="2197"/>
      <c r="M33" s="2198"/>
      <c r="N33" s="2199"/>
      <c r="O33" s="2200"/>
      <c r="P33" s="2201"/>
      <c r="Q33" s="2202"/>
      <c r="R33" s="2203"/>
      <c r="S33" s="2204"/>
      <c r="T33" s="2205"/>
      <c r="U33" s="2206"/>
      <c r="V33" s="1202"/>
      <c r="W33" s="1392">
        <v>14.56</v>
      </c>
      <c r="X33" s="1203">
        <f t="shared" si="2"/>
        <v>0</v>
      </c>
      <c r="Y33" s="1237">
        <f t="shared" si="3"/>
        <v>0</v>
      </c>
      <c r="Z33" s="1239">
        <f t="shared" si="1"/>
        <v>0</v>
      </c>
      <c r="AA33" s="303"/>
      <c r="AB33" s="207"/>
      <c r="AC33" s="207"/>
      <c r="AD33" s="207"/>
      <c r="AE33" s="207"/>
      <c r="AF33" s="207"/>
      <c r="AG33" s="207"/>
      <c r="AH33" s="207"/>
    </row>
    <row r="34" spans="1:589" s="101" customFormat="1" ht="124.2" customHeight="1" thickBot="1">
      <c r="A34" s="1398" t="s">
        <v>630</v>
      </c>
      <c r="B34" s="1761"/>
      <c r="C34" s="1379" t="s">
        <v>188</v>
      </c>
      <c r="D34" s="1386" t="s">
        <v>633</v>
      </c>
      <c r="E34" s="1212">
        <v>477</v>
      </c>
      <c r="F34" s="1213"/>
      <c r="G34" s="2207"/>
      <c r="H34" s="2208"/>
      <c r="I34" s="2209"/>
      <c r="J34" s="2210"/>
      <c r="K34" s="2211"/>
      <c r="L34" s="2212"/>
      <c r="M34" s="2213"/>
      <c r="N34" s="2214"/>
      <c r="O34" s="2215"/>
      <c r="P34" s="2216"/>
      <c r="Q34" s="2217"/>
      <c r="R34" s="2218"/>
      <c r="S34" s="2234"/>
      <c r="T34" s="2220"/>
      <c r="U34" s="2221"/>
      <c r="V34" s="1210"/>
      <c r="W34" s="1393">
        <v>20.41</v>
      </c>
      <c r="X34" s="1214">
        <f t="shared" si="2"/>
        <v>0</v>
      </c>
      <c r="Y34" s="1381">
        <f t="shared" si="3"/>
        <v>0</v>
      </c>
      <c r="Z34" s="1382">
        <f t="shared" si="1"/>
        <v>0</v>
      </c>
      <c r="AA34" s="303"/>
      <c r="AB34" s="207"/>
      <c r="AC34" s="207"/>
      <c r="AD34" s="207"/>
      <c r="AE34" s="207"/>
      <c r="AF34" s="207"/>
      <c r="AG34" s="207"/>
      <c r="AH34" s="207"/>
    </row>
    <row r="35" spans="1:589" s="1234" customFormat="1" ht="52.2" customHeight="1" thickBot="1">
      <c r="A35" s="1746"/>
      <c r="B35" s="1760" t="s">
        <v>637</v>
      </c>
      <c r="C35" s="1221" t="s">
        <v>212</v>
      </c>
      <c r="D35" s="1378" t="s">
        <v>543</v>
      </c>
      <c r="E35" s="1204">
        <v>57.876000000000005</v>
      </c>
      <c r="F35" s="1205"/>
      <c r="G35" s="2222"/>
      <c r="H35" s="2223"/>
      <c r="I35" s="2224"/>
      <c r="J35" s="2225"/>
      <c r="K35" s="2226"/>
      <c r="L35" s="2227"/>
      <c r="M35" s="2228"/>
      <c r="N35" s="2229"/>
      <c r="O35" s="2230"/>
      <c r="P35" s="2231"/>
      <c r="Q35" s="2232"/>
      <c r="R35" s="2233"/>
      <c r="S35" s="2235"/>
      <c r="T35" s="2190"/>
      <c r="U35" s="2191"/>
      <c r="V35" s="1228"/>
      <c r="W35" s="1394">
        <v>1.82</v>
      </c>
      <c r="X35" s="1206">
        <f t="shared" si="2"/>
        <v>0</v>
      </c>
      <c r="Y35" s="1207">
        <f t="shared" si="3"/>
        <v>0</v>
      </c>
      <c r="Z35" s="1208">
        <f t="shared" si="1"/>
        <v>0</v>
      </c>
      <c r="AA35" s="303"/>
      <c r="AB35" s="207"/>
      <c r="AC35" s="207"/>
      <c r="AD35" s="207"/>
      <c r="AE35" s="207"/>
      <c r="AF35" s="207"/>
      <c r="AG35" s="207"/>
      <c r="AH35" s="207"/>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c r="RA35" s="101"/>
      <c r="RB35" s="101"/>
      <c r="RC35" s="101"/>
      <c r="RD35" s="101"/>
      <c r="RE35" s="101"/>
      <c r="RF35" s="101"/>
      <c r="RG35" s="101"/>
      <c r="RH35" s="101"/>
      <c r="RI35" s="101"/>
      <c r="RJ35" s="101"/>
      <c r="RK35" s="101"/>
      <c r="RL35" s="101"/>
      <c r="RM35" s="101"/>
      <c r="RN35" s="101"/>
      <c r="RO35" s="101"/>
      <c r="RP35" s="101"/>
      <c r="RQ35" s="101"/>
      <c r="RR35" s="101"/>
      <c r="RS35" s="101"/>
      <c r="RT35" s="101"/>
      <c r="RU35" s="101"/>
      <c r="RV35" s="101"/>
      <c r="RW35" s="101"/>
      <c r="RX35" s="101"/>
      <c r="RY35" s="101"/>
      <c r="RZ35" s="101"/>
      <c r="SA35" s="101"/>
      <c r="SB35" s="101"/>
      <c r="SC35" s="101"/>
      <c r="SD35" s="101"/>
      <c r="SE35" s="101"/>
      <c r="SF35" s="101"/>
      <c r="SG35" s="101"/>
      <c r="SH35" s="101"/>
      <c r="SI35" s="101"/>
      <c r="SJ35" s="101"/>
      <c r="SK35" s="101"/>
      <c r="SL35" s="101"/>
      <c r="SM35" s="101"/>
      <c r="SN35" s="101"/>
      <c r="SO35" s="101"/>
      <c r="SP35" s="101"/>
      <c r="SQ35" s="101"/>
      <c r="SR35" s="101"/>
      <c r="SS35" s="101"/>
      <c r="ST35" s="101"/>
      <c r="SU35" s="101"/>
      <c r="SV35" s="101"/>
      <c r="SW35" s="101"/>
      <c r="SX35" s="101"/>
      <c r="SY35" s="101"/>
      <c r="SZ35" s="101"/>
      <c r="TA35" s="101"/>
      <c r="TB35" s="101"/>
      <c r="TC35" s="101"/>
      <c r="TD35" s="101"/>
      <c r="TE35" s="101"/>
      <c r="TF35" s="101"/>
      <c r="TG35" s="101"/>
      <c r="TH35" s="101"/>
      <c r="TI35" s="101"/>
      <c r="TJ35" s="101"/>
      <c r="TK35" s="101"/>
      <c r="TL35" s="101"/>
      <c r="TM35" s="101"/>
      <c r="TN35" s="101"/>
      <c r="TO35" s="101"/>
      <c r="TP35" s="101"/>
      <c r="TQ35" s="101"/>
      <c r="TR35" s="101"/>
      <c r="TS35" s="101"/>
      <c r="TT35" s="101"/>
      <c r="TU35" s="101"/>
      <c r="TV35" s="101"/>
      <c r="TW35" s="101"/>
      <c r="TX35" s="101"/>
      <c r="TY35" s="101"/>
      <c r="TZ35" s="101"/>
      <c r="UA35" s="101"/>
      <c r="UB35" s="101"/>
      <c r="UC35" s="101"/>
      <c r="UD35" s="101"/>
      <c r="UE35" s="101"/>
      <c r="UF35" s="101"/>
      <c r="UG35" s="101"/>
      <c r="UH35" s="101"/>
      <c r="UI35" s="101"/>
      <c r="UJ35" s="101"/>
      <c r="UK35" s="101"/>
      <c r="UL35" s="101"/>
      <c r="UM35" s="101"/>
      <c r="UN35" s="101"/>
      <c r="UO35" s="101"/>
      <c r="UP35" s="101"/>
      <c r="UQ35" s="101"/>
      <c r="UR35" s="101"/>
      <c r="US35" s="101"/>
      <c r="UT35" s="101"/>
      <c r="UU35" s="101"/>
      <c r="UV35" s="101"/>
      <c r="UW35" s="101"/>
      <c r="UX35" s="101"/>
      <c r="UY35" s="101"/>
      <c r="UZ35" s="101"/>
      <c r="VA35" s="101"/>
      <c r="VB35" s="101"/>
      <c r="VC35" s="101"/>
      <c r="VD35" s="101"/>
      <c r="VE35" s="101"/>
      <c r="VF35" s="101"/>
      <c r="VG35" s="101"/>
      <c r="VH35" s="101"/>
      <c r="VI35" s="101"/>
      <c r="VJ35" s="101"/>
      <c r="VK35" s="101"/>
      <c r="VL35" s="101"/>
      <c r="VM35" s="101"/>
      <c r="VN35" s="101"/>
      <c r="VO35" s="101"/>
      <c r="VP35" s="101"/>
      <c r="VQ35" s="101"/>
    </row>
    <row r="36" spans="1:589" s="101" customFormat="1" ht="52.2" customHeight="1">
      <c r="A36" s="1747"/>
      <c r="B36" s="1761"/>
      <c r="C36" s="1222" t="s">
        <v>189</v>
      </c>
      <c r="D36" s="1199" t="s">
        <v>550</v>
      </c>
      <c r="E36" s="1200">
        <v>111.72400000000002</v>
      </c>
      <c r="F36" s="1201"/>
      <c r="G36" s="2192"/>
      <c r="H36" s="2193"/>
      <c r="I36" s="2194"/>
      <c r="J36" s="2195"/>
      <c r="K36" s="2196"/>
      <c r="L36" s="2197"/>
      <c r="M36" s="2198"/>
      <c r="N36" s="2199"/>
      <c r="O36" s="2200"/>
      <c r="P36" s="2201"/>
      <c r="Q36" s="2202"/>
      <c r="R36" s="2203"/>
      <c r="S36" s="2204"/>
      <c r="T36" s="2205"/>
      <c r="U36" s="2206"/>
      <c r="V36" s="1202"/>
      <c r="W36" s="1392">
        <v>4.03</v>
      </c>
      <c r="X36" s="1203">
        <f t="shared" si="2"/>
        <v>0</v>
      </c>
      <c r="Y36" s="1237">
        <f t="shared" si="3"/>
        <v>0</v>
      </c>
      <c r="Z36" s="1239">
        <f t="shared" si="1"/>
        <v>0</v>
      </c>
      <c r="AA36" s="303"/>
      <c r="AB36" s="207"/>
      <c r="AC36" s="207"/>
      <c r="AD36" s="207"/>
      <c r="AE36" s="207"/>
      <c r="AF36" s="207"/>
      <c r="AG36" s="207"/>
      <c r="AH36" s="207"/>
    </row>
    <row r="37" spans="1:589" s="101" customFormat="1" ht="52.2" customHeight="1">
      <c r="A37" s="1747"/>
      <c r="B37" s="1761"/>
      <c r="C37" s="1222" t="s">
        <v>178</v>
      </c>
      <c r="D37" s="1223" t="s">
        <v>559</v>
      </c>
      <c r="E37" s="1200">
        <v>181.36600000000001</v>
      </c>
      <c r="F37" s="1201"/>
      <c r="G37" s="2192"/>
      <c r="H37" s="2193"/>
      <c r="I37" s="2194"/>
      <c r="J37" s="2195"/>
      <c r="K37" s="2196"/>
      <c r="L37" s="2197"/>
      <c r="M37" s="2198"/>
      <c r="N37" s="2199"/>
      <c r="O37" s="2200"/>
      <c r="P37" s="2201"/>
      <c r="Q37" s="2202"/>
      <c r="R37" s="2203"/>
      <c r="S37" s="2204"/>
      <c r="T37" s="2205"/>
      <c r="U37" s="2206"/>
      <c r="V37" s="1202"/>
      <c r="W37" s="1392">
        <v>7.67</v>
      </c>
      <c r="X37" s="1203">
        <f t="shared" si="2"/>
        <v>0</v>
      </c>
      <c r="Y37" s="1237">
        <f t="shared" si="3"/>
        <v>0</v>
      </c>
      <c r="Z37" s="1239">
        <f t="shared" si="1"/>
        <v>0</v>
      </c>
      <c r="AA37" s="303"/>
      <c r="AB37" s="207"/>
      <c r="AC37" s="207"/>
      <c r="AD37" s="207"/>
      <c r="AE37" s="207"/>
      <c r="AF37" s="207"/>
      <c r="AG37" s="207"/>
      <c r="AH37" s="207"/>
    </row>
    <row r="38" spans="1:589" s="101" customFormat="1" ht="52.2" customHeight="1">
      <c r="A38" s="1747"/>
      <c r="B38" s="1761"/>
      <c r="C38" s="1222" t="s">
        <v>177</v>
      </c>
      <c r="D38" s="1223" t="s">
        <v>565</v>
      </c>
      <c r="E38" s="1200">
        <v>263.30400000000003</v>
      </c>
      <c r="F38" s="1201"/>
      <c r="G38" s="2192"/>
      <c r="H38" s="2193"/>
      <c r="I38" s="2194"/>
      <c r="J38" s="2195"/>
      <c r="K38" s="2196"/>
      <c r="L38" s="2197"/>
      <c r="M38" s="2198"/>
      <c r="N38" s="2199"/>
      <c r="O38" s="2200"/>
      <c r="P38" s="2201"/>
      <c r="Q38" s="2202"/>
      <c r="R38" s="2203"/>
      <c r="S38" s="2204"/>
      <c r="T38" s="2205"/>
      <c r="U38" s="2206"/>
      <c r="V38" s="1202"/>
      <c r="W38" s="1392">
        <v>11.96</v>
      </c>
      <c r="X38" s="1203">
        <f t="shared" si="2"/>
        <v>0</v>
      </c>
      <c r="Y38" s="1237">
        <f t="shared" si="3"/>
        <v>0</v>
      </c>
      <c r="Z38" s="1239">
        <f t="shared" si="1"/>
        <v>0</v>
      </c>
      <c r="AA38" s="303"/>
      <c r="AB38" s="207"/>
      <c r="AC38" s="207"/>
      <c r="AD38" s="207"/>
      <c r="AE38" s="207"/>
      <c r="AF38" s="207"/>
      <c r="AG38" s="207"/>
      <c r="AH38" s="207"/>
    </row>
    <row r="39" spans="1:589" s="101" customFormat="1" ht="52.2" customHeight="1">
      <c r="A39" s="1759"/>
      <c r="B39" s="1761"/>
      <c r="C39" s="1222" t="s">
        <v>176</v>
      </c>
      <c r="D39" s="1383" t="s">
        <v>571</v>
      </c>
      <c r="E39" s="1384">
        <v>423.57600000000002</v>
      </c>
      <c r="F39" s="1201"/>
      <c r="G39" s="2192"/>
      <c r="H39" s="2193"/>
      <c r="I39" s="2194"/>
      <c r="J39" s="2195"/>
      <c r="K39" s="2196"/>
      <c r="L39" s="2197"/>
      <c r="M39" s="2198"/>
      <c r="N39" s="2199"/>
      <c r="O39" s="2200"/>
      <c r="P39" s="2201"/>
      <c r="Q39" s="2202"/>
      <c r="R39" s="2203"/>
      <c r="S39" s="2204"/>
      <c r="T39" s="2205"/>
      <c r="U39" s="2206"/>
      <c r="V39" s="1202"/>
      <c r="W39" s="1392">
        <v>19.239999999999998</v>
      </c>
      <c r="X39" s="1388">
        <f t="shared" si="2"/>
        <v>0</v>
      </c>
      <c r="Y39" s="1389">
        <f t="shared" si="3"/>
        <v>0</v>
      </c>
      <c r="Z39" s="1390">
        <f t="shared" si="1"/>
        <v>0</v>
      </c>
      <c r="AA39" s="303"/>
      <c r="AB39" s="207"/>
      <c r="AC39" s="207"/>
      <c r="AD39" s="207"/>
      <c r="AE39" s="207"/>
      <c r="AF39" s="207"/>
      <c r="AG39" s="207"/>
      <c r="AH39" s="207"/>
    </row>
    <row r="40" spans="1:589" s="101" customFormat="1" ht="136.19999999999999" customHeight="1" thickBot="1">
      <c r="A40" s="1398" t="s">
        <v>629</v>
      </c>
      <c r="B40" s="1761"/>
      <c r="C40" s="1379" t="s">
        <v>188</v>
      </c>
      <c r="D40" s="1385" t="s">
        <v>580</v>
      </c>
      <c r="E40" s="1219">
        <v>593.6</v>
      </c>
      <c r="F40" s="1213"/>
      <c r="G40" s="2207"/>
      <c r="H40" s="2208"/>
      <c r="I40" s="2209"/>
      <c r="J40" s="2210"/>
      <c r="K40" s="2211"/>
      <c r="L40" s="2212"/>
      <c r="M40" s="2213"/>
      <c r="N40" s="2214"/>
      <c r="O40" s="2215"/>
      <c r="P40" s="2216"/>
      <c r="Q40" s="2217"/>
      <c r="R40" s="2218"/>
      <c r="S40" s="2234"/>
      <c r="T40" s="2220"/>
      <c r="U40" s="2221"/>
      <c r="V40" s="1210"/>
      <c r="W40" s="1393">
        <v>26.91</v>
      </c>
      <c r="X40" s="1214">
        <f t="shared" si="2"/>
        <v>0</v>
      </c>
      <c r="Y40" s="1381">
        <f t="shared" si="3"/>
        <v>0</v>
      </c>
      <c r="Z40" s="1382">
        <f t="shared" si="1"/>
        <v>0</v>
      </c>
      <c r="AA40" s="303"/>
      <c r="AB40" s="207"/>
      <c r="AC40" s="207"/>
      <c r="AD40" s="207"/>
      <c r="AE40" s="207"/>
      <c r="AF40" s="207"/>
      <c r="AG40" s="207"/>
      <c r="AH40" s="207"/>
    </row>
    <row r="41" spans="1:589" s="101" customFormat="1" ht="63" customHeight="1">
      <c r="A41" s="1744"/>
      <c r="B41" s="1762" t="s">
        <v>517</v>
      </c>
      <c r="C41" s="1221" t="s">
        <v>212</v>
      </c>
      <c r="D41" s="1215" t="s">
        <v>516</v>
      </c>
      <c r="E41" s="1216">
        <v>57.876000000000005</v>
      </c>
      <c r="F41" s="1205"/>
      <c r="G41" s="2222"/>
      <c r="H41" s="2223"/>
      <c r="I41" s="2224"/>
      <c r="J41" s="2225"/>
      <c r="K41" s="2226"/>
      <c r="L41" s="2227"/>
      <c r="M41" s="2228"/>
      <c r="N41" s="2229"/>
      <c r="O41" s="2230"/>
      <c r="P41" s="2231"/>
      <c r="Q41" s="2232"/>
      <c r="R41" s="2233"/>
      <c r="S41" s="2235"/>
      <c r="T41" s="2190"/>
      <c r="U41" s="2191"/>
      <c r="V41" s="1228"/>
      <c r="W41" s="1394">
        <v>1.82</v>
      </c>
      <c r="X41" s="1206">
        <f t="shared" si="2"/>
        <v>0</v>
      </c>
      <c r="Y41" s="1207">
        <f t="shared" si="3"/>
        <v>0</v>
      </c>
      <c r="Z41" s="1208">
        <f t="shared" si="1"/>
        <v>0</v>
      </c>
      <c r="AA41" s="303"/>
      <c r="AB41" s="207"/>
      <c r="AC41" s="207"/>
      <c r="AD41" s="207"/>
      <c r="AE41" s="207"/>
      <c r="AF41" s="207"/>
      <c r="AG41" s="207"/>
      <c r="AH41" s="207"/>
    </row>
    <row r="42" spans="1:589" s="101" customFormat="1" ht="63" customHeight="1">
      <c r="A42" s="1745"/>
      <c r="B42" s="1763"/>
      <c r="C42" s="1222" t="s">
        <v>189</v>
      </c>
      <c r="D42" s="1383" t="s">
        <v>518</v>
      </c>
      <c r="E42" s="1384">
        <v>118.932</v>
      </c>
      <c r="F42" s="1201"/>
      <c r="G42" s="2192"/>
      <c r="H42" s="2193"/>
      <c r="I42" s="2194"/>
      <c r="J42" s="2195"/>
      <c r="K42" s="2196"/>
      <c r="L42" s="2197"/>
      <c r="M42" s="2198"/>
      <c r="N42" s="2199"/>
      <c r="O42" s="2200"/>
      <c r="P42" s="2201"/>
      <c r="Q42" s="2202"/>
      <c r="R42" s="2203"/>
      <c r="S42" s="2204"/>
      <c r="T42" s="2205"/>
      <c r="U42" s="2206"/>
      <c r="V42" s="1202"/>
      <c r="W42" s="1392">
        <v>4.29</v>
      </c>
      <c r="X42" s="1203">
        <f t="shared" si="2"/>
        <v>0</v>
      </c>
      <c r="Y42" s="1237">
        <f t="shared" si="3"/>
        <v>0</v>
      </c>
      <c r="Z42" s="1239">
        <f t="shared" si="1"/>
        <v>0</v>
      </c>
      <c r="AA42" s="303"/>
      <c r="AB42" s="207"/>
      <c r="AC42" s="207"/>
      <c r="AD42" s="207"/>
      <c r="AE42" s="207"/>
      <c r="AF42" s="207"/>
      <c r="AG42" s="207"/>
      <c r="AH42" s="207"/>
    </row>
    <row r="43" spans="1:589" s="101" customFormat="1" ht="63" customHeight="1">
      <c r="A43" s="1745"/>
      <c r="B43" s="1763"/>
      <c r="C43" s="1222" t="s">
        <v>178</v>
      </c>
      <c r="D43" s="1383" t="s">
        <v>519</v>
      </c>
      <c r="E43" s="1384">
        <v>190.58800000000002</v>
      </c>
      <c r="F43" s="1201"/>
      <c r="G43" s="2192"/>
      <c r="H43" s="2193"/>
      <c r="I43" s="2194"/>
      <c r="J43" s="2195"/>
      <c r="K43" s="2196"/>
      <c r="L43" s="2197"/>
      <c r="M43" s="2198"/>
      <c r="N43" s="2199"/>
      <c r="O43" s="2200"/>
      <c r="P43" s="2201"/>
      <c r="Q43" s="2202"/>
      <c r="R43" s="2203"/>
      <c r="S43" s="2204"/>
      <c r="T43" s="2205"/>
      <c r="U43" s="2206"/>
      <c r="V43" s="1202"/>
      <c r="W43" s="1392">
        <v>8.06</v>
      </c>
      <c r="X43" s="1203">
        <f t="shared" si="2"/>
        <v>0</v>
      </c>
      <c r="Y43" s="1237">
        <f t="shared" si="3"/>
        <v>0</v>
      </c>
      <c r="Z43" s="1239">
        <f t="shared" si="1"/>
        <v>0</v>
      </c>
      <c r="AA43" s="303"/>
      <c r="AB43" s="207"/>
      <c r="AC43" s="207"/>
      <c r="AD43" s="207"/>
      <c r="AE43" s="207"/>
      <c r="AF43" s="207"/>
      <c r="AG43" s="207"/>
      <c r="AH43" s="207"/>
    </row>
    <row r="44" spans="1:589" s="101" customFormat="1" ht="63" customHeight="1">
      <c r="A44" s="1745"/>
      <c r="B44" s="1763"/>
      <c r="C44" s="1222" t="s">
        <v>177</v>
      </c>
      <c r="D44" s="1383" t="s">
        <v>520</v>
      </c>
      <c r="E44" s="1384">
        <v>277.61399999999998</v>
      </c>
      <c r="F44" s="1201"/>
      <c r="G44" s="2192"/>
      <c r="H44" s="2193"/>
      <c r="I44" s="2194"/>
      <c r="J44" s="2195"/>
      <c r="K44" s="2196"/>
      <c r="L44" s="2197"/>
      <c r="M44" s="2198"/>
      <c r="N44" s="2199"/>
      <c r="O44" s="2200"/>
      <c r="P44" s="2201"/>
      <c r="Q44" s="2202"/>
      <c r="R44" s="2203"/>
      <c r="S44" s="2204"/>
      <c r="T44" s="2205"/>
      <c r="U44" s="2206"/>
      <c r="V44" s="1202"/>
      <c r="W44" s="1392">
        <v>12.61</v>
      </c>
      <c r="X44" s="1203">
        <f t="shared" si="2"/>
        <v>0</v>
      </c>
      <c r="Y44" s="1237">
        <f t="shared" si="3"/>
        <v>0</v>
      </c>
      <c r="Z44" s="1239">
        <f t="shared" si="1"/>
        <v>0</v>
      </c>
      <c r="AA44" s="303"/>
      <c r="AB44" s="207"/>
      <c r="AC44" s="207"/>
      <c r="AD44" s="207"/>
      <c r="AE44" s="207"/>
      <c r="AF44" s="207"/>
      <c r="AG44" s="207"/>
      <c r="AH44" s="207"/>
    </row>
    <row r="45" spans="1:589" s="101" customFormat="1" ht="63" customHeight="1">
      <c r="A45" s="1745"/>
      <c r="B45" s="1763"/>
      <c r="C45" s="1222" t="s">
        <v>176</v>
      </c>
      <c r="D45" s="1383" t="s">
        <v>521</v>
      </c>
      <c r="E45" s="1384">
        <v>413.40000000000003</v>
      </c>
      <c r="F45" s="1201"/>
      <c r="G45" s="2192"/>
      <c r="H45" s="2193"/>
      <c r="I45" s="2194"/>
      <c r="J45" s="2195"/>
      <c r="K45" s="2196"/>
      <c r="L45" s="2197"/>
      <c r="M45" s="2198"/>
      <c r="N45" s="2199"/>
      <c r="O45" s="2200"/>
      <c r="P45" s="2201"/>
      <c r="Q45" s="2202"/>
      <c r="R45" s="2203"/>
      <c r="S45" s="2204"/>
      <c r="T45" s="2205"/>
      <c r="U45" s="2206"/>
      <c r="V45" s="1202"/>
      <c r="W45" s="1392">
        <v>20.28</v>
      </c>
      <c r="X45" s="1203">
        <f t="shared" si="2"/>
        <v>0</v>
      </c>
      <c r="Y45" s="1237">
        <f t="shared" si="3"/>
        <v>0</v>
      </c>
      <c r="Z45" s="1239">
        <f t="shared" si="1"/>
        <v>0</v>
      </c>
      <c r="AA45" s="303"/>
      <c r="AB45" s="207"/>
      <c r="AC45" s="207"/>
      <c r="AD45" s="207"/>
      <c r="AE45" s="207"/>
      <c r="AF45" s="207"/>
      <c r="AG45" s="207"/>
      <c r="AH45" s="207"/>
    </row>
    <row r="46" spans="1:589" s="101" customFormat="1" ht="63" customHeight="1" thickBot="1">
      <c r="A46" s="1745"/>
      <c r="B46" s="1764"/>
      <c r="C46" s="1379" t="s">
        <v>188</v>
      </c>
      <c r="D46" s="1385" t="s">
        <v>522</v>
      </c>
      <c r="E46" s="1219">
        <v>577.70000000000005</v>
      </c>
      <c r="F46" s="1213"/>
      <c r="G46" s="2207"/>
      <c r="H46" s="2208"/>
      <c r="I46" s="2209"/>
      <c r="J46" s="2210"/>
      <c r="K46" s="2211"/>
      <c r="L46" s="2212"/>
      <c r="M46" s="2213"/>
      <c r="N46" s="2214"/>
      <c r="O46" s="2215"/>
      <c r="P46" s="2216"/>
      <c r="Q46" s="2217"/>
      <c r="R46" s="2218"/>
      <c r="S46" s="2234"/>
      <c r="T46" s="2220"/>
      <c r="U46" s="2221"/>
      <c r="V46" s="1210"/>
      <c r="W46" s="1393">
        <v>28.34</v>
      </c>
      <c r="X46" s="1214">
        <f t="shared" si="2"/>
        <v>0</v>
      </c>
      <c r="Y46" s="1381">
        <f t="shared" si="3"/>
        <v>0</v>
      </c>
      <c r="Z46" s="1382">
        <f t="shared" si="1"/>
        <v>0</v>
      </c>
      <c r="AA46" s="303"/>
      <c r="AB46" s="207"/>
      <c r="AC46" s="207"/>
      <c r="AD46" s="207"/>
      <c r="AE46" s="207"/>
      <c r="AF46" s="207"/>
      <c r="AG46" s="207"/>
      <c r="AH46" s="207"/>
    </row>
    <row r="47" spans="1:589" s="101" customFormat="1" ht="63" customHeight="1">
      <c r="A47" s="1746"/>
      <c r="B47" s="1765" t="s">
        <v>507</v>
      </c>
      <c r="C47" s="1221" t="s">
        <v>212</v>
      </c>
      <c r="D47" s="1378" t="s">
        <v>544</v>
      </c>
      <c r="E47" s="1204">
        <v>37.206000000000003</v>
      </c>
      <c r="F47" s="1205"/>
      <c r="G47" s="2222"/>
      <c r="H47" s="2223"/>
      <c r="I47" s="2224"/>
      <c r="J47" s="2225"/>
      <c r="K47" s="2226"/>
      <c r="L47" s="2227"/>
      <c r="M47" s="2228"/>
      <c r="N47" s="2229"/>
      <c r="O47" s="2230"/>
      <c r="P47" s="2231"/>
      <c r="Q47" s="2232"/>
      <c r="R47" s="2233"/>
      <c r="S47" s="2235"/>
      <c r="T47" s="2190"/>
      <c r="U47" s="2191"/>
      <c r="V47" s="1228"/>
      <c r="W47" s="1394">
        <v>1.17</v>
      </c>
      <c r="X47" s="1206">
        <f t="shared" si="2"/>
        <v>0</v>
      </c>
      <c r="Y47" s="1207">
        <f t="shared" si="3"/>
        <v>0</v>
      </c>
      <c r="Z47" s="1208">
        <f t="shared" si="1"/>
        <v>0</v>
      </c>
      <c r="AA47" s="303"/>
      <c r="AB47" s="207"/>
      <c r="AC47" s="207"/>
      <c r="AD47" s="207"/>
      <c r="AE47" s="207"/>
      <c r="AF47" s="207"/>
      <c r="AG47" s="207"/>
      <c r="AH47" s="207"/>
    </row>
    <row r="48" spans="1:589" s="101" customFormat="1" ht="63" customHeight="1">
      <c r="A48" s="1747"/>
      <c r="B48" s="1766"/>
      <c r="C48" s="1222" t="s">
        <v>189</v>
      </c>
      <c r="D48" s="1199" t="s">
        <v>551</v>
      </c>
      <c r="E48" s="1200">
        <v>82.68</v>
      </c>
      <c r="F48" s="1201"/>
      <c r="G48" s="2192"/>
      <c r="H48" s="2193"/>
      <c r="I48" s="2194"/>
      <c r="J48" s="2195"/>
      <c r="K48" s="2196"/>
      <c r="L48" s="2197"/>
      <c r="M48" s="2198"/>
      <c r="N48" s="2199"/>
      <c r="O48" s="2200"/>
      <c r="P48" s="2201"/>
      <c r="Q48" s="2202"/>
      <c r="R48" s="2203"/>
      <c r="S48" s="2204"/>
      <c r="T48" s="2205"/>
      <c r="U48" s="2206"/>
      <c r="V48" s="1202"/>
      <c r="W48" s="1392">
        <v>2.6</v>
      </c>
      <c r="X48" s="1203">
        <f t="shared" si="2"/>
        <v>0</v>
      </c>
      <c r="Y48" s="1237">
        <f t="shared" si="3"/>
        <v>0</v>
      </c>
      <c r="Z48" s="1239">
        <f t="shared" si="1"/>
        <v>0</v>
      </c>
      <c r="AA48" s="303"/>
      <c r="AB48" s="207"/>
      <c r="AC48" s="207"/>
      <c r="AD48" s="207"/>
      <c r="AE48" s="207"/>
      <c r="AF48" s="207"/>
      <c r="AG48" s="207"/>
      <c r="AH48" s="207"/>
    </row>
    <row r="49" spans="1:34" s="101" customFormat="1" ht="63" customHeight="1">
      <c r="A49" s="1747"/>
      <c r="B49" s="1766"/>
      <c r="C49" s="1222" t="s">
        <v>178</v>
      </c>
      <c r="D49" s="1199" t="s">
        <v>560</v>
      </c>
      <c r="E49" s="1200">
        <v>133.34800000000001</v>
      </c>
      <c r="F49" s="1201"/>
      <c r="G49" s="2192"/>
      <c r="H49" s="2193"/>
      <c r="I49" s="2194"/>
      <c r="J49" s="2195"/>
      <c r="K49" s="2196"/>
      <c r="L49" s="2197"/>
      <c r="M49" s="2198"/>
      <c r="N49" s="2199"/>
      <c r="O49" s="2200"/>
      <c r="P49" s="2201"/>
      <c r="Q49" s="2202"/>
      <c r="R49" s="2203"/>
      <c r="S49" s="2204"/>
      <c r="T49" s="2205"/>
      <c r="U49" s="2206"/>
      <c r="V49" s="1202"/>
      <c r="W49" s="1392">
        <v>4.8099999999999996</v>
      </c>
      <c r="X49" s="1203">
        <f t="shared" si="2"/>
        <v>0</v>
      </c>
      <c r="Y49" s="1237">
        <f t="shared" si="3"/>
        <v>0</v>
      </c>
      <c r="Z49" s="1239">
        <f t="shared" si="1"/>
        <v>0</v>
      </c>
      <c r="AA49" s="303"/>
      <c r="AB49" s="207"/>
      <c r="AC49" s="207"/>
      <c r="AD49" s="207"/>
      <c r="AE49" s="207"/>
      <c r="AF49" s="207"/>
      <c r="AG49" s="207"/>
      <c r="AH49" s="207"/>
    </row>
    <row r="50" spans="1:34" s="101" customFormat="1" ht="63" customHeight="1">
      <c r="A50" s="1747"/>
      <c r="B50" s="1766"/>
      <c r="C50" s="1222" t="s">
        <v>177</v>
      </c>
      <c r="D50" s="1199" t="s">
        <v>566</v>
      </c>
      <c r="E50" s="1200">
        <v>178.292</v>
      </c>
      <c r="F50" s="1201"/>
      <c r="G50" s="2192"/>
      <c r="H50" s="2193"/>
      <c r="I50" s="2194"/>
      <c r="J50" s="2195"/>
      <c r="K50" s="2196"/>
      <c r="L50" s="2197"/>
      <c r="M50" s="2198"/>
      <c r="N50" s="2199"/>
      <c r="O50" s="2200"/>
      <c r="P50" s="2201"/>
      <c r="Q50" s="2202"/>
      <c r="R50" s="2203"/>
      <c r="S50" s="2204"/>
      <c r="T50" s="2205"/>
      <c r="U50" s="2206"/>
      <c r="V50" s="1202"/>
      <c r="W50" s="1392">
        <v>7.54</v>
      </c>
      <c r="X50" s="1203">
        <f t="shared" si="2"/>
        <v>0</v>
      </c>
      <c r="Y50" s="1237">
        <f t="shared" si="3"/>
        <v>0</v>
      </c>
      <c r="Z50" s="1239">
        <f t="shared" si="1"/>
        <v>0</v>
      </c>
      <c r="AA50" s="303"/>
      <c r="AB50" s="207"/>
      <c r="AC50" s="207"/>
      <c r="AD50" s="207"/>
      <c r="AE50" s="207"/>
      <c r="AF50" s="207"/>
      <c r="AG50" s="207"/>
      <c r="AH50" s="207"/>
    </row>
    <row r="51" spans="1:34" s="101" customFormat="1" ht="63" customHeight="1">
      <c r="A51" s="1747"/>
      <c r="B51" s="1766"/>
      <c r="C51" s="1222" t="s">
        <v>176</v>
      </c>
      <c r="D51" s="1199" t="s">
        <v>572</v>
      </c>
      <c r="E51" s="1200">
        <v>269.02800000000002</v>
      </c>
      <c r="F51" s="1201"/>
      <c r="G51" s="2192"/>
      <c r="H51" s="2193"/>
      <c r="I51" s="2194"/>
      <c r="J51" s="2195"/>
      <c r="K51" s="2196"/>
      <c r="L51" s="2197"/>
      <c r="M51" s="2198"/>
      <c r="N51" s="2199"/>
      <c r="O51" s="2200"/>
      <c r="P51" s="2201"/>
      <c r="Q51" s="2202"/>
      <c r="R51" s="2203"/>
      <c r="S51" s="2204"/>
      <c r="T51" s="2205"/>
      <c r="U51" s="2206"/>
      <c r="V51" s="1202"/>
      <c r="W51" s="1392">
        <v>12.22</v>
      </c>
      <c r="X51" s="1203">
        <f t="shared" si="2"/>
        <v>0</v>
      </c>
      <c r="Y51" s="1237">
        <f t="shared" si="3"/>
        <v>0</v>
      </c>
      <c r="Z51" s="1239">
        <f t="shared" si="1"/>
        <v>0</v>
      </c>
      <c r="AA51" s="303"/>
      <c r="AB51" s="207"/>
      <c r="AC51" s="207"/>
      <c r="AD51" s="207"/>
      <c r="AE51" s="207"/>
      <c r="AF51" s="207"/>
      <c r="AG51" s="207"/>
      <c r="AH51" s="207"/>
    </row>
    <row r="52" spans="1:34" s="101" customFormat="1" ht="63" customHeight="1" thickBot="1">
      <c r="A52" s="1747"/>
      <c r="B52" s="1766"/>
      <c r="C52" s="1379" t="s">
        <v>188</v>
      </c>
      <c r="D52" s="1386" t="s">
        <v>581</v>
      </c>
      <c r="E52" s="1212">
        <v>377.78399999999999</v>
      </c>
      <c r="F52" s="1213"/>
      <c r="G52" s="2207"/>
      <c r="H52" s="2208"/>
      <c r="I52" s="2209"/>
      <c r="J52" s="2210"/>
      <c r="K52" s="2211"/>
      <c r="L52" s="2212"/>
      <c r="M52" s="2213"/>
      <c r="N52" s="2214"/>
      <c r="O52" s="2215"/>
      <c r="P52" s="2216"/>
      <c r="Q52" s="2217"/>
      <c r="R52" s="2218"/>
      <c r="S52" s="2234"/>
      <c r="T52" s="2220"/>
      <c r="U52" s="2221"/>
      <c r="V52" s="1210"/>
      <c r="W52" s="1393">
        <v>17.16</v>
      </c>
      <c r="X52" s="1214">
        <f t="shared" si="2"/>
        <v>0</v>
      </c>
      <c r="Y52" s="1381">
        <f t="shared" si="3"/>
        <v>0</v>
      </c>
      <c r="Z52" s="1382">
        <f t="shared" si="1"/>
        <v>0</v>
      </c>
      <c r="AA52" s="303"/>
      <c r="AB52" s="207"/>
      <c r="AC52" s="207"/>
      <c r="AD52" s="207"/>
      <c r="AE52" s="207"/>
      <c r="AF52" s="207"/>
      <c r="AG52" s="207"/>
      <c r="AH52" s="207"/>
    </row>
    <row r="53" spans="1:34" s="101" customFormat="1" ht="63" customHeight="1">
      <c r="A53" s="1753"/>
      <c r="B53" s="1756" t="s">
        <v>621</v>
      </c>
      <c r="C53" s="1221" t="s">
        <v>212</v>
      </c>
      <c r="D53" s="1215" t="s">
        <v>523</v>
      </c>
      <c r="E53" s="1216">
        <v>45.474000000000004</v>
      </c>
      <c r="F53" s="1205"/>
      <c r="G53" s="2222"/>
      <c r="H53" s="2223"/>
      <c r="I53" s="2224"/>
      <c r="J53" s="2225"/>
      <c r="K53" s="2226"/>
      <c r="L53" s="2227"/>
      <c r="M53" s="2228"/>
      <c r="N53" s="2229"/>
      <c r="O53" s="2230"/>
      <c r="P53" s="2231"/>
      <c r="Q53" s="2232"/>
      <c r="R53" s="2233"/>
      <c r="S53" s="2235"/>
      <c r="T53" s="2190"/>
      <c r="U53" s="2191"/>
      <c r="V53" s="1228"/>
      <c r="W53" s="1394">
        <v>1.43</v>
      </c>
      <c r="X53" s="1206">
        <f t="shared" si="2"/>
        <v>0</v>
      </c>
      <c r="Y53" s="1207">
        <f t="shared" si="3"/>
        <v>0</v>
      </c>
      <c r="Z53" s="1208">
        <f t="shared" si="1"/>
        <v>0</v>
      </c>
      <c r="AA53" s="303"/>
      <c r="AB53" s="207"/>
      <c r="AC53" s="207"/>
      <c r="AD53" s="207"/>
      <c r="AE53" s="207"/>
      <c r="AF53" s="207"/>
      <c r="AG53" s="207"/>
      <c r="AH53" s="207"/>
    </row>
    <row r="54" spans="1:34" s="101" customFormat="1" ht="63" customHeight="1">
      <c r="A54" s="1754"/>
      <c r="B54" s="1757"/>
      <c r="C54" s="1222" t="s">
        <v>189</v>
      </c>
      <c r="D54" s="1383" t="s">
        <v>524</v>
      </c>
      <c r="E54" s="1384">
        <v>93.704000000000008</v>
      </c>
      <c r="F54" s="1201"/>
      <c r="G54" s="2192"/>
      <c r="H54" s="2193"/>
      <c r="I54" s="2194"/>
      <c r="J54" s="2195"/>
      <c r="K54" s="2196"/>
      <c r="L54" s="2197"/>
      <c r="M54" s="2198"/>
      <c r="N54" s="2199"/>
      <c r="O54" s="2200"/>
      <c r="P54" s="2201"/>
      <c r="Q54" s="2202"/>
      <c r="R54" s="2203"/>
      <c r="S54" s="2204"/>
      <c r="T54" s="2205"/>
      <c r="U54" s="2206"/>
      <c r="V54" s="1202"/>
      <c r="W54" s="1392">
        <v>3.38</v>
      </c>
      <c r="X54" s="1203">
        <f t="shared" si="2"/>
        <v>0</v>
      </c>
      <c r="Y54" s="1237">
        <f t="shared" si="3"/>
        <v>0</v>
      </c>
      <c r="Z54" s="1239">
        <f t="shared" si="1"/>
        <v>0</v>
      </c>
      <c r="AA54" s="303"/>
      <c r="AB54" s="207"/>
      <c r="AC54" s="207"/>
      <c r="AD54" s="207"/>
      <c r="AE54" s="207"/>
      <c r="AF54" s="207"/>
      <c r="AG54" s="207"/>
      <c r="AH54" s="207"/>
    </row>
    <row r="55" spans="1:34" s="101" customFormat="1" ht="63" customHeight="1">
      <c r="A55" s="1754"/>
      <c r="B55" s="1757"/>
      <c r="C55" s="1222" t="s">
        <v>178</v>
      </c>
      <c r="D55" s="1383" t="s">
        <v>525</v>
      </c>
      <c r="E55" s="1384">
        <v>153.70000000000002</v>
      </c>
      <c r="F55" s="1201"/>
      <c r="G55" s="2192"/>
      <c r="H55" s="2193"/>
      <c r="I55" s="2194"/>
      <c r="J55" s="2195"/>
      <c r="K55" s="2196"/>
      <c r="L55" s="2197"/>
      <c r="M55" s="2198"/>
      <c r="N55" s="2199"/>
      <c r="O55" s="2200"/>
      <c r="P55" s="2201"/>
      <c r="Q55" s="2202"/>
      <c r="R55" s="2203"/>
      <c r="S55" s="2204"/>
      <c r="T55" s="2205"/>
      <c r="U55" s="2206"/>
      <c r="V55" s="1202"/>
      <c r="W55" s="1392">
        <v>6.5</v>
      </c>
      <c r="X55" s="1203">
        <f t="shared" si="2"/>
        <v>0</v>
      </c>
      <c r="Y55" s="1237">
        <f t="shared" si="3"/>
        <v>0</v>
      </c>
      <c r="Z55" s="1239">
        <f t="shared" si="1"/>
        <v>0</v>
      </c>
      <c r="AA55" s="303"/>
      <c r="AB55" s="207"/>
      <c r="AC55" s="207"/>
      <c r="AD55" s="207"/>
      <c r="AE55" s="207"/>
      <c r="AF55" s="207"/>
      <c r="AG55" s="207"/>
      <c r="AH55" s="207"/>
    </row>
    <row r="56" spans="1:34" s="101" customFormat="1" ht="63" customHeight="1">
      <c r="A56" s="1754"/>
      <c r="B56" s="1757"/>
      <c r="C56" s="1222" t="s">
        <v>177</v>
      </c>
      <c r="D56" s="1383" t="s">
        <v>526</v>
      </c>
      <c r="E56" s="1384">
        <v>239.77199999999999</v>
      </c>
      <c r="F56" s="1201"/>
      <c r="G56" s="2192"/>
      <c r="H56" s="2193"/>
      <c r="I56" s="2194"/>
      <c r="J56" s="2195"/>
      <c r="K56" s="2196"/>
      <c r="L56" s="2197"/>
      <c r="M56" s="2198"/>
      <c r="N56" s="2199"/>
      <c r="O56" s="2200"/>
      <c r="P56" s="2201"/>
      <c r="Q56" s="2202"/>
      <c r="R56" s="2203"/>
      <c r="S56" s="2204"/>
      <c r="T56" s="2205"/>
      <c r="U56" s="2206"/>
      <c r="V56" s="1202"/>
      <c r="W56" s="1392">
        <v>10.14</v>
      </c>
      <c r="X56" s="1203">
        <f t="shared" si="2"/>
        <v>0</v>
      </c>
      <c r="Y56" s="1237">
        <f t="shared" si="3"/>
        <v>0</v>
      </c>
      <c r="Z56" s="1239">
        <f t="shared" si="1"/>
        <v>0</v>
      </c>
      <c r="AA56" s="303"/>
      <c r="AB56" s="207"/>
      <c r="AC56" s="207"/>
      <c r="AD56" s="207"/>
      <c r="AE56" s="207"/>
      <c r="AF56" s="207"/>
      <c r="AG56" s="207"/>
      <c r="AH56" s="207"/>
    </row>
    <row r="57" spans="1:34" s="101" customFormat="1" ht="63" customHeight="1">
      <c r="A57" s="1754"/>
      <c r="B57" s="1757"/>
      <c r="C57" s="1222" t="s">
        <v>176</v>
      </c>
      <c r="D57" s="1383" t="s">
        <v>527</v>
      </c>
      <c r="E57" s="1384">
        <v>357.75</v>
      </c>
      <c r="F57" s="1201"/>
      <c r="G57" s="2192"/>
      <c r="H57" s="2193"/>
      <c r="I57" s="2194"/>
      <c r="J57" s="2195"/>
      <c r="K57" s="2196"/>
      <c r="L57" s="2197"/>
      <c r="M57" s="2198"/>
      <c r="N57" s="2199"/>
      <c r="O57" s="2200"/>
      <c r="P57" s="2201"/>
      <c r="Q57" s="2202"/>
      <c r="R57" s="2203"/>
      <c r="S57" s="2204"/>
      <c r="T57" s="2205"/>
      <c r="U57" s="2206"/>
      <c r="V57" s="1202"/>
      <c r="W57" s="1392">
        <v>16.25</v>
      </c>
      <c r="X57" s="1203">
        <f t="shared" si="2"/>
        <v>0</v>
      </c>
      <c r="Y57" s="1237">
        <f t="shared" si="3"/>
        <v>0</v>
      </c>
      <c r="Z57" s="1239">
        <f t="shared" si="1"/>
        <v>0</v>
      </c>
      <c r="AA57" s="303"/>
      <c r="AB57" s="207"/>
      <c r="AC57" s="207"/>
      <c r="AD57" s="207"/>
      <c r="AE57" s="207"/>
      <c r="AF57" s="207"/>
      <c r="AG57" s="207"/>
      <c r="AH57" s="207"/>
    </row>
    <row r="58" spans="1:34" s="101" customFormat="1" ht="63" customHeight="1" thickBot="1">
      <c r="A58" s="1755"/>
      <c r="B58" s="1758"/>
      <c r="C58" s="1379" t="s">
        <v>188</v>
      </c>
      <c r="D58" s="1385" t="s">
        <v>534</v>
      </c>
      <c r="E58" s="1219">
        <v>463.75</v>
      </c>
      <c r="F58" s="1213"/>
      <c r="G58" s="2207"/>
      <c r="H58" s="2208"/>
      <c r="I58" s="2209"/>
      <c r="J58" s="2210"/>
      <c r="K58" s="2211"/>
      <c r="L58" s="2212"/>
      <c r="M58" s="2213"/>
      <c r="N58" s="2214"/>
      <c r="O58" s="2215"/>
      <c r="P58" s="2216"/>
      <c r="Q58" s="2217"/>
      <c r="R58" s="2218"/>
      <c r="S58" s="2234"/>
      <c r="T58" s="2220"/>
      <c r="U58" s="2221"/>
      <c r="V58" s="1210"/>
      <c r="W58" s="1393">
        <v>22.75</v>
      </c>
      <c r="X58" s="1214">
        <f t="shared" si="2"/>
        <v>0</v>
      </c>
      <c r="Y58" s="1381">
        <f t="shared" si="3"/>
        <v>0</v>
      </c>
      <c r="Z58" s="1382">
        <f t="shared" si="1"/>
        <v>0</v>
      </c>
      <c r="AA58" s="303"/>
      <c r="AB58" s="207"/>
      <c r="AC58" s="207"/>
      <c r="AD58" s="207"/>
      <c r="AE58" s="207"/>
      <c r="AF58" s="207"/>
      <c r="AG58" s="207"/>
      <c r="AH58" s="207"/>
    </row>
    <row r="59" spans="1:34" s="101" customFormat="1" ht="63" customHeight="1">
      <c r="A59" s="1744"/>
      <c r="B59" s="1756" t="s">
        <v>622</v>
      </c>
      <c r="C59" s="1221" t="s">
        <v>212</v>
      </c>
      <c r="D59" s="1215" t="s">
        <v>545</v>
      </c>
      <c r="E59" s="1216">
        <v>37.206000000000003</v>
      </c>
      <c r="F59" s="1205"/>
      <c r="G59" s="2222"/>
      <c r="H59" s="2223"/>
      <c r="I59" s="2224"/>
      <c r="J59" s="2225"/>
      <c r="K59" s="2226"/>
      <c r="L59" s="2227"/>
      <c r="M59" s="2228"/>
      <c r="N59" s="2229"/>
      <c r="O59" s="2230"/>
      <c r="P59" s="2231"/>
      <c r="Q59" s="2232"/>
      <c r="R59" s="2233"/>
      <c r="S59" s="2235"/>
      <c r="T59" s="2190"/>
      <c r="U59" s="2191"/>
      <c r="V59" s="1228"/>
      <c r="W59" s="1394">
        <v>1.17</v>
      </c>
      <c r="X59" s="1206">
        <f t="shared" si="2"/>
        <v>0</v>
      </c>
      <c r="Y59" s="1207">
        <f t="shared" si="3"/>
        <v>0</v>
      </c>
      <c r="Z59" s="1208">
        <f t="shared" si="1"/>
        <v>0</v>
      </c>
      <c r="AA59" s="303"/>
      <c r="AB59" s="207"/>
      <c r="AC59" s="207"/>
      <c r="AD59" s="207"/>
      <c r="AE59" s="207"/>
      <c r="AF59" s="207"/>
      <c r="AG59" s="207"/>
      <c r="AH59" s="207"/>
    </row>
    <row r="60" spans="1:34" s="101" customFormat="1" ht="63" customHeight="1">
      <c r="A60" s="1745"/>
      <c r="B60" s="1757"/>
      <c r="C60" s="1222" t="s">
        <v>189</v>
      </c>
      <c r="D60" s="1383" t="s">
        <v>552</v>
      </c>
      <c r="E60" s="1384">
        <v>82.68</v>
      </c>
      <c r="F60" s="1201"/>
      <c r="G60" s="2192"/>
      <c r="H60" s="2193"/>
      <c r="I60" s="2194"/>
      <c r="J60" s="2195"/>
      <c r="K60" s="2196"/>
      <c r="L60" s="2197"/>
      <c r="M60" s="2198"/>
      <c r="N60" s="2199"/>
      <c r="O60" s="2200"/>
      <c r="P60" s="2201"/>
      <c r="Q60" s="2202"/>
      <c r="R60" s="2203"/>
      <c r="S60" s="2204"/>
      <c r="T60" s="2205"/>
      <c r="U60" s="2206"/>
      <c r="V60" s="1202"/>
      <c r="W60" s="1392">
        <v>2.6</v>
      </c>
      <c r="X60" s="1203">
        <f t="shared" si="2"/>
        <v>0</v>
      </c>
      <c r="Y60" s="1237">
        <f t="shared" si="3"/>
        <v>0</v>
      </c>
      <c r="Z60" s="1239">
        <f t="shared" si="1"/>
        <v>0</v>
      </c>
      <c r="AA60" s="303"/>
      <c r="AB60" s="207"/>
      <c r="AC60" s="207"/>
      <c r="AD60" s="207"/>
      <c r="AE60" s="207"/>
      <c r="AF60" s="207"/>
      <c r="AG60" s="207"/>
      <c r="AH60" s="207"/>
    </row>
    <row r="61" spans="1:34" s="101" customFormat="1" ht="63" customHeight="1">
      <c r="A61" s="1745"/>
      <c r="B61" s="1757"/>
      <c r="C61" s="1222" t="s">
        <v>178</v>
      </c>
      <c r="D61" s="1391" t="s">
        <v>560</v>
      </c>
      <c r="E61" s="1200">
        <v>136.952</v>
      </c>
      <c r="F61" s="1201"/>
      <c r="G61" s="2192"/>
      <c r="H61" s="2193"/>
      <c r="I61" s="2194"/>
      <c r="J61" s="2195"/>
      <c r="K61" s="2196"/>
      <c r="L61" s="2197"/>
      <c r="M61" s="2198"/>
      <c r="N61" s="2199"/>
      <c r="O61" s="2200"/>
      <c r="P61" s="2201"/>
      <c r="Q61" s="2202"/>
      <c r="R61" s="2203"/>
      <c r="S61" s="2204"/>
      <c r="T61" s="2205"/>
      <c r="U61" s="2206"/>
      <c r="V61" s="1202"/>
      <c r="W61" s="1392">
        <v>4.9400000000000004</v>
      </c>
      <c r="X61" s="1203">
        <f t="shared" si="2"/>
        <v>0</v>
      </c>
      <c r="Y61" s="1237">
        <f t="shared" si="3"/>
        <v>0</v>
      </c>
      <c r="Z61" s="1239">
        <f t="shared" si="1"/>
        <v>0</v>
      </c>
      <c r="AA61" s="303"/>
      <c r="AB61" s="207"/>
      <c r="AC61" s="207"/>
      <c r="AD61" s="207"/>
      <c r="AE61" s="207"/>
      <c r="AF61" s="207"/>
      <c r="AG61" s="207"/>
      <c r="AH61" s="207"/>
    </row>
    <row r="62" spans="1:34" s="101" customFormat="1" ht="63" customHeight="1">
      <c r="A62" s="1745"/>
      <c r="B62" s="1757"/>
      <c r="C62" s="1222" t="s">
        <v>177</v>
      </c>
      <c r="D62" s="1199" t="s">
        <v>567</v>
      </c>
      <c r="E62" s="1200">
        <v>181.36600000000001</v>
      </c>
      <c r="F62" s="1201"/>
      <c r="G62" s="2192"/>
      <c r="H62" s="2193"/>
      <c r="I62" s="2194"/>
      <c r="J62" s="2195"/>
      <c r="K62" s="2196"/>
      <c r="L62" s="2197"/>
      <c r="M62" s="2198"/>
      <c r="N62" s="2199"/>
      <c r="O62" s="2200"/>
      <c r="P62" s="2201"/>
      <c r="Q62" s="2202"/>
      <c r="R62" s="2203"/>
      <c r="S62" s="2204"/>
      <c r="T62" s="2205"/>
      <c r="U62" s="2206"/>
      <c r="V62" s="1202"/>
      <c r="W62" s="1392">
        <v>7.67</v>
      </c>
      <c r="X62" s="1203">
        <f t="shared" si="2"/>
        <v>0</v>
      </c>
      <c r="Y62" s="1237">
        <f t="shared" si="3"/>
        <v>0</v>
      </c>
      <c r="Z62" s="1239">
        <f t="shared" si="1"/>
        <v>0</v>
      </c>
      <c r="AA62" s="303"/>
      <c r="AB62" s="207"/>
      <c r="AC62" s="207"/>
      <c r="AD62" s="207"/>
      <c r="AE62" s="207"/>
      <c r="AF62" s="207"/>
      <c r="AG62" s="207"/>
      <c r="AH62" s="207"/>
    </row>
    <row r="63" spans="1:34" s="101" customFormat="1" ht="63" customHeight="1">
      <c r="A63" s="1745"/>
      <c r="B63" s="1757"/>
      <c r="C63" s="1222" t="s">
        <v>176</v>
      </c>
      <c r="D63" s="1199" t="s">
        <v>573</v>
      </c>
      <c r="E63" s="1200">
        <v>271.89</v>
      </c>
      <c r="F63" s="1201"/>
      <c r="G63" s="2192"/>
      <c r="H63" s="2193"/>
      <c r="I63" s="2194"/>
      <c r="J63" s="2195"/>
      <c r="K63" s="2196"/>
      <c r="L63" s="2197"/>
      <c r="M63" s="2198"/>
      <c r="N63" s="2199"/>
      <c r="O63" s="2200"/>
      <c r="P63" s="2201"/>
      <c r="Q63" s="2202"/>
      <c r="R63" s="2203"/>
      <c r="S63" s="2204"/>
      <c r="T63" s="2205"/>
      <c r="U63" s="2206"/>
      <c r="V63" s="1202"/>
      <c r="W63" s="1392">
        <v>12.35</v>
      </c>
      <c r="X63" s="1203">
        <f t="shared" si="2"/>
        <v>0</v>
      </c>
      <c r="Y63" s="1237">
        <f t="shared" si="3"/>
        <v>0</v>
      </c>
      <c r="Z63" s="1239">
        <f t="shared" si="1"/>
        <v>0</v>
      </c>
      <c r="AA63" s="303"/>
      <c r="AB63" s="207"/>
      <c r="AC63" s="207"/>
      <c r="AD63" s="207"/>
      <c r="AE63" s="207"/>
      <c r="AF63" s="207"/>
      <c r="AG63" s="207"/>
      <c r="AH63" s="207"/>
    </row>
    <row r="64" spans="1:34" s="101" customFormat="1" ht="63" customHeight="1" thickBot="1">
      <c r="A64" s="1745"/>
      <c r="B64" s="1758"/>
      <c r="C64" s="1379" t="s">
        <v>188</v>
      </c>
      <c r="D64" s="1386" t="s">
        <v>582</v>
      </c>
      <c r="E64" s="1212">
        <v>380.64600000000002</v>
      </c>
      <c r="F64" s="1213"/>
      <c r="G64" s="2207"/>
      <c r="H64" s="2208"/>
      <c r="I64" s="2209"/>
      <c r="J64" s="2210"/>
      <c r="K64" s="2211"/>
      <c r="L64" s="2212"/>
      <c r="M64" s="2213"/>
      <c r="N64" s="2214"/>
      <c r="O64" s="2215"/>
      <c r="P64" s="2216"/>
      <c r="Q64" s="2217"/>
      <c r="R64" s="2218"/>
      <c r="S64" s="2234"/>
      <c r="T64" s="2220"/>
      <c r="U64" s="2221"/>
      <c r="V64" s="1210"/>
      <c r="W64" s="1393">
        <v>17.29</v>
      </c>
      <c r="X64" s="1214">
        <f t="shared" si="2"/>
        <v>0</v>
      </c>
      <c r="Y64" s="1381">
        <f t="shared" si="3"/>
        <v>0</v>
      </c>
      <c r="Z64" s="1382">
        <f t="shared" si="1"/>
        <v>0</v>
      </c>
      <c r="AA64" s="303"/>
      <c r="AB64" s="207"/>
      <c r="AC64" s="207"/>
      <c r="AD64" s="207"/>
      <c r="AE64" s="207"/>
      <c r="AF64" s="207"/>
      <c r="AG64" s="207"/>
      <c r="AH64" s="207"/>
    </row>
    <row r="65" spans="1:34" s="101" customFormat="1" ht="71.400000000000006" customHeight="1">
      <c r="A65" s="1744"/>
      <c r="B65" s="1783" t="s">
        <v>623</v>
      </c>
      <c r="C65" s="1221" t="s">
        <v>212</v>
      </c>
      <c r="D65" s="1378" t="s">
        <v>528</v>
      </c>
      <c r="E65" s="1204">
        <v>33.072000000000003</v>
      </c>
      <c r="F65" s="1205"/>
      <c r="G65" s="2222"/>
      <c r="H65" s="2223"/>
      <c r="I65" s="2224"/>
      <c r="J65" s="2225"/>
      <c r="K65" s="2226"/>
      <c r="L65" s="2227"/>
      <c r="M65" s="2228"/>
      <c r="N65" s="2229"/>
      <c r="O65" s="2230"/>
      <c r="P65" s="2231"/>
      <c r="Q65" s="2232"/>
      <c r="R65" s="2233"/>
      <c r="S65" s="2235"/>
      <c r="T65" s="2190"/>
      <c r="U65" s="2191"/>
      <c r="V65" s="1228"/>
      <c r="W65" s="1394">
        <v>1.04</v>
      </c>
      <c r="X65" s="1206">
        <f t="shared" si="2"/>
        <v>0</v>
      </c>
      <c r="Y65" s="1207">
        <f t="shared" si="3"/>
        <v>0</v>
      </c>
      <c r="Z65" s="1208">
        <f t="shared" si="1"/>
        <v>0</v>
      </c>
      <c r="AA65" s="303"/>
      <c r="AB65" s="207"/>
      <c r="AC65" s="207"/>
      <c r="AD65" s="207"/>
      <c r="AE65" s="207"/>
      <c r="AF65" s="207"/>
      <c r="AG65" s="207"/>
      <c r="AH65" s="207"/>
    </row>
    <row r="66" spans="1:34" s="101" customFormat="1" ht="71.400000000000006" customHeight="1">
      <c r="A66" s="1745"/>
      <c r="B66" s="1784"/>
      <c r="C66" s="1222" t="s">
        <v>189</v>
      </c>
      <c r="D66" s="1199" t="s">
        <v>529</v>
      </c>
      <c r="E66" s="1200">
        <v>86.495999999999995</v>
      </c>
      <c r="F66" s="1201"/>
      <c r="G66" s="2192"/>
      <c r="H66" s="2193"/>
      <c r="I66" s="2194"/>
      <c r="J66" s="2195"/>
      <c r="K66" s="2196"/>
      <c r="L66" s="2197"/>
      <c r="M66" s="2198"/>
      <c r="N66" s="2199"/>
      <c r="O66" s="2200"/>
      <c r="P66" s="2201"/>
      <c r="Q66" s="2202"/>
      <c r="R66" s="2203"/>
      <c r="S66" s="2204"/>
      <c r="T66" s="2205"/>
      <c r="U66" s="2206"/>
      <c r="V66" s="1202"/>
      <c r="W66" s="1392">
        <v>3.12</v>
      </c>
      <c r="X66" s="1203">
        <f t="shared" si="2"/>
        <v>0</v>
      </c>
      <c r="Y66" s="1237">
        <f t="shared" si="3"/>
        <v>0</v>
      </c>
      <c r="Z66" s="1239">
        <f t="shared" si="1"/>
        <v>0</v>
      </c>
      <c r="AA66" s="303"/>
      <c r="AB66" s="207"/>
      <c r="AC66" s="207"/>
      <c r="AD66" s="207"/>
      <c r="AE66" s="207"/>
      <c r="AF66" s="207"/>
      <c r="AG66" s="207"/>
      <c r="AH66" s="207"/>
    </row>
    <row r="67" spans="1:34" s="101" customFormat="1" ht="71.400000000000006" customHeight="1">
      <c r="A67" s="1745"/>
      <c r="B67" s="1784"/>
      <c r="C67" s="1222" t="s">
        <v>178</v>
      </c>
      <c r="D67" s="1383" t="s">
        <v>530</v>
      </c>
      <c r="E67" s="1384">
        <v>138.33000000000001</v>
      </c>
      <c r="F67" s="1201"/>
      <c r="G67" s="2192"/>
      <c r="H67" s="2193"/>
      <c r="I67" s="2194"/>
      <c r="J67" s="2195"/>
      <c r="K67" s="2196"/>
      <c r="L67" s="2197"/>
      <c r="M67" s="2198"/>
      <c r="N67" s="2199"/>
      <c r="O67" s="2200"/>
      <c r="P67" s="2201"/>
      <c r="Q67" s="2202"/>
      <c r="R67" s="2203"/>
      <c r="S67" s="2204"/>
      <c r="T67" s="2205"/>
      <c r="U67" s="2206"/>
      <c r="V67" s="1202"/>
      <c r="W67" s="1392">
        <v>5.85</v>
      </c>
      <c r="X67" s="1203">
        <f t="shared" si="2"/>
        <v>0</v>
      </c>
      <c r="Y67" s="1237">
        <f t="shared" si="3"/>
        <v>0</v>
      </c>
      <c r="Z67" s="1239">
        <f t="shared" si="1"/>
        <v>0</v>
      </c>
      <c r="AA67" s="303"/>
      <c r="AB67" s="207"/>
      <c r="AC67" s="207"/>
      <c r="AD67" s="207"/>
      <c r="AE67" s="207"/>
      <c r="AF67" s="207"/>
      <c r="AG67" s="207"/>
      <c r="AH67" s="207"/>
    </row>
    <row r="68" spans="1:34" s="101" customFormat="1" ht="71.400000000000006" customHeight="1">
      <c r="A68" s="1745"/>
      <c r="B68" s="1784"/>
      <c r="C68" s="1222" t="s">
        <v>177</v>
      </c>
      <c r="D68" s="1383" t="s">
        <v>531</v>
      </c>
      <c r="E68" s="1384">
        <v>215.18</v>
      </c>
      <c r="F68" s="1201"/>
      <c r="G68" s="2192"/>
      <c r="H68" s="2193"/>
      <c r="I68" s="2194"/>
      <c r="J68" s="2195"/>
      <c r="K68" s="2196"/>
      <c r="L68" s="2197"/>
      <c r="M68" s="2198"/>
      <c r="N68" s="2199"/>
      <c r="O68" s="2200"/>
      <c r="P68" s="2201"/>
      <c r="Q68" s="2202"/>
      <c r="R68" s="2203"/>
      <c r="S68" s="2204"/>
      <c r="T68" s="2205"/>
      <c r="U68" s="2206"/>
      <c r="V68" s="1202"/>
      <c r="W68" s="1392">
        <v>9.1</v>
      </c>
      <c r="X68" s="1203">
        <f t="shared" si="2"/>
        <v>0</v>
      </c>
      <c r="Y68" s="1237">
        <f t="shared" si="3"/>
        <v>0</v>
      </c>
      <c r="Z68" s="1239">
        <f t="shared" ref="Z68:Z88" si="4">SUM(G68:U68)</f>
        <v>0</v>
      </c>
      <c r="AA68" s="303"/>
      <c r="AB68" s="207"/>
      <c r="AC68" s="207"/>
      <c r="AD68" s="207"/>
      <c r="AE68" s="207"/>
      <c r="AF68" s="207"/>
      <c r="AG68" s="207"/>
      <c r="AH68" s="207"/>
    </row>
    <row r="69" spans="1:34" s="101" customFormat="1" ht="71.400000000000006" customHeight="1">
      <c r="A69" s="1745"/>
      <c r="B69" s="1784"/>
      <c r="C69" s="1222" t="s">
        <v>176</v>
      </c>
      <c r="D69" s="1383" t="s">
        <v>532</v>
      </c>
      <c r="E69" s="1384">
        <v>320.54399999999998</v>
      </c>
      <c r="F69" s="1201"/>
      <c r="G69" s="2192"/>
      <c r="H69" s="2193"/>
      <c r="I69" s="2194"/>
      <c r="J69" s="2195"/>
      <c r="K69" s="2196"/>
      <c r="L69" s="2197"/>
      <c r="M69" s="2198"/>
      <c r="N69" s="2199"/>
      <c r="O69" s="2200"/>
      <c r="P69" s="2201"/>
      <c r="Q69" s="2202"/>
      <c r="R69" s="2203"/>
      <c r="S69" s="2204"/>
      <c r="T69" s="2205"/>
      <c r="U69" s="2206"/>
      <c r="V69" s="1202"/>
      <c r="W69" s="1392">
        <v>14.56</v>
      </c>
      <c r="X69" s="1203">
        <f t="shared" ref="X69:X88" si="5">W69*Z69</f>
        <v>0</v>
      </c>
      <c r="Y69" s="1237">
        <f t="shared" ref="Y69:Y88" si="6">E69*Z69</f>
        <v>0</v>
      </c>
      <c r="Z69" s="1239">
        <f t="shared" si="4"/>
        <v>0</v>
      </c>
      <c r="AA69" s="303"/>
      <c r="AB69" s="207"/>
      <c r="AC69" s="207"/>
      <c r="AD69" s="207"/>
      <c r="AE69" s="207"/>
      <c r="AF69" s="207"/>
      <c r="AG69" s="207"/>
      <c r="AH69" s="207"/>
    </row>
    <row r="70" spans="1:34" s="101" customFormat="1" ht="71.400000000000006" customHeight="1" thickBot="1">
      <c r="A70" s="1749"/>
      <c r="B70" s="1785"/>
      <c r="C70" s="1379" t="s">
        <v>188</v>
      </c>
      <c r="D70" s="1385" t="s">
        <v>533</v>
      </c>
      <c r="E70" s="1219">
        <v>416.05</v>
      </c>
      <c r="F70" s="1213"/>
      <c r="G70" s="2207"/>
      <c r="H70" s="2208"/>
      <c r="I70" s="2209"/>
      <c r="J70" s="2210"/>
      <c r="K70" s="2211"/>
      <c r="L70" s="2212"/>
      <c r="M70" s="2213"/>
      <c r="N70" s="2214"/>
      <c r="O70" s="2215"/>
      <c r="P70" s="2216"/>
      <c r="Q70" s="2236"/>
      <c r="R70" s="2237"/>
      <c r="S70" s="2219"/>
      <c r="T70" s="2220"/>
      <c r="U70" s="2221"/>
      <c r="V70" s="1210"/>
      <c r="W70" s="1393">
        <v>20.41</v>
      </c>
      <c r="X70" s="1214">
        <f t="shared" si="5"/>
        <v>0</v>
      </c>
      <c r="Y70" s="1381">
        <f t="shared" si="6"/>
        <v>0</v>
      </c>
      <c r="Z70" s="1382">
        <f t="shared" si="4"/>
        <v>0</v>
      </c>
      <c r="AA70" s="303"/>
      <c r="AB70" s="207"/>
      <c r="AC70" s="207"/>
      <c r="AD70" s="207"/>
      <c r="AE70" s="207"/>
      <c r="AF70" s="207"/>
      <c r="AG70" s="207"/>
      <c r="AH70" s="207"/>
    </row>
    <row r="71" spans="1:34" s="101" customFormat="1" ht="71.400000000000006" customHeight="1">
      <c r="A71" s="1744"/>
      <c r="B71" s="1783" t="s">
        <v>624</v>
      </c>
      <c r="C71" s="1221" t="s">
        <v>212</v>
      </c>
      <c r="D71" s="1215" t="s">
        <v>546</v>
      </c>
      <c r="E71" s="1216">
        <v>37.206000000000003</v>
      </c>
      <c r="F71" s="1205"/>
      <c r="G71" s="2222"/>
      <c r="H71" s="2223"/>
      <c r="I71" s="2224"/>
      <c r="J71" s="2225"/>
      <c r="K71" s="2226"/>
      <c r="L71" s="2227"/>
      <c r="M71" s="2228"/>
      <c r="N71" s="2229"/>
      <c r="O71" s="2230"/>
      <c r="P71" s="2231"/>
      <c r="Q71" s="2187"/>
      <c r="R71" s="2188"/>
      <c r="S71" s="2189"/>
      <c r="T71" s="2190"/>
      <c r="U71" s="2191"/>
      <c r="V71" s="1228"/>
      <c r="W71" s="1394">
        <v>1.17</v>
      </c>
      <c r="X71" s="1206">
        <f t="shared" si="5"/>
        <v>0</v>
      </c>
      <c r="Y71" s="1207">
        <f t="shared" si="6"/>
        <v>0</v>
      </c>
      <c r="Z71" s="1208">
        <f t="shared" si="4"/>
        <v>0</v>
      </c>
      <c r="AA71" s="303"/>
      <c r="AB71" s="207"/>
      <c r="AC71" s="207"/>
      <c r="AD71" s="207"/>
      <c r="AE71" s="207"/>
      <c r="AF71" s="207"/>
      <c r="AG71" s="207"/>
      <c r="AH71" s="207"/>
    </row>
    <row r="72" spans="1:34" s="101" customFormat="1" ht="71.400000000000006" customHeight="1">
      <c r="A72" s="1745"/>
      <c r="B72" s="1784"/>
      <c r="C72" s="1222" t="s">
        <v>189</v>
      </c>
      <c r="D72" s="1383" t="s">
        <v>553</v>
      </c>
      <c r="E72" s="1384">
        <v>79.287999999999997</v>
      </c>
      <c r="F72" s="1201"/>
      <c r="G72" s="2192"/>
      <c r="H72" s="2193"/>
      <c r="I72" s="2194"/>
      <c r="J72" s="2195"/>
      <c r="K72" s="2196"/>
      <c r="L72" s="2197"/>
      <c r="M72" s="2198"/>
      <c r="N72" s="2199"/>
      <c r="O72" s="2200"/>
      <c r="P72" s="2201"/>
      <c r="Q72" s="2202"/>
      <c r="R72" s="2203"/>
      <c r="S72" s="2204"/>
      <c r="T72" s="2205"/>
      <c r="U72" s="2206"/>
      <c r="V72" s="1202"/>
      <c r="W72" s="1392">
        <v>2.86</v>
      </c>
      <c r="X72" s="1203">
        <f t="shared" si="5"/>
        <v>0</v>
      </c>
      <c r="Y72" s="1237">
        <f t="shared" si="6"/>
        <v>0</v>
      </c>
      <c r="Z72" s="1239">
        <f t="shared" si="4"/>
        <v>0</v>
      </c>
      <c r="AA72" s="303"/>
      <c r="AB72" s="207"/>
      <c r="AC72" s="207"/>
      <c r="AD72" s="207"/>
      <c r="AE72" s="207"/>
      <c r="AF72" s="207"/>
      <c r="AG72" s="207"/>
      <c r="AH72" s="207"/>
    </row>
    <row r="73" spans="1:34" s="101" customFormat="1" ht="71.400000000000006" customHeight="1">
      <c r="A73" s="1745"/>
      <c r="B73" s="1784"/>
      <c r="C73" s="1222" t="s">
        <v>178</v>
      </c>
      <c r="D73" s="1383" t="s">
        <v>561</v>
      </c>
      <c r="E73" s="1384">
        <v>126.03400000000001</v>
      </c>
      <c r="F73" s="1201"/>
      <c r="G73" s="2192"/>
      <c r="H73" s="2193"/>
      <c r="I73" s="2194"/>
      <c r="J73" s="2195"/>
      <c r="K73" s="2196"/>
      <c r="L73" s="2197"/>
      <c r="M73" s="2198"/>
      <c r="N73" s="2199"/>
      <c r="O73" s="2200"/>
      <c r="P73" s="2201"/>
      <c r="Q73" s="2202"/>
      <c r="R73" s="2203"/>
      <c r="S73" s="2204"/>
      <c r="T73" s="2205"/>
      <c r="U73" s="2206"/>
      <c r="V73" s="1202"/>
      <c r="W73" s="1392">
        <v>5.33</v>
      </c>
      <c r="X73" s="1203">
        <f t="shared" si="5"/>
        <v>0</v>
      </c>
      <c r="Y73" s="1237">
        <f t="shared" si="6"/>
        <v>0</v>
      </c>
      <c r="Z73" s="1239">
        <f t="shared" si="4"/>
        <v>0</v>
      </c>
      <c r="AA73" s="303"/>
      <c r="AB73" s="207"/>
      <c r="AC73" s="207"/>
      <c r="AD73" s="207"/>
      <c r="AE73" s="207"/>
      <c r="AF73" s="207"/>
      <c r="AG73" s="207"/>
      <c r="AH73" s="207"/>
    </row>
    <row r="74" spans="1:34" s="101" customFormat="1" ht="71.400000000000006" customHeight="1">
      <c r="A74" s="1745"/>
      <c r="B74" s="1784"/>
      <c r="C74" s="1222" t="s">
        <v>177</v>
      </c>
      <c r="D74" s="1383" t="s">
        <v>568</v>
      </c>
      <c r="E74" s="1384">
        <v>196.73599999999999</v>
      </c>
      <c r="F74" s="1201"/>
      <c r="G74" s="2192"/>
      <c r="H74" s="2193"/>
      <c r="I74" s="2194"/>
      <c r="J74" s="2195"/>
      <c r="K74" s="2196"/>
      <c r="L74" s="2197"/>
      <c r="M74" s="2198"/>
      <c r="N74" s="2199"/>
      <c r="O74" s="2200"/>
      <c r="P74" s="2201"/>
      <c r="Q74" s="2202"/>
      <c r="R74" s="2203"/>
      <c r="S74" s="2204"/>
      <c r="T74" s="2205"/>
      <c r="U74" s="2206"/>
      <c r="V74" s="1202"/>
      <c r="W74" s="1392">
        <v>8.32</v>
      </c>
      <c r="X74" s="1203">
        <f t="shared" si="5"/>
        <v>0</v>
      </c>
      <c r="Y74" s="1237">
        <f t="shared" si="6"/>
        <v>0</v>
      </c>
      <c r="Z74" s="1239">
        <f t="shared" si="4"/>
        <v>0</v>
      </c>
      <c r="AA74" s="303"/>
      <c r="AB74" s="207"/>
      <c r="AC74" s="207"/>
      <c r="AD74" s="207"/>
      <c r="AE74" s="207"/>
      <c r="AF74" s="207"/>
      <c r="AG74" s="207"/>
      <c r="AH74" s="207"/>
    </row>
    <row r="75" spans="1:34" s="101" customFormat="1" ht="71.400000000000006" customHeight="1">
      <c r="A75" s="1745"/>
      <c r="B75" s="1784"/>
      <c r="C75" s="1222" t="s">
        <v>176</v>
      </c>
      <c r="D75" s="1199" t="s">
        <v>574</v>
      </c>
      <c r="E75" s="1200">
        <v>294.78600000000006</v>
      </c>
      <c r="F75" s="1201"/>
      <c r="G75" s="2192"/>
      <c r="H75" s="2193"/>
      <c r="I75" s="2194"/>
      <c r="J75" s="2195"/>
      <c r="K75" s="2196"/>
      <c r="L75" s="2197"/>
      <c r="M75" s="2198"/>
      <c r="N75" s="2199"/>
      <c r="O75" s="2200"/>
      <c r="P75" s="2201"/>
      <c r="Q75" s="2202"/>
      <c r="R75" s="2203"/>
      <c r="S75" s="2204"/>
      <c r="T75" s="2205"/>
      <c r="U75" s="2206"/>
      <c r="V75" s="1202"/>
      <c r="W75" s="1392">
        <v>13.39</v>
      </c>
      <c r="X75" s="1203">
        <f t="shared" si="5"/>
        <v>0</v>
      </c>
      <c r="Y75" s="1237">
        <f t="shared" si="6"/>
        <v>0</v>
      </c>
      <c r="Z75" s="1239">
        <f t="shared" si="4"/>
        <v>0</v>
      </c>
      <c r="AA75" s="303"/>
      <c r="AB75" s="207"/>
      <c r="AC75" s="207"/>
      <c r="AD75" s="207"/>
      <c r="AE75" s="207"/>
      <c r="AF75" s="207"/>
      <c r="AG75" s="207"/>
      <c r="AH75" s="207"/>
    </row>
    <row r="76" spans="1:34" s="101" customFormat="1" ht="71.400000000000006" customHeight="1" thickBot="1">
      <c r="A76" s="1745"/>
      <c r="B76" s="1784"/>
      <c r="C76" s="1379" t="s">
        <v>188</v>
      </c>
      <c r="D76" s="1386" t="s">
        <v>583</v>
      </c>
      <c r="E76" s="1212">
        <v>412.12800000000004</v>
      </c>
      <c r="F76" s="1213"/>
      <c r="G76" s="2207"/>
      <c r="H76" s="2208"/>
      <c r="I76" s="2209"/>
      <c r="J76" s="2210"/>
      <c r="K76" s="2211"/>
      <c r="L76" s="2212"/>
      <c r="M76" s="2213"/>
      <c r="N76" s="2214"/>
      <c r="O76" s="2215"/>
      <c r="P76" s="2216"/>
      <c r="Q76" s="2217"/>
      <c r="R76" s="2218"/>
      <c r="S76" s="2219"/>
      <c r="T76" s="2220"/>
      <c r="U76" s="2221"/>
      <c r="V76" s="1210"/>
      <c r="W76" s="1393">
        <v>18.72</v>
      </c>
      <c r="X76" s="1211">
        <f t="shared" si="5"/>
        <v>0</v>
      </c>
      <c r="Y76" s="1232">
        <f t="shared" si="6"/>
        <v>0</v>
      </c>
      <c r="Z76" s="1382">
        <f t="shared" si="4"/>
        <v>0</v>
      </c>
      <c r="AA76" s="303"/>
      <c r="AB76" s="207"/>
      <c r="AC76" s="207"/>
      <c r="AD76" s="207"/>
      <c r="AE76" s="207"/>
      <c r="AF76" s="207"/>
      <c r="AG76" s="207"/>
      <c r="AH76" s="207"/>
    </row>
    <row r="77" spans="1:34" s="101" customFormat="1" ht="71.400000000000006" customHeight="1">
      <c r="A77" s="1746"/>
      <c r="B77" s="1750" t="s">
        <v>625</v>
      </c>
      <c r="C77" s="1221" t="s">
        <v>212</v>
      </c>
      <c r="D77" s="1378" t="s">
        <v>535</v>
      </c>
      <c r="E77" s="1204">
        <v>49.607999999999997</v>
      </c>
      <c r="F77" s="1205"/>
      <c r="G77" s="2222"/>
      <c r="H77" s="2223"/>
      <c r="I77" s="2224"/>
      <c r="J77" s="2225"/>
      <c r="K77" s="2226"/>
      <c r="L77" s="2227"/>
      <c r="M77" s="2228"/>
      <c r="N77" s="2229"/>
      <c r="O77" s="2230"/>
      <c r="P77" s="2231"/>
      <c r="Q77" s="2232"/>
      <c r="R77" s="2233"/>
      <c r="S77" s="2189"/>
      <c r="T77" s="2190"/>
      <c r="U77" s="2191"/>
      <c r="V77" s="1228"/>
      <c r="W77" s="1394">
        <v>1.56</v>
      </c>
      <c r="X77" s="1229">
        <f t="shared" si="5"/>
        <v>0</v>
      </c>
      <c r="Y77" s="1230">
        <f t="shared" si="6"/>
        <v>0</v>
      </c>
      <c r="Z77" s="1208">
        <f t="shared" si="4"/>
        <v>0</v>
      </c>
      <c r="AA77" s="303"/>
      <c r="AB77" s="207"/>
      <c r="AC77" s="207"/>
      <c r="AD77" s="207"/>
      <c r="AE77" s="207"/>
      <c r="AF77" s="207"/>
      <c r="AG77" s="207"/>
      <c r="AH77" s="207"/>
    </row>
    <row r="78" spans="1:34" s="101" customFormat="1" ht="71.400000000000006" customHeight="1">
      <c r="A78" s="1747"/>
      <c r="B78" s="1751"/>
      <c r="C78" s="1222" t="s">
        <v>189</v>
      </c>
      <c r="D78" s="1199" t="s">
        <v>536</v>
      </c>
      <c r="E78" s="1200">
        <v>100.91200000000001</v>
      </c>
      <c r="F78" s="1201"/>
      <c r="G78" s="2192"/>
      <c r="H78" s="2193"/>
      <c r="I78" s="2194"/>
      <c r="J78" s="2195"/>
      <c r="K78" s="2196"/>
      <c r="L78" s="2197"/>
      <c r="M78" s="2198"/>
      <c r="N78" s="2199"/>
      <c r="O78" s="2200"/>
      <c r="P78" s="2201"/>
      <c r="Q78" s="2202"/>
      <c r="R78" s="2203"/>
      <c r="S78" s="2204"/>
      <c r="T78" s="2205"/>
      <c r="U78" s="2206"/>
      <c r="V78" s="1202"/>
      <c r="W78" s="1392">
        <v>3.64</v>
      </c>
      <c r="X78" s="1203">
        <f t="shared" si="5"/>
        <v>0</v>
      </c>
      <c r="Y78" s="1237">
        <f t="shared" si="6"/>
        <v>0</v>
      </c>
      <c r="Z78" s="1239">
        <f t="shared" si="4"/>
        <v>0</v>
      </c>
      <c r="AA78" s="303"/>
      <c r="AB78" s="207"/>
      <c r="AC78" s="207"/>
      <c r="AD78" s="207"/>
      <c r="AE78" s="207"/>
      <c r="AF78" s="207"/>
      <c r="AG78" s="207"/>
      <c r="AH78" s="207"/>
    </row>
    <row r="79" spans="1:34" s="101" customFormat="1" ht="71.400000000000006" customHeight="1">
      <c r="A79" s="1747"/>
      <c r="B79" s="1751"/>
      <c r="C79" s="1222" t="s">
        <v>178</v>
      </c>
      <c r="D79" s="1199" t="s">
        <v>537</v>
      </c>
      <c r="E79" s="1200">
        <v>169.07000000000002</v>
      </c>
      <c r="F79" s="1201"/>
      <c r="G79" s="2192"/>
      <c r="H79" s="2193"/>
      <c r="I79" s="2194"/>
      <c r="J79" s="2195"/>
      <c r="K79" s="2196"/>
      <c r="L79" s="2197"/>
      <c r="M79" s="2198"/>
      <c r="N79" s="2199"/>
      <c r="O79" s="2200"/>
      <c r="P79" s="2201"/>
      <c r="Q79" s="2202"/>
      <c r="R79" s="2203"/>
      <c r="S79" s="2204"/>
      <c r="T79" s="2205"/>
      <c r="U79" s="2206"/>
      <c r="V79" s="1202"/>
      <c r="W79" s="1392">
        <v>7.15</v>
      </c>
      <c r="X79" s="1203">
        <f t="shared" si="5"/>
        <v>0</v>
      </c>
      <c r="Y79" s="1237">
        <f t="shared" si="6"/>
        <v>0</v>
      </c>
      <c r="Z79" s="1239">
        <f t="shared" si="4"/>
        <v>0</v>
      </c>
      <c r="AA79" s="303"/>
      <c r="AB79" s="207"/>
      <c r="AC79" s="207"/>
      <c r="AD79" s="207"/>
      <c r="AE79" s="207"/>
      <c r="AF79" s="207"/>
      <c r="AG79" s="207"/>
      <c r="AH79" s="207"/>
    </row>
    <row r="80" spans="1:34" s="101" customFormat="1" ht="71.400000000000006" customHeight="1">
      <c r="A80" s="1747"/>
      <c r="B80" s="1751"/>
      <c r="C80" s="1222" t="s">
        <v>177</v>
      </c>
      <c r="D80" s="1199" t="s">
        <v>538</v>
      </c>
      <c r="E80" s="1200">
        <v>234.68400000000003</v>
      </c>
      <c r="F80" s="1201"/>
      <c r="G80" s="2192"/>
      <c r="H80" s="2193"/>
      <c r="I80" s="2194"/>
      <c r="J80" s="2195"/>
      <c r="K80" s="2196"/>
      <c r="L80" s="2197"/>
      <c r="M80" s="2198"/>
      <c r="N80" s="2199"/>
      <c r="O80" s="2200"/>
      <c r="P80" s="2201"/>
      <c r="Q80" s="2202"/>
      <c r="R80" s="2203"/>
      <c r="S80" s="2204"/>
      <c r="T80" s="2205"/>
      <c r="U80" s="2206"/>
      <c r="V80" s="1202"/>
      <c r="W80" s="1392">
        <v>10.66</v>
      </c>
      <c r="X80" s="1203">
        <f t="shared" si="5"/>
        <v>0</v>
      </c>
      <c r="Y80" s="1237">
        <f t="shared" si="6"/>
        <v>0</v>
      </c>
      <c r="Z80" s="1239">
        <f t="shared" si="4"/>
        <v>0</v>
      </c>
      <c r="AA80" s="303"/>
      <c r="AB80" s="207"/>
      <c r="AC80" s="207"/>
      <c r="AD80" s="207"/>
      <c r="AE80" s="207"/>
      <c r="AF80" s="207"/>
      <c r="AG80" s="207"/>
      <c r="AH80" s="207"/>
    </row>
    <row r="81" spans="1:34" s="101" customFormat="1" ht="71.400000000000006" customHeight="1">
      <c r="A81" s="1747"/>
      <c r="B81" s="1751"/>
      <c r="C81" s="1222" t="s">
        <v>176</v>
      </c>
      <c r="D81" s="1383" t="s">
        <v>539</v>
      </c>
      <c r="E81" s="1384">
        <v>377.78399999999999</v>
      </c>
      <c r="F81" s="1201"/>
      <c r="G81" s="2192"/>
      <c r="H81" s="2193"/>
      <c r="I81" s="2194"/>
      <c r="J81" s="2195"/>
      <c r="K81" s="2196"/>
      <c r="L81" s="2197"/>
      <c r="M81" s="2198"/>
      <c r="N81" s="2199"/>
      <c r="O81" s="2200"/>
      <c r="P81" s="2201"/>
      <c r="Q81" s="2202"/>
      <c r="R81" s="2203"/>
      <c r="S81" s="2204"/>
      <c r="T81" s="2205"/>
      <c r="U81" s="2206"/>
      <c r="V81" s="1202"/>
      <c r="W81" s="1392">
        <v>17.16</v>
      </c>
      <c r="X81" s="1203">
        <f t="shared" si="5"/>
        <v>0</v>
      </c>
      <c r="Y81" s="1237">
        <f t="shared" si="6"/>
        <v>0</v>
      </c>
      <c r="Z81" s="1239">
        <f t="shared" si="4"/>
        <v>0</v>
      </c>
      <c r="AA81" s="303"/>
      <c r="AB81" s="207"/>
      <c r="AC81" s="207"/>
      <c r="AD81" s="207"/>
      <c r="AE81" s="207"/>
      <c r="AF81" s="207"/>
      <c r="AG81" s="207"/>
      <c r="AH81" s="207"/>
    </row>
    <row r="82" spans="1:34" s="101" customFormat="1" ht="71.400000000000006" customHeight="1" thickBot="1">
      <c r="A82" s="1748"/>
      <c r="B82" s="1752"/>
      <c r="C82" s="1379" t="s">
        <v>188</v>
      </c>
      <c r="D82" s="1385" t="s">
        <v>540</v>
      </c>
      <c r="E82" s="1219">
        <v>490.25</v>
      </c>
      <c r="F82" s="1213"/>
      <c r="G82" s="2207"/>
      <c r="H82" s="2208"/>
      <c r="I82" s="2209"/>
      <c r="J82" s="2210"/>
      <c r="K82" s="2211"/>
      <c r="L82" s="2212"/>
      <c r="M82" s="2213"/>
      <c r="N82" s="2214"/>
      <c r="O82" s="2215"/>
      <c r="P82" s="2216"/>
      <c r="Q82" s="2217"/>
      <c r="R82" s="2218"/>
      <c r="S82" s="2219"/>
      <c r="T82" s="2220"/>
      <c r="U82" s="2221"/>
      <c r="V82" s="1210"/>
      <c r="W82" s="1393">
        <v>24.05</v>
      </c>
      <c r="X82" s="1211">
        <f t="shared" si="5"/>
        <v>0</v>
      </c>
      <c r="Y82" s="1232">
        <f t="shared" si="6"/>
        <v>0</v>
      </c>
      <c r="Z82" s="1382">
        <f t="shared" si="4"/>
        <v>0</v>
      </c>
      <c r="AA82" s="303"/>
      <c r="AB82" s="207"/>
      <c r="AC82" s="207"/>
      <c r="AD82" s="207"/>
      <c r="AE82" s="207"/>
      <c r="AF82" s="207"/>
      <c r="AG82" s="207"/>
      <c r="AH82" s="207"/>
    </row>
    <row r="83" spans="1:34" s="101" customFormat="1" ht="71.400000000000006" customHeight="1">
      <c r="A83" s="1744"/>
      <c r="B83" s="1750" t="s">
        <v>626</v>
      </c>
      <c r="C83" s="1221" t="s">
        <v>212</v>
      </c>
      <c r="D83" s="1215" t="s">
        <v>547</v>
      </c>
      <c r="E83" s="1216">
        <v>37.206000000000003</v>
      </c>
      <c r="F83" s="1205"/>
      <c r="G83" s="2222"/>
      <c r="H83" s="2223"/>
      <c r="I83" s="2224"/>
      <c r="J83" s="2225"/>
      <c r="K83" s="2226"/>
      <c r="L83" s="2227"/>
      <c r="M83" s="2228"/>
      <c r="N83" s="2229"/>
      <c r="O83" s="2230"/>
      <c r="P83" s="2231"/>
      <c r="Q83" s="2232"/>
      <c r="R83" s="2233"/>
      <c r="S83" s="2189"/>
      <c r="T83" s="2190"/>
      <c r="U83" s="2191"/>
      <c r="V83" s="1228"/>
      <c r="W83" s="1394">
        <v>1.17</v>
      </c>
      <c r="X83" s="1229">
        <f t="shared" si="5"/>
        <v>0</v>
      </c>
      <c r="Y83" s="1230">
        <f t="shared" si="6"/>
        <v>0</v>
      </c>
      <c r="Z83" s="1208">
        <f t="shared" si="4"/>
        <v>0</v>
      </c>
      <c r="AA83" s="303"/>
      <c r="AB83" s="207"/>
      <c r="AC83" s="207"/>
      <c r="AD83" s="207"/>
      <c r="AE83" s="207"/>
      <c r="AF83" s="207"/>
      <c r="AG83" s="207"/>
      <c r="AH83" s="207"/>
    </row>
    <row r="84" spans="1:34" s="101" customFormat="1" ht="71.400000000000006" customHeight="1">
      <c r="A84" s="1745"/>
      <c r="B84" s="1751"/>
      <c r="C84" s="1222" t="s">
        <v>189</v>
      </c>
      <c r="D84" s="1383" t="s">
        <v>554</v>
      </c>
      <c r="E84" s="1384">
        <v>79.287999999999997</v>
      </c>
      <c r="F84" s="1201"/>
      <c r="G84" s="2192"/>
      <c r="H84" s="2193"/>
      <c r="I84" s="2194"/>
      <c r="J84" s="2195"/>
      <c r="K84" s="2196"/>
      <c r="L84" s="2197"/>
      <c r="M84" s="2198"/>
      <c r="N84" s="2199"/>
      <c r="O84" s="2200"/>
      <c r="P84" s="2201"/>
      <c r="Q84" s="2202"/>
      <c r="R84" s="2203"/>
      <c r="S84" s="2204"/>
      <c r="T84" s="2205"/>
      <c r="U84" s="2206"/>
      <c r="V84" s="1202"/>
      <c r="W84" s="1392">
        <v>2.86</v>
      </c>
      <c r="X84" s="1203">
        <f t="shared" si="5"/>
        <v>0</v>
      </c>
      <c r="Y84" s="1237">
        <f t="shared" si="6"/>
        <v>0</v>
      </c>
      <c r="Z84" s="1239">
        <f t="shared" si="4"/>
        <v>0</v>
      </c>
      <c r="AA84" s="303"/>
      <c r="AB84" s="207"/>
      <c r="AC84" s="207"/>
      <c r="AD84" s="207"/>
      <c r="AE84" s="207"/>
      <c r="AF84" s="207"/>
      <c r="AG84" s="207"/>
      <c r="AH84" s="207"/>
    </row>
    <row r="85" spans="1:34" s="101" customFormat="1" ht="71.400000000000006" customHeight="1">
      <c r="A85" s="1745"/>
      <c r="B85" s="1751"/>
      <c r="C85" s="1222" t="s">
        <v>178</v>
      </c>
      <c r="D85" s="1383" t="s">
        <v>562</v>
      </c>
      <c r="E85" s="1384">
        <v>126.03400000000001</v>
      </c>
      <c r="F85" s="1201"/>
      <c r="G85" s="2192"/>
      <c r="H85" s="2193"/>
      <c r="I85" s="2194"/>
      <c r="J85" s="2195"/>
      <c r="K85" s="2196"/>
      <c r="L85" s="2197"/>
      <c r="M85" s="2198"/>
      <c r="N85" s="2199"/>
      <c r="O85" s="2200"/>
      <c r="P85" s="2201"/>
      <c r="Q85" s="2202"/>
      <c r="R85" s="2203"/>
      <c r="S85" s="2204"/>
      <c r="T85" s="2205"/>
      <c r="U85" s="2206"/>
      <c r="V85" s="1202"/>
      <c r="W85" s="1392">
        <v>5.33</v>
      </c>
      <c r="X85" s="1203">
        <f t="shared" si="5"/>
        <v>0</v>
      </c>
      <c r="Y85" s="1237">
        <f t="shared" si="6"/>
        <v>0</v>
      </c>
      <c r="Z85" s="1239">
        <f t="shared" si="4"/>
        <v>0</v>
      </c>
      <c r="AA85" s="303"/>
      <c r="AB85" s="207"/>
      <c r="AC85" s="207"/>
      <c r="AD85" s="207"/>
      <c r="AE85" s="207"/>
      <c r="AF85" s="207"/>
      <c r="AG85" s="207"/>
      <c r="AH85" s="207"/>
    </row>
    <row r="86" spans="1:34" s="101" customFormat="1" ht="71.400000000000006" customHeight="1">
      <c r="A86" s="1745"/>
      <c r="B86" s="1751"/>
      <c r="C86" s="1222" t="s">
        <v>177</v>
      </c>
      <c r="D86" s="1383" t="s">
        <v>569</v>
      </c>
      <c r="E86" s="1384">
        <v>196.73599999999999</v>
      </c>
      <c r="F86" s="1201"/>
      <c r="G86" s="2192"/>
      <c r="H86" s="2193"/>
      <c r="I86" s="2194"/>
      <c r="J86" s="2195"/>
      <c r="K86" s="2196"/>
      <c r="L86" s="2197"/>
      <c r="M86" s="2198"/>
      <c r="N86" s="2199"/>
      <c r="O86" s="2200"/>
      <c r="P86" s="2201"/>
      <c r="Q86" s="2202"/>
      <c r="R86" s="2203"/>
      <c r="S86" s="2204"/>
      <c r="T86" s="2205"/>
      <c r="U86" s="2206"/>
      <c r="V86" s="1202"/>
      <c r="W86" s="1392">
        <v>8.32</v>
      </c>
      <c r="X86" s="1203">
        <f t="shared" si="5"/>
        <v>0</v>
      </c>
      <c r="Y86" s="1237">
        <f t="shared" si="6"/>
        <v>0</v>
      </c>
      <c r="Z86" s="1239">
        <f t="shared" si="4"/>
        <v>0</v>
      </c>
      <c r="AA86" s="303"/>
      <c r="AB86" s="207"/>
      <c r="AC86" s="207"/>
      <c r="AD86" s="207"/>
      <c r="AE86" s="207"/>
      <c r="AF86" s="207"/>
      <c r="AG86" s="207"/>
      <c r="AH86" s="207"/>
    </row>
    <row r="87" spans="1:34" s="101" customFormat="1" ht="71.400000000000006" customHeight="1">
      <c r="A87" s="1745"/>
      <c r="B87" s="1751"/>
      <c r="C87" s="1222" t="s">
        <v>176</v>
      </c>
      <c r="D87" s="1383" t="s">
        <v>575</v>
      </c>
      <c r="E87" s="1384">
        <v>294.78600000000006</v>
      </c>
      <c r="F87" s="1201"/>
      <c r="G87" s="2192"/>
      <c r="H87" s="2193"/>
      <c r="I87" s="2194"/>
      <c r="J87" s="2195"/>
      <c r="K87" s="2196"/>
      <c r="L87" s="2197"/>
      <c r="M87" s="2198"/>
      <c r="N87" s="2199"/>
      <c r="O87" s="2200"/>
      <c r="P87" s="2201"/>
      <c r="Q87" s="2202"/>
      <c r="R87" s="2203"/>
      <c r="S87" s="2204"/>
      <c r="T87" s="2205"/>
      <c r="U87" s="2206"/>
      <c r="V87" s="1202"/>
      <c r="W87" s="1392">
        <v>13.39</v>
      </c>
      <c r="X87" s="1203">
        <f t="shared" si="5"/>
        <v>0</v>
      </c>
      <c r="Y87" s="1237">
        <f t="shared" si="6"/>
        <v>0</v>
      </c>
      <c r="Z87" s="1239">
        <f t="shared" si="4"/>
        <v>0</v>
      </c>
      <c r="AA87" s="303"/>
      <c r="AB87" s="207"/>
      <c r="AC87" s="207"/>
      <c r="AD87" s="207"/>
      <c r="AE87" s="207"/>
      <c r="AF87" s="207"/>
      <c r="AG87" s="207"/>
      <c r="AH87" s="207"/>
    </row>
    <row r="88" spans="1:34" s="101" customFormat="1" ht="71.400000000000006" customHeight="1" thickBot="1">
      <c r="A88" s="1749"/>
      <c r="B88" s="1752"/>
      <c r="C88" s="1238" t="s">
        <v>188</v>
      </c>
      <c r="D88" s="1217" t="s">
        <v>584</v>
      </c>
      <c r="E88" s="1218">
        <v>412.12800000000004</v>
      </c>
      <c r="F88" s="1209"/>
      <c r="G88" s="2238"/>
      <c r="H88" s="2239"/>
      <c r="I88" s="2240"/>
      <c r="J88" s="2241"/>
      <c r="K88" s="2242"/>
      <c r="L88" s="2243"/>
      <c r="M88" s="2244"/>
      <c r="N88" s="2245"/>
      <c r="O88" s="2246"/>
      <c r="P88" s="2247"/>
      <c r="Q88" s="2236"/>
      <c r="R88" s="2237"/>
      <c r="S88" s="2219"/>
      <c r="T88" s="2220"/>
      <c r="U88" s="2221"/>
      <c r="V88" s="1210"/>
      <c r="W88" s="1393">
        <v>18.72</v>
      </c>
      <c r="X88" s="1211">
        <f t="shared" si="5"/>
        <v>0</v>
      </c>
      <c r="Y88" s="1232">
        <f t="shared" si="6"/>
        <v>0</v>
      </c>
      <c r="Z88" s="1233">
        <f t="shared" si="4"/>
        <v>0</v>
      </c>
      <c r="AA88" s="303"/>
      <c r="AB88" s="207"/>
      <c r="AC88" s="207"/>
      <c r="AD88" s="207"/>
      <c r="AE88" s="207"/>
      <c r="AF88" s="207"/>
      <c r="AG88" s="207"/>
      <c r="AH88" s="207"/>
    </row>
    <row r="89" spans="1:34" ht="10.5" customHeight="1" thickBot="1">
      <c r="A89" s="601"/>
      <c r="B89" s="603"/>
      <c r="C89" s="603"/>
      <c r="D89" s="603"/>
      <c r="E89" s="604"/>
      <c r="F89" s="605"/>
      <c r="G89" s="606"/>
      <c r="H89" s="606"/>
      <c r="I89" s="606"/>
      <c r="J89" s="606"/>
      <c r="K89" s="606"/>
      <c r="L89" s="606"/>
      <c r="M89" s="606"/>
      <c r="N89" s="606"/>
      <c r="O89" s="606"/>
      <c r="P89" s="606"/>
      <c r="Q89" s="606"/>
      <c r="R89" s="606"/>
      <c r="S89" s="606"/>
      <c r="T89" s="606"/>
      <c r="U89" s="606"/>
      <c r="V89" s="607"/>
      <c r="W89" s="608"/>
      <c r="X89" s="609"/>
      <c r="Y89" s="610"/>
      <c r="Z89" s="605"/>
      <c r="AA89" s="600"/>
      <c r="AB89" s="1235"/>
      <c r="AC89" s="1235"/>
      <c r="AD89" s="1235"/>
      <c r="AE89" s="1235"/>
      <c r="AF89" s="1235"/>
      <c r="AG89" s="1235"/>
    </row>
    <row r="90" spans="1:34" ht="55.5" customHeight="1" thickBot="1">
      <c r="A90" s="795"/>
      <c r="B90" s="1778" t="s">
        <v>112</v>
      </c>
      <c r="C90" s="1779"/>
      <c r="D90" s="1779"/>
      <c r="E90" s="1780"/>
      <c r="F90" s="30"/>
      <c r="G90" s="31">
        <f t="shared" ref="G90:U90" si="7">SUM(G5:G89)</f>
        <v>0</v>
      </c>
      <c r="H90" s="32">
        <f t="shared" si="7"/>
        <v>0</v>
      </c>
      <c r="I90" s="33">
        <f t="shared" si="7"/>
        <v>0</v>
      </c>
      <c r="J90" s="34">
        <f t="shared" si="7"/>
        <v>0</v>
      </c>
      <c r="K90" s="35">
        <f t="shared" si="7"/>
        <v>0</v>
      </c>
      <c r="L90" s="36">
        <f t="shared" si="7"/>
        <v>0</v>
      </c>
      <c r="M90" s="36">
        <f t="shared" si="7"/>
        <v>0</v>
      </c>
      <c r="N90" s="37">
        <f t="shared" si="7"/>
        <v>0</v>
      </c>
      <c r="O90" s="38">
        <f t="shared" si="7"/>
        <v>0</v>
      </c>
      <c r="P90" s="39">
        <f t="shared" si="7"/>
        <v>0</v>
      </c>
      <c r="Q90" s="40">
        <f t="shared" si="7"/>
        <v>0</v>
      </c>
      <c r="R90" s="41">
        <f t="shared" si="7"/>
        <v>0</v>
      </c>
      <c r="S90" s="42">
        <f t="shared" si="7"/>
        <v>0</v>
      </c>
      <c r="T90" s="230">
        <f t="shared" si="7"/>
        <v>0</v>
      </c>
      <c r="U90" s="231">
        <f t="shared" si="7"/>
        <v>0</v>
      </c>
      <c r="V90" s="621"/>
      <c r="W90" s="619"/>
      <c r="X90" s="233">
        <f>SUM(X5:X89)</f>
        <v>0</v>
      </c>
      <c r="Y90" s="232">
        <f>SUM(Y5:Y89)</f>
        <v>0</v>
      </c>
      <c r="Z90" s="43">
        <f>SUM(Z5:Z89)</f>
        <v>0</v>
      </c>
      <c r="AA90" s="598"/>
      <c r="AB90" s="1236"/>
      <c r="AC90" s="1236"/>
      <c r="AD90" s="1236"/>
      <c r="AE90" s="1236"/>
      <c r="AF90" s="1236"/>
      <c r="AG90" s="1236"/>
    </row>
    <row r="91" spans="1:34" ht="12.75" customHeight="1" thickBot="1">
      <c r="A91" s="619"/>
      <c r="B91" s="611"/>
      <c r="C91" s="631"/>
      <c r="D91" s="611"/>
      <c r="E91" s="612"/>
      <c r="F91" s="613"/>
      <c r="G91" s="596"/>
      <c r="H91" s="596"/>
      <c r="I91" s="596"/>
      <c r="J91" s="596"/>
      <c r="K91" s="596"/>
      <c r="L91" s="596"/>
      <c r="M91" s="596"/>
      <c r="N91" s="596"/>
      <c r="O91" s="596"/>
      <c r="P91" s="596"/>
      <c r="Q91" s="596"/>
      <c r="R91" s="596"/>
      <c r="S91" s="596"/>
      <c r="T91" s="596"/>
      <c r="U91" s="596"/>
      <c r="V91" s="596"/>
      <c r="W91" s="596"/>
      <c r="X91" s="614"/>
      <c r="Y91" s="615"/>
      <c r="Z91" s="613"/>
      <c r="AA91" s="598"/>
      <c r="AB91" s="1236"/>
      <c r="AC91" s="1236"/>
      <c r="AD91" s="1236"/>
      <c r="AE91" s="1236"/>
      <c r="AF91" s="1236"/>
      <c r="AG91" s="1236"/>
    </row>
    <row r="92" spans="1:34" ht="75" customHeight="1" thickBot="1">
      <c r="A92" s="795"/>
      <c r="B92" s="1535" t="s">
        <v>303</v>
      </c>
      <c r="C92" s="1536"/>
      <c r="D92" s="1537"/>
      <c r="E92" s="1538"/>
      <c r="F92" s="1539">
        <f>Y90</f>
        <v>0</v>
      </c>
      <c r="G92" s="1540"/>
      <c r="H92" s="1540"/>
      <c r="I92" s="1540"/>
      <c r="J92" s="1541"/>
      <c r="K92" s="611"/>
      <c r="L92" s="1565" t="s">
        <v>149</v>
      </c>
      <c r="M92" s="1534"/>
      <c r="N92" s="1534"/>
      <c r="O92" s="1534"/>
      <c r="P92" s="1534"/>
      <c r="Q92" s="1566"/>
      <c r="R92" s="1543">
        <f>Z90</f>
        <v>0</v>
      </c>
      <c r="S92" s="1531"/>
      <c r="T92" s="1531"/>
      <c r="U92" s="1531"/>
      <c r="V92" s="44"/>
      <c r="W92" s="1544" t="s">
        <v>151</v>
      </c>
      <c r="X92" s="1538"/>
      <c r="Y92" s="1530">
        <f>X90</f>
        <v>0</v>
      </c>
      <c r="Z92" s="1531"/>
      <c r="AA92" s="598"/>
      <c r="AB92" s="1236"/>
      <c r="AC92" s="1236"/>
      <c r="AD92" s="1236"/>
      <c r="AE92" s="1236"/>
      <c r="AF92" s="1236"/>
      <c r="AG92" s="1236"/>
    </row>
    <row r="93" spans="1:34" ht="12.75" customHeight="1">
      <c r="A93" s="678"/>
      <c r="B93" s="616"/>
      <c r="C93" s="630"/>
      <c r="D93" s="616"/>
      <c r="E93" s="617"/>
      <c r="F93" s="598"/>
      <c r="G93" s="598"/>
      <c r="H93" s="598"/>
      <c r="I93" s="598"/>
      <c r="J93" s="598"/>
      <c r="K93" s="598"/>
      <c r="L93" s="598"/>
      <c r="M93" s="598"/>
      <c r="N93" s="598"/>
      <c r="O93" s="598"/>
      <c r="P93" s="598"/>
      <c r="Q93" s="598"/>
      <c r="R93" s="598"/>
      <c r="S93" s="598"/>
      <c r="T93" s="598"/>
      <c r="U93" s="598"/>
      <c r="V93" s="598"/>
      <c r="W93" s="598"/>
      <c r="X93" s="598"/>
      <c r="Y93" s="618"/>
      <c r="Z93" s="598"/>
      <c r="AA93" s="598"/>
    </row>
    <row r="94" spans="1:34" ht="12.75" customHeight="1">
      <c r="A94" s="678"/>
      <c r="B94" s="616"/>
      <c r="C94" s="630"/>
      <c r="D94" s="616"/>
      <c r="E94" s="617"/>
      <c r="F94" s="598"/>
      <c r="G94" s="598"/>
      <c r="H94" s="598"/>
      <c r="I94" s="598"/>
      <c r="J94" s="598"/>
      <c r="K94" s="598"/>
      <c r="L94" s="598"/>
      <c r="M94" s="598"/>
      <c r="N94" s="598"/>
      <c r="O94" s="598"/>
      <c r="P94" s="598"/>
      <c r="Q94" s="598"/>
      <c r="R94" s="598"/>
      <c r="S94" s="598"/>
      <c r="T94" s="598"/>
      <c r="U94" s="598"/>
      <c r="V94" s="598"/>
      <c r="W94" s="598"/>
      <c r="X94" s="598"/>
      <c r="Y94" s="618"/>
      <c r="Z94" s="598"/>
      <c r="AA94" s="598"/>
    </row>
    <row r="95" spans="1:34" ht="12.75" customHeight="1">
      <c r="A95" s="678"/>
      <c r="B95" s="616"/>
      <c r="C95" s="630"/>
      <c r="D95" s="616"/>
      <c r="E95" s="617"/>
      <c r="F95" s="598"/>
      <c r="G95" s="598"/>
      <c r="H95" s="598"/>
      <c r="I95" s="598"/>
      <c r="J95" s="598"/>
      <c r="K95" s="598"/>
      <c r="L95" s="598"/>
      <c r="M95" s="598"/>
      <c r="N95" s="598"/>
      <c r="O95" s="598"/>
      <c r="P95" s="598"/>
      <c r="Q95" s="598"/>
      <c r="R95" s="598"/>
      <c r="S95" s="598"/>
      <c r="T95" s="598"/>
      <c r="U95" s="598"/>
      <c r="V95" s="598"/>
      <c r="W95" s="598"/>
      <c r="X95" s="598"/>
      <c r="Y95" s="618"/>
      <c r="Z95" s="598"/>
      <c r="AA95" s="598"/>
    </row>
    <row r="96" spans="1:34" ht="12.75" customHeight="1">
      <c r="A96" s="678"/>
      <c r="B96" s="616"/>
      <c r="C96" s="630"/>
      <c r="D96" s="616"/>
      <c r="E96" s="617"/>
      <c r="F96" s="598"/>
      <c r="G96" s="598"/>
      <c r="H96" s="598"/>
      <c r="I96" s="598"/>
      <c r="J96" s="598"/>
      <c r="K96" s="598"/>
      <c r="L96" s="598"/>
      <c r="M96" s="598"/>
      <c r="N96" s="598"/>
      <c r="O96" s="598"/>
      <c r="P96" s="598"/>
      <c r="Q96" s="598"/>
      <c r="R96" s="598"/>
      <c r="S96" s="598"/>
      <c r="T96" s="598"/>
      <c r="U96" s="598"/>
      <c r="V96" s="598"/>
      <c r="W96" s="598"/>
      <c r="X96" s="598"/>
      <c r="Y96" s="618"/>
      <c r="Z96" s="598"/>
      <c r="AA96" s="598"/>
    </row>
    <row r="97" spans="1:27" ht="12.75" customHeight="1">
      <c r="A97" s="1247">
        <f>R92</f>
        <v>0</v>
      </c>
      <c r="B97" s="616"/>
      <c r="C97" s="630"/>
      <c r="D97" s="616"/>
      <c r="E97" s="617"/>
      <c r="F97" s="598"/>
      <c r="G97" s="598"/>
      <c r="H97" s="598"/>
      <c r="I97" s="598"/>
      <c r="J97" s="598"/>
      <c r="K97" s="598"/>
      <c r="L97" s="598"/>
      <c r="M97" s="598"/>
      <c r="N97" s="598"/>
      <c r="O97" s="598"/>
      <c r="P97" s="598"/>
      <c r="Q97" s="598"/>
      <c r="R97" s="598"/>
      <c r="S97" s="598"/>
      <c r="T97" s="598"/>
      <c r="U97" s="598"/>
      <c r="V97" s="598"/>
      <c r="W97" s="598"/>
      <c r="X97" s="598"/>
      <c r="Y97" s="618"/>
      <c r="Z97" s="598"/>
      <c r="AA97" s="598"/>
    </row>
    <row r="98" spans="1:27" ht="12.75" customHeight="1">
      <c r="A98" s="3"/>
      <c r="B98" s="2"/>
      <c r="C98" s="2"/>
      <c r="D98" s="2"/>
      <c r="E98" s="384"/>
      <c r="F98" s="45"/>
      <c r="G98" s="3"/>
      <c r="H98" s="3"/>
      <c r="I98" s="3"/>
      <c r="J98" s="3"/>
      <c r="K98" s="3"/>
      <c r="L98" s="3"/>
      <c r="M98" s="3"/>
      <c r="N98" s="3"/>
      <c r="O98" s="3"/>
      <c r="P98" s="3"/>
      <c r="Q98" s="3"/>
      <c r="R98" s="3"/>
      <c r="S98" s="3"/>
      <c r="T98" s="3"/>
      <c r="U98" s="3"/>
      <c r="V98" s="7"/>
      <c r="W98" s="3"/>
      <c r="X98" s="3"/>
      <c r="Y98" s="46"/>
      <c r="Z98" s="47"/>
      <c r="AA98" s="7"/>
    </row>
    <row r="99" spans="1:27" ht="12.75" customHeight="1">
      <c r="A99" s="3"/>
      <c r="B99" s="2"/>
      <c r="C99" s="2"/>
      <c r="D99" s="2"/>
      <c r="E99" s="384"/>
      <c r="F99" s="45"/>
      <c r="G99" s="3"/>
      <c r="H99" s="3"/>
      <c r="I99" s="3"/>
      <c r="J99" s="3"/>
      <c r="K99" s="3"/>
      <c r="L99" s="3"/>
      <c r="M99" s="3"/>
      <c r="N99" s="3"/>
      <c r="O99" s="3"/>
      <c r="P99" s="3"/>
      <c r="Q99" s="3"/>
      <c r="R99" s="3"/>
      <c r="S99" s="3"/>
      <c r="T99" s="3"/>
      <c r="U99" s="3"/>
      <c r="V99" s="7"/>
      <c r="W99" s="3"/>
      <c r="X99" s="3"/>
      <c r="Y99" s="46"/>
      <c r="Z99" s="47"/>
      <c r="AA99" s="7"/>
    </row>
    <row r="100" spans="1:27" ht="12.75" customHeight="1">
      <c r="A100" s="3"/>
      <c r="B100" s="2"/>
      <c r="C100" s="2"/>
      <c r="D100" s="2"/>
      <c r="E100" s="384"/>
      <c r="F100" s="45"/>
      <c r="G100" s="3"/>
      <c r="H100" s="3"/>
      <c r="I100" s="3"/>
      <c r="J100" s="3"/>
      <c r="K100" s="3"/>
      <c r="L100" s="3"/>
      <c r="M100" s="3"/>
      <c r="N100" s="3"/>
      <c r="O100" s="3"/>
      <c r="P100" s="3"/>
      <c r="Q100" s="3"/>
      <c r="R100" s="3"/>
      <c r="S100" s="3"/>
      <c r="T100" s="3"/>
      <c r="U100" s="3"/>
      <c r="V100" s="7"/>
      <c r="W100" s="3"/>
      <c r="X100" s="3"/>
      <c r="Y100" s="46"/>
      <c r="Z100" s="47"/>
      <c r="AA100" s="7"/>
    </row>
    <row r="101" spans="1:27" ht="12.75" customHeight="1">
      <c r="A101" s="3"/>
      <c r="B101" s="2"/>
      <c r="C101" s="2"/>
      <c r="D101" s="2"/>
      <c r="E101" s="384"/>
      <c r="F101" s="45"/>
      <c r="G101" s="3"/>
      <c r="H101" s="3"/>
      <c r="I101" s="3"/>
      <c r="J101" s="3"/>
      <c r="K101" s="3"/>
      <c r="L101" s="3"/>
      <c r="M101" s="3"/>
      <c r="N101" s="3"/>
      <c r="O101" s="3"/>
      <c r="P101" s="3"/>
      <c r="Q101" s="3"/>
      <c r="R101" s="3"/>
      <c r="S101" s="3"/>
      <c r="T101" s="3"/>
      <c r="U101" s="3"/>
      <c r="V101" s="7"/>
      <c r="W101" s="3"/>
      <c r="X101" s="3"/>
      <c r="Y101" s="46"/>
      <c r="Z101" s="47"/>
      <c r="AA101" s="7"/>
    </row>
    <row r="102" spans="1:27" ht="12.75" customHeight="1">
      <c r="A102" s="3"/>
      <c r="B102" s="2"/>
      <c r="C102" s="2"/>
      <c r="D102" s="2"/>
      <c r="E102" s="384"/>
      <c r="F102" s="45"/>
      <c r="G102" s="3"/>
      <c r="H102" s="3"/>
      <c r="I102" s="3"/>
      <c r="J102" s="3"/>
      <c r="K102" s="3"/>
      <c r="L102" s="3"/>
      <c r="M102" s="3"/>
      <c r="N102" s="3"/>
      <c r="O102" s="3"/>
      <c r="P102" s="3"/>
      <c r="Q102" s="3"/>
      <c r="R102" s="3"/>
      <c r="S102" s="3"/>
      <c r="T102" s="3"/>
      <c r="U102" s="3"/>
      <c r="V102" s="7"/>
      <c r="W102" s="3"/>
      <c r="X102" s="3"/>
      <c r="Y102" s="46"/>
      <c r="Z102" s="47"/>
      <c r="AA102" s="7"/>
    </row>
    <row r="103" spans="1:27" ht="12.75" customHeight="1">
      <c r="A103" s="3"/>
      <c r="B103" s="2"/>
      <c r="C103" s="2"/>
      <c r="D103" s="2"/>
      <c r="E103" s="384"/>
      <c r="F103" s="45"/>
      <c r="G103" s="3"/>
      <c r="H103" s="3"/>
      <c r="I103" s="3"/>
      <c r="J103" s="3"/>
      <c r="K103" s="3"/>
      <c r="L103" s="3"/>
      <c r="M103" s="3"/>
      <c r="N103" s="3"/>
      <c r="O103" s="3"/>
      <c r="P103" s="3"/>
      <c r="Q103" s="3"/>
      <c r="R103" s="3"/>
      <c r="S103" s="3"/>
      <c r="T103" s="3"/>
      <c r="U103" s="3"/>
      <c r="V103" s="7"/>
      <c r="W103" s="3"/>
      <c r="X103" s="3"/>
      <c r="Y103" s="46"/>
      <c r="Z103" s="47"/>
      <c r="AA103" s="7"/>
    </row>
    <row r="104" spans="1:27" ht="12.75" customHeight="1">
      <c r="A104" s="3"/>
      <c r="B104" s="2"/>
      <c r="C104" s="2"/>
      <c r="D104" s="2"/>
      <c r="E104" s="384"/>
      <c r="F104" s="45"/>
      <c r="G104" s="3"/>
      <c r="H104" s="3"/>
      <c r="I104" s="3"/>
      <c r="J104" s="3"/>
      <c r="K104" s="3"/>
      <c r="L104" s="3"/>
      <c r="M104" s="3"/>
      <c r="N104" s="3"/>
      <c r="O104" s="3"/>
      <c r="P104" s="3"/>
      <c r="Q104" s="3"/>
      <c r="R104" s="3"/>
      <c r="S104" s="3"/>
      <c r="T104" s="3"/>
      <c r="U104" s="3"/>
      <c r="V104" s="7"/>
      <c r="W104" s="3"/>
      <c r="X104" s="3"/>
      <c r="Y104" s="46"/>
      <c r="Z104" s="47"/>
      <c r="AA104" s="7"/>
    </row>
    <row r="105" spans="1:27" ht="12.75" customHeight="1">
      <c r="A105" s="3"/>
      <c r="B105" s="2"/>
      <c r="C105" s="2"/>
      <c r="D105" s="2"/>
      <c r="E105" s="384"/>
      <c r="F105" s="45"/>
      <c r="G105" s="3"/>
      <c r="H105" s="3"/>
      <c r="I105" s="3"/>
      <c r="J105" s="3"/>
      <c r="K105" s="3"/>
      <c r="L105" s="3"/>
      <c r="M105" s="3"/>
      <c r="N105" s="3"/>
      <c r="O105" s="3"/>
      <c r="P105" s="3"/>
      <c r="Q105" s="3"/>
      <c r="R105" s="3"/>
      <c r="S105" s="3"/>
      <c r="T105" s="3"/>
      <c r="U105" s="3"/>
      <c r="V105" s="7"/>
      <c r="W105" s="3"/>
      <c r="X105" s="3"/>
      <c r="Y105" s="46"/>
      <c r="Z105" s="47"/>
      <c r="AA105" s="7"/>
    </row>
    <row r="106" spans="1:27"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row>
    <row r="107" spans="1:27"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row>
    <row r="108" spans="1:27"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row>
    <row r="109" spans="1:27"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row>
    <row r="110" spans="1:27"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row>
    <row r="111" spans="1:27"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row>
    <row r="112" spans="1:27"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row>
    <row r="113" spans="1:27"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row>
    <row r="114" spans="1:27"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row>
    <row r="115" spans="1:27"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row>
    <row r="116" spans="1:27"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row>
    <row r="117" spans="1:27"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row>
    <row r="118" spans="1:27"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row>
    <row r="119" spans="1:27"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row>
    <row r="120" spans="1:27"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row>
    <row r="121" spans="1:27"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row>
    <row r="122" spans="1:27"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row>
    <row r="123" spans="1:27"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row>
    <row r="124" spans="1:27"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row>
    <row r="125" spans="1:27"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row>
    <row r="126" spans="1:27"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row>
    <row r="127" spans="1:27"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row>
    <row r="128" spans="1:27"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row>
    <row r="129" spans="1:27"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row>
    <row r="130" spans="1:27"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row>
    <row r="131" spans="1:27"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row>
    <row r="132" spans="1:27"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row>
    <row r="133" spans="1:27"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row>
    <row r="134" spans="1:27"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row>
    <row r="135" spans="1:27"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row>
    <row r="136" spans="1:27"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row>
    <row r="137" spans="1:27"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row>
    <row r="138" spans="1:27"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row>
    <row r="139" spans="1:27"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row>
    <row r="140" spans="1:27"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row>
    <row r="141" spans="1:27"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row>
    <row r="142" spans="1:27"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row>
    <row r="143" spans="1:27"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row>
    <row r="144" spans="1:27"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row>
    <row r="145" spans="1:27"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row>
    <row r="146" spans="1:27"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row>
    <row r="147" spans="1:27"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row>
    <row r="148" spans="1:27"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row>
    <row r="149" spans="1:27"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row>
    <row r="150" spans="1:27"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row>
    <row r="151" spans="1:27"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row>
    <row r="152" spans="1:27"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row>
    <row r="153" spans="1:27"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row>
    <row r="154" spans="1:27"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row>
    <row r="155" spans="1:27"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row>
    <row r="156" spans="1:27"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row>
    <row r="157" spans="1:27"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row>
    <row r="158" spans="1:27"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row>
    <row r="159" spans="1:27"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row>
    <row r="160" spans="1:27"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row>
    <row r="161" spans="1:27"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row>
    <row r="162" spans="1:27"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row>
    <row r="163" spans="1:27"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row>
    <row r="164" spans="1:27"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row>
    <row r="165" spans="1:27"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row>
    <row r="166" spans="1:27"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row>
    <row r="167" spans="1:27"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row>
    <row r="168" spans="1:27"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row>
    <row r="169" spans="1:27"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row>
    <row r="170" spans="1:27"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row>
    <row r="171" spans="1:27"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row>
    <row r="172" spans="1:27"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row>
    <row r="173" spans="1:27"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row>
    <row r="174" spans="1:27"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row>
    <row r="175" spans="1:27"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row>
    <row r="176" spans="1:27"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row>
    <row r="177" spans="1:27"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row>
    <row r="178" spans="1:27"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row>
    <row r="179" spans="1:27"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row>
    <row r="180" spans="1:27"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row>
    <row r="181" spans="1:27"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row>
    <row r="182" spans="1:27"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row>
    <row r="183" spans="1:27"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row>
    <row r="184" spans="1:27"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row>
    <row r="185" spans="1:27"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row>
    <row r="186" spans="1:27"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row>
    <row r="187" spans="1:27"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row>
    <row r="188" spans="1:27"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row>
    <row r="189" spans="1:27"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row>
    <row r="190" spans="1:27"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row>
    <row r="191" spans="1:27"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row>
    <row r="192" spans="1:27"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row>
    <row r="193" spans="1:27"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row>
    <row r="194" spans="1:27"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row>
    <row r="195" spans="1:27"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row>
    <row r="196" spans="1:27"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row>
    <row r="197" spans="1:27"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row>
    <row r="198" spans="1:27"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row>
    <row r="199" spans="1:27"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row>
    <row r="200" spans="1:27"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row>
    <row r="201" spans="1:27"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row>
    <row r="202" spans="1:27"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row>
    <row r="203" spans="1:27"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row>
    <row r="204" spans="1:27"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row>
    <row r="205" spans="1:27"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row>
    <row r="206" spans="1:27"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row>
    <row r="207" spans="1:27"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row>
    <row r="208" spans="1:27"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row>
    <row r="209" spans="1:27"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row>
    <row r="210" spans="1:27"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row>
    <row r="211" spans="1:27"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row>
    <row r="212" spans="1:27"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row>
    <row r="213" spans="1:27"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row>
    <row r="214" spans="1:27"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row>
    <row r="215" spans="1:27"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row>
    <row r="216" spans="1:27"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row>
    <row r="217" spans="1:27" ht="12.75" customHeight="1">
      <c r="A217" s="3"/>
      <c r="B217" s="48"/>
      <c r="C217" s="48"/>
      <c r="D217" s="48"/>
      <c r="E217" s="384"/>
      <c r="F217" s="7"/>
      <c r="G217" s="3"/>
      <c r="H217" s="3"/>
      <c r="I217" s="3"/>
      <c r="J217" s="3"/>
      <c r="K217" s="3"/>
      <c r="L217" s="3"/>
      <c r="M217" s="3"/>
      <c r="N217" s="3"/>
      <c r="O217" s="3"/>
      <c r="P217" s="3"/>
      <c r="Q217" s="3"/>
      <c r="R217" s="3"/>
      <c r="S217" s="3"/>
      <c r="T217" s="3"/>
      <c r="U217" s="3"/>
      <c r="V217" s="7"/>
      <c r="W217" s="3"/>
      <c r="X217" s="3"/>
      <c r="Y217" s="46"/>
      <c r="Z217" s="3"/>
      <c r="AA217" s="7"/>
    </row>
    <row r="218" spans="1:27" ht="12.75" customHeight="1">
      <c r="A218" s="3"/>
      <c r="B218" s="48"/>
      <c r="C218" s="48"/>
      <c r="D218" s="48"/>
      <c r="E218" s="384"/>
      <c r="F218" s="7"/>
      <c r="G218" s="3"/>
      <c r="H218" s="3"/>
      <c r="I218" s="3"/>
      <c r="J218" s="3"/>
      <c r="K218" s="3"/>
      <c r="L218" s="3"/>
      <c r="M218" s="3"/>
      <c r="N218" s="3"/>
      <c r="O218" s="3"/>
      <c r="P218" s="3"/>
      <c r="Q218" s="3"/>
      <c r="R218" s="3"/>
      <c r="S218" s="3"/>
      <c r="T218" s="3"/>
      <c r="U218" s="3"/>
      <c r="V218" s="7"/>
      <c r="W218" s="3"/>
      <c r="X218" s="3"/>
      <c r="Y218" s="46"/>
      <c r="Z218" s="3"/>
      <c r="AA218" s="7"/>
    </row>
    <row r="219" spans="1:27" ht="12.75" customHeight="1">
      <c r="A219" s="3"/>
      <c r="B219" s="48"/>
      <c r="C219" s="48"/>
      <c r="D219" s="48"/>
      <c r="E219" s="384"/>
      <c r="F219" s="7"/>
      <c r="G219" s="3"/>
      <c r="H219" s="3"/>
      <c r="I219" s="3"/>
      <c r="J219" s="3"/>
      <c r="K219" s="3"/>
      <c r="L219" s="3"/>
      <c r="M219" s="3"/>
      <c r="N219" s="3"/>
      <c r="O219" s="3"/>
      <c r="P219" s="3"/>
      <c r="Q219" s="3"/>
      <c r="R219" s="3"/>
      <c r="S219" s="3"/>
      <c r="T219" s="3"/>
      <c r="U219" s="3"/>
      <c r="V219" s="7"/>
      <c r="W219" s="3"/>
      <c r="X219" s="3"/>
      <c r="Y219" s="46"/>
      <c r="Z219" s="3"/>
      <c r="AA219" s="7"/>
    </row>
    <row r="220" spans="1:27" ht="12.75" customHeight="1">
      <c r="A220" s="3"/>
      <c r="B220" s="48"/>
      <c r="C220" s="48"/>
      <c r="D220" s="48"/>
      <c r="E220" s="384"/>
      <c r="F220" s="7"/>
      <c r="G220" s="3"/>
      <c r="H220" s="3"/>
      <c r="I220" s="3"/>
      <c r="J220" s="3"/>
      <c r="K220" s="3"/>
      <c r="L220" s="3"/>
      <c r="M220" s="3"/>
      <c r="N220" s="3"/>
      <c r="O220" s="3"/>
      <c r="P220" s="3"/>
      <c r="Q220" s="3"/>
      <c r="R220" s="3"/>
      <c r="S220" s="3"/>
      <c r="T220" s="3"/>
      <c r="U220" s="3"/>
      <c r="V220" s="7"/>
      <c r="W220" s="3"/>
      <c r="X220" s="3"/>
      <c r="Y220" s="46"/>
      <c r="Z220" s="3"/>
      <c r="AA220" s="7"/>
    </row>
    <row r="221" spans="1:27" ht="12.75" customHeight="1">
      <c r="A221" s="3"/>
      <c r="B221" s="48"/>
      <c r="C221" s="48"/>
      <c r="D221" s="48"/>
      <c r="E221" s="384"/>
      <c r="F221" s="7"/>
      <c r="G221" s="3"/>
      <c r="H221" s="3"/>
      <c r="I221" s="3"/>
      <c r="J221" s="3"/>
      <c r="K221" s="3"/>
      <c r="L221" s="3"/>
      <c r="M221" s="3"/>
      <c r="N221" s="3"/>
      <c r="O221" s="3"/>
      <c r="P221" s="3"/>
      <c r="Q221" s="3"/>
      <c r="R221" s="3"/>
      <c r="S221" s="3"/>
      <c r="T221" s="3"/>
      <c r="U221" s="3"/>
      <c r="V221" s="7"/>
      <c r="W221" s="3"/>
      <c r="X221" s="3"/>
      <c r="Y221" s="46"/>
      <c r="Z221" s="3"/>
      <c r="AA221" s="7"/>
    </row>
    <row r="222" spans="1:27" ht="12.75" customHeight="1">
      <c r="A222" s="3"/>
      <c r="B222" s="48"/>
      <c r="C222" s="48"/>
      <c r="D222" s="48"/>
      <c r="E222" s="384"/>
      <c r="F222" s="7"/>
      <c r="G222" s="3"/>
      <c r="H222" s="3"/>
      <c r="I222" s="3"/>
      <c r="J222" s="3"/>
      <c r="K222" s="3"/>
      <c r="L222" s="3"/>
      <c r="M222" s="3"/>
      <c r="N222" s="3"/>
      <c r="O222" s="3"/>
      <c r="P222" s="3"/>
      <c r="Q222" s="3"/>
      <c r="R222" s="3"/>
      <c r="S222" s="3"/>
      <c r="T222" s="3"/>
      <c r="U222" s="3"/>
      <c r="V222" s="7"/>
      <c r="W222" s="3"/>
      <c r="X222" s="3"/>
      <c r="Y222" s="46"/>
      <c r="Z222" s="3"/>
      <c r="AA222" s="7"/>
    </row>
    <row r="223" spans="1:27" ht="12.75" customHeight="1">
      <c r="A223" s="3"/>
      <c r="B223" s="48"/>
      <c r="C223" s="48"/>
      <c r="D223" s="48"/>
      <c r="E223" s="384"/>
      <c r="F223" s="7"/>
      <c r="G223" s="3"/>
      <c r="H223" s="3"/>
      <c r="I223" s="3"/>
      <c r="J223" s="3"/>
      <c r="K223" s="3"/>
      <c r="L223" s="3"/>
      <c r="M223" s="3"/>
      <c r="N223" s="3"/>
      <c r="O223" s="3"/>
      <c r="P223" s="3"/>
      <c r="Q223" s="3"/>
      <c r="R223" s="3"/>
      <c r="S223" s="3"/>
      <c r="T223" s="3"/>
      <c r="U223" s="3"/>
      <c r="V223" s="7"/>
      <c r="W223" s="3"/>
      <c r="X223" s="3"/>
      <c r="Y223" s="46"/>
      <c r="Z223" s="3"/>
      <c r="AA223" s="7"/>
    </row>
    <row r="224" spans="1:27" ht="12.75" customHeight="1">
      <c r="A224" s="3"/>
      <c r="B224" s="48"/>
      <c r="C224" s="48"/>
      <c r="D224" s="48"/>
      <c r="E224" s="384"/>
      <c r="F224" s="7"/>
      <c r="G224" s="3"/>
      <c r="H224" s="3"/>
      <c r="I224" s="3"/>
      <c r="J224" s="3"/>
      <c r="K224" s="3"/>
      <c r="L224" s="3"/>
      <c r="M224" s="3"/>
      <c r="N224" s="3"/>
      <c r="O224" s="3"/>
      <c r="P224" s="3"/>
      <c r="Q224" s="3"/>
      <c r="R224" s="3"/>
      <c r="S224" s="3"/>
      <c r="T224" s="3"/>
      <c r="U224" s="3"/>
      <c r="V224" s="7"/>
      <c r="W224" s="3"/>
      <c r="X224" s="3"/>
      <c r="Y224" s="46"/>
      <c r="Z224" s="3"/>
      <c r="AA224" s="7"/>
    </row>
    <row r="225" spans="1:27" ht="12.75" customHeight="1">
      <c r="A225" s="3"/>
      <c r="B225" s="48"/>
      <c r="C225" s="48"/>
      <c r="D225" s="48"/>
      <c r="E225" s="384"/>
      <c r="F225" s="7"/>
      <c r="G225" s="3"/>
      <c r="H225" s="3"/>
      <c r="I225" s="3"/>
      <c r="J225" s="3"/>
      <c r="K225" s="3"/>
      <c r="L225" s="3"/>
      <c r="M225" s="3"/>
      <c r="N225" s="3"/>
      <c r="O225" s="3"/>
      <c r="P225" s="3"/>
      <c r="Q225" s="3"/>
      <c r="R225" s="3"/>
      <c r="S225" s="3"/>
      <c r="T225" s="3"/>
      <c r="U225" s="3"/>
      <c r="V225" s="7"/>
      <c r="W225" s="3"/>
      <c r="X225" s="3"/>
      <c r="Y225" s="46"/>
      <c r="Z225" s="3"/>
      <c r="AA225" s="7"/>
    </row>
    <row r="226" spans="1:27" ht="12.75" customHeight="1">
      <c r="A226" s="3"/>
      <c r="B226" s="48"/>
      <c r="C226" s="48"/>
      <c r="D226" s="48"/>
      <c r="E226" s="384"/>
      <c r="F226" s="7"/>
      <c r="G226" s="3"/>
      <c r="H226" s="3"/>
      <c r="I226" s="3"/>
      <c r="J226" s="3"/>
      <c r="K226" s="3"/>
      <c r="L226" s="3"/>
      <c r="M226" s="3"/>
      <c r="N226" s="3"/>
      <c r="O226" s="3"/>
      <c r="P226" s="3"/>
      <c r="Q226" s="3"/>
      <c r="R226" s="3"/>
      <c r="S226" s="3"/>
      <c r="T226" s="3"/>
      <c r="U226" s="3"/>
      <c r="V226" s="7"/>
      <c r="W226" s="3"/>
      <c r="X226" s="3"/>
      <c r="Y226" s="46"/>
      <c r="Z226" s="3"/>
      <c r="AA226" s="7"/>
    </row>
    <row r="227" spans="1:27" ht="12.75" customHeight="1">
      <c r="A227" s="3"/>
      <c r="B227" s="48"/>
      <c r="C227" s="48"/>
      <c r="D227" s="48"/>
      <c r="E227" s="384"/>
      <c r="F227" s="7"/>
      <c r="G227" s="3"/>
      <c r="H227" s="3"/>
      <c r="I227" s="3"/>
      <c r="J227" s="3"/>
      <c r="K227" s="3"/>
      <c r="L227" s="3"/>
      <c r="M227" s="3"/>
      <c r="N227" s="3"/>
      <c r="O227" s="3"/>
      <c r="P227" s="3"/>
      <c r="Q227" s="3"/>
      <c r="R227" s="3"/>
      <c r="S227" s="3"/>
      <c r="T227" s="3"/>
      <c r="U227" s="3"/>
      <c r="V227" s="7"/>
      <c r="W227" s="3"/>
      <c r="X227" s="3"/>
      <c r="Y227" s="46"/>
      <c r="Z227" s="3"/>
      <c r="AA227" s="7"/>
    </row>
    <row r="228" spans="1:27" ht="12.75" customHeight="1">
      <c r="A228" s="3"/>
      <c r="B228" s="48"/>
      <c r="C228" s="48"/>
      <c r="D228" s="48"/>
      <c r="E228" s="384"/>
      <c r="F228" s="7"/>
      <c r="G228" s="3"/>
      <c r="H228" s="3"/>
      <c r="I228" s="3"/>
      <c r="J228" s="3"/>
      <c r="K228" s="3"/>
      <c r="L228" s="3"/>
      <c r="M228" s="3"/>
      <c r="N228" s="3"/>
      <c r="O228" s="3"/>
      <c r="P228" s="3"/>
      <c r="Q228" s="3"/>
      <c r="R228" s="3"/>
      <c r="S228" s="3"/>
      <c r="T228" s="3"/>
      <c r="U228" s="3"/>
      <c r="V228" s="7"/>
      <c r="W228" s="3"/>
      <c r="X228" s="3"/>
      <c r="Y228" s="46"/>
      <c r="Z228" s="3"/>
      <c r="AA228" s="7"/>
    </row>
    <row r="229" spans="1:27" ht="12.75" customHeight="1">
      <c r="A229" s="3"/>
      <c r="B229" s="48"/>
      <c r="C229" s="48"/>
      <c r="D229" s="48"/>
      <c r="E229" s="384"/>
      <c r="F229" s="7"/>
      <c r="G229" s="3"/>
      <c r="H229" s="3"/>
      <c r="I229" s="3"/>
      <c r="J229" s="3"/>
      <c r="K229" s="3"/>
      <c r="L229" s="3"/>
      <c r="M229" s="3"/>
      <c r="N229" s="3"/>
      <c r="O229" s="3"/>
      <c r="P229" s="3"/>
      <c r="Q229" s="3"/>
      <c r="R229" s="3"/>
      <c r="S229" s="3"/>
      <c r="T229" s="3"/>
      <c r="U229" s="3"/>
      <c r="V229" s="7"/>
      <c r="W229" s="3"/>
      <c r="X229" s="3"/>
      <c r="Y229" s="46"/>
      <c r="Z229" s="3"/>
      <c r="AA229" s="7"/>
    </row>
    <row r="230" spans="1:27" ht="12.75" customHeight="1">
      <c r="A230" s="3"/>
      <c r="B230" s="48"/>
      <c r="C230" s="48"/>
      <c r="D230" s="48"/>
      <c r="E230" s="384"/>
      <c r="F230" s="7"/>
      <c r="G230" s="3"/>
      <c r="H230" s="3"/>
      <c r="I230" s="3"/>
      <c r="J230" s="3"/>
      <c r="K230" s="3"/>
      <c r="L230" s="3"/>
      <c r="M230" s="3"/>
      <c r="N230" s="3"/>
      <c r="O230" s="3"/>
      <c r="P230" s="3"/>
      <c r="Q230" s="3"/>
      <c r="R230" s="3"/>
      <c r="S230" s="3"/>
      <c r="T230" s="3"/>
      <c r="U230" s="3"/>
      <c r="V230" s="7"/>
      <c r="W230" s="3"/>
      <c r="X230" s="3"/>
      <c r="Y230" s="46"/>
      <c r="Z230" s="3"/>
      <c r="AA230" s="7"/>
    </row>
    <row r="231" spans="1:27" ht="12.75" customHeight="1">
      <c r="A231" s="3"/>
      <c r="B231" s="48"/>
      <c r="C231" s="48"/>
      <c r="D231" s="48"/>
      <c r="E231" s="384"/>
      <c r="F231" s="7"/>
      <c r="G231" s="3"/>
      <c r="H231" s="3"/>
      <c r="I231" s="3"/>
      <c r="J231" s="3"/>
      <c r="K231" s="3"/>
      <c r="L231" s="3"/>
      <c r="M231" s="3"/>
      <c r="N231" s="3"/>
      <c r="O231" s="3"/>
      <c r="P231" s="3"/>
      <c r="Q231" s="3"/>
      <c r="R231" s="3"/>
      <c r="S231" s="3"/>
      <c r="T231" s="3"/>
      <c r="U231" s="3"/>
      <c r="V231" s="7"/>
      <c r="W231" s="3"/>
      <c r="X231" s="3"/>
      <c r="Y231" s="46"/>
      <c r="Z231" s="3"/>
      <c r="AA231" s="7"/>
    </row>
    <row r="232" spans="1:27" ht="12.75" customHeight="1">
      <c r="A232" s="3"/>
      <c r="B232" s="48"/>
      <c r="C232" s="48"/>
      <c r="D232" s="48"/>
      <c r="E232" s="384"/>
      <c r="F232" s="7"/>
      <c r="G232" s="3"/>
      <c r="H232" s="3"/>
      <c r="I232" s="3"/>
      <c r="J232" s="3"/>
      <c r="K232" s="3"/>
      <c r="L232" s="3"/>
      <c r="M232" s="3"/>
      <c r="N232" s="3"/>
      <c r="O232" s="3"/>
      <c r="P232" s="3"/>
      <c r="Q232" s="3"/>
      <c r="R232" s="3"/>
      <c r="S232" s="3"/>
      <c r="T232" s="3"/>
      <c r="U232" s="3"/>
      <c r="V232" s="7"/>
      <c r="W232" s="3"/>
      <c r="X232" s="3"/>
      <c r="Y232" s="46"/>
      <c r="Z232" s="3"/>
      <c r="AA232" s="7"/>
    </row>
    <row r="233" spans="1:27" ht="12.75" customHeight="1">
      <c r="A233" s="3"/>
      <c r="B233" s="48"/>
      <c r="C233" s="48"/>
      <c r="D233" s="48"/>
      <c r="E233" s="384"/>
      <c r="F233" s="7"/>
      <c r="G233" s="3"/>
      <c r="H233" s="3"/>
      <c r="I233" s="3"/>
      <c r="J233" s="3"/>
      <c r="K233" s="3"/>
      <c r="L233" s="3"/>
      <c r="M233" s="3"/>
      <c r="N233" s="3"/>
      <c r="O233" s="3"/>
      <c r="P233" s="3"/>
      <c r="Q233" s="3"/>
      <c r="R233" s="3"/>
      <c r="S233" s="3"/>
      <c r="T233" s="3"/>
      <c r="U233" s="3"/>
      <c r="V233" s="7"/>
      <c r="W233" s="3"/>
      <c r="X233" s="3"/>
      <c r="Y233" s="46"/>
      <c r="Z233" s="3"/>
      <c r="AA233" s="7"/>
    </row>
    <row r="234" spans="1:27" ht="12.75" customHeight="1">
      <c r="A234" s="3"/>
      <c r="B234" s="48"/>
      <c r="C234" s="48"/>
      <c r="D234" s="48"/>
      <c r="E234" s="384"/>
      <c r="F234" s="7"/>
      <c r="G234" s="3"/>
      <c r="H234" s="3"/>
      <c r="I234" s="3"/>
      <c r="J234" s="3"/>
      <c r="K234" s="3"/>
      <c r="L234" s="3"/>
      <c r="M234" s="3"/>
      <c r="N234" s="3"/>
      <c r="O234" s="3"/>
      <c r="P234" s="3"/>
      <c r="Q234" s="3"/>
      <c r="R234" s="3"/>
      <c r="S234" s="3"/>
      <c r="T234" s="3"/>
      <c r="U234" s="3"/>
      <c r="V234" s="7"/>
      <c r="W234" s="3"/>
      <c r="X234" s="3"/>
      <c r="Y234" s="46"/>
      <c r="Z234" s="3"/>
      <c r="AA234" s="7"/>
    </row>
    <row r="235" spans="1:27" ht="12.75" customHeight="1">
      <c r="A235" s="3"/>
      <c r="B235" s="48"/>
      <c r="C235" s="48"/>
      <c r="D235" s="48"/>
      <c r="E235" s="384"/>
      <c r="F235" s="7"/>
      <c r="G235" s="3"/>
      <c r="H235" s="3"/>
      <c r="I235" s="3"/>
      <c r="J235" s="3"/>
      <c r="K235" s="3"/>
      <c r="L235" s="3"/>
      <c r="M235" s="3"/>
      <c r="N235" s="3"/>
      <c r="O235" s="3"/>
      <c r="P235" s="3"/>
      <c r="Q235" s="3"/>
      <c r="R235" s="3"/>
      <c r="S235" s="3"/>
      <c r="T235" s="3"/>
      <c r="U235" s="3"/>
      <c r="V235" s="7"/>
      <c r="W235" s="3"/>
      <c r="X235" s="3"/>
      <c r="Y235" s="46"/>
      <c r="Z235" s="3"/>
      <c r="AA235" s="7"/>
    </row>
    <row r="236" spans="1:27" ht="12.75" customHeight="1">
      <c r="A236" s="3"/>
      <c r="B236" s="48"/>
      <c r="C236" s="48"/>
      <c r="D236" s="48"/>
      <c r="E236" s="384"/>
      <c r="F236" s="7"/>
      <c r="G236" s="3"/>
      <c r="H236" s="3"/>
      <c r="I236" s="3"/>
      <c r="J236" s="3"/>
      <c r="K236" s="3"/>
      <c r="L236" s="3"/>
      <c r="M236" s="3"/>
      <c r="N236" s="3"/>
      <c r="O236" s="3"/>
      <c r="P236" s="3"/>
      <c r="Q236" s="3"/>
      <c r="R236" s="3"/>
      <c r="S236" s="3"/>
      <c r="T236" s="3"/>
      <c r="U236" s="3"/>
      <c r="V236" s="7"/>
      <c r="W236" s="3"/>
      <c r="X236" s="3"/>
      <c r="Y236" s="46"/>
      <c r="Z236" s="3"/>
      <c r="AA236" s="7"/>
    </row>
    <row r="237" spans="1:27" ht="12.75" customHeight="1">
      <c r="A237" s="3"/>
      <c r="B237" s="48"/>
      <c r="C237" s="48"/>
      <c r="D237" s="48"/>
      <c r="E237" s="384"/>
      <c r="F237" s="7"/>
      <c r="G237" s="3"/>
      <c r="H237" s="3"/>
      <c r="I237" s="3"/>
      <c r="J237" s="3"/>
      <c r="K237" s="3"/>
      <c r="L237" s="3"/>
      <c r="M237" s="3"/>
      <c r="N237" s="3"/>
      <c r="O237" s="3"/>
      <c r="P237" s="3"/>
      <c r="Q237" s="3"/>
      <c r="R237" s="3"/>
      <c r="S237" s="3"/>
      <c r="T237" s="3"/>
      <c r="U237" s="3"/>
      <c r="V237" s="7"/>
      <c r="W237" s="3"/>
      <c r="X237" s="3"/>
      <c r="Y237" s="46"/>
      <c r="Z237" s="3"/>
      <c r="AA237" s="7"/>
    </row>
    <row r="238" spans="1:27" ht="12.75" customHeight="1">
      <c r="A238" s="3"/>
      <c r="B238" s="48"/>
      <c r="C238" s="48"/>
      <c r="D238" s="48"/>
      <c r="E238" s="384"/>
      <c r="F238" s="7"/>
      <c r="G238" s="3"/>
      <c r="H238" s="3"/>
      <c r="I238" s="3"/>
      <c r="J238" s="3"/>
      <c r="K238" s="3"/>
      <c r="L238" s="3"/>
      <c r="M238" s="3"/>
      <c r="N238" s="3"/>
      <c r="O238" s="3"/>
      <c r="P238" s="3"/>
      <c r="Q238" s="3"/>
      <c r="R238" s="3"/>
      <c r="S238" s="3"/>
      <c r="T238" s="3"/>
      <c r="U238" s="3"/>
      <c r="V238" s="7"/>
      <c r="W238" s="3"/>
      <c r="X238" s="3"/>
      <c r="Y238" s="46"/>
      <c r="Z238" s="3"/>
      <c r="AA238" s="7"/>
    </row>
    <row r="239" spans="1:27" ht="12.75" customHeight="1">
      <c r="A239" s="3"/>
      <c r="B239" s="48"/>
      <c r="C239" s="48"/>
      <c r="D239" s="48"/>
      <c r="E239" s="384"/>
      <c r="F239" s="7"/>
      <c r="G239" s="3"/>
      <c r="H239" s="3"/>
      <c r="I239" s="3"/>
      <c r="J239" s="3"/>
      <c r="K239" s="3"/>
      <c r="L239" s="3"/>
      <c r="M239" s="3"/>
      <c r="N239" s="3"/>
      <c r="O239" s="3"/>
      <c r="P239" s="3"/>
      <c r="Q239" s="3"/>
      <c r="R239" s="3"/>
      <c r="S239" s="3"/>
      <c r="T239" s="3"/>
      <c r="U239" s="3"/>
      <c r="V239" s="7"/>
      <c r="W239" s="3"/>
      <c r="X239" s="3"/>
      <c r="Y239" s="46"/>
      <c r="Z239" s="3"/>
      <c r="AA239" s="7"/>
    </row>
    <row r="240" spans="1:27" ht="12.75" customHeight="1">
      <c r="A240" s="3"/>
      <c r="B240" s="48"/>
      <c r="C240" s="48"/>
      <c r="D240" s="48"/>
      <c r="E240" s="384"/>
      <c r="F240" s="7"/>
      <c r="G240" s="3"/>
      <c r="H240" s="3"/>
      <c r="I240" s="3"/>
      <c r="J240" s="3"/>
      <c r="K240" s="3"/>
      <c r="L240" s="3"/>
      <c r="M240" s="3"/>
      <c r="N240" s="3"/>
      <c r="O240" s="3"/>
      <c r="P240" s="3"/>
      <c r="Q240" s="3"/>
      <c r="R240" s="3"/>
      <c r="S240" s="3"/>
      <c r="T240" s="3"/>
      <c r="U240" s="3"/>
      <c r="V240" s="7"/>
      <c r="W240" s="3"/>
      <c r="X240" s="3"/>
      <c r="Y240" s="46"/>
      <c r="Z240" s="3"/>
      <c r="AA240" s="7"/>
    </row>
    <row r="241" spans="1:27" ht="12.75" customHeight="1">
      <c r="A241" s="3"/>
      <c r="B241" s="48"/>
      <c r="C241" s="48"/>
      <c r="D241" s="48"/>
      <c r="E241" s="384"/>
      <c r="F241" s="7"/>
      <c r="G241" s="3"/>
      <c r="H241" s="3"/>
      <c r="I241" s="3"/>
      <c r="J241" s="3"/>
      <c r="K241" s="3"/>
      <c r="L241" s="3"/>
      <c r="M241" s="3"/>
      <c r="N241" s="3"/>
      <c r="O241" s="3"/>
      <c r="P241" s="3"/>
      <c r="Q241" s="3"/>
      <c r="R241" s="3"/>
      <c r="S241" s="3"/>
      <c r="T241" s="3"/>
      <c r="U241" s="3"/>
      <c r="V241" s="7"/>
      <c r="W241" s="3"/>
      <c r="X241" s="3"/>
      <c r="Y241" s="46"/>
      <c r="Z241" s="3"/>
      <c r="AA241" s="7"/>
    </row>
    <row r="242" spans="1:27" ht="12.75" customHeight="1">
      <c r="A242" s="3"/>
      <c r="B242" s="48"/>
      <c r="C242" s="48"/>
      <c r="D242" s="48"/>
      <c r="E242" s="384"/>
      <c r="F242" s="7"/>
      <c r="G242" s="3"/>
      <c r="H242" s="3"/>
      <c r="I242" s="3"/>
      <c r="J242" s="3"/>
      <c r="K242" s="3"/>
      <c r="L242" s="3"/>
      <c r="M242" s="3"/>
      <c r="N242" s="3"/>
      <c r="O242" s="3"/>
      <c r="P242" s="3"/>
      <c r="Q242" s="3"/>
      <c r="R242" s="3"/>
      <c r="S242" s="3"/>
      <c r="T242" s="3"/>
      <c r="U242" s="3"/>
      <c r="V242" s="7"/>
      <c r="W242" s="3"/>
      <c r="X242" s="3"/>
      <c r="Y242" s="46"/>
      <c r="Z242" s="3"/>
      <c r="AA242" s="7"/>
    </row>
    <row r="243" spans="1:27" ht="12.75" customHeight="1">
      <c r="A243" s="3"/>
      <c r="B243" s="48"/>
      <c r="C243" s="48"/>
      <c r="D243" s="48"/>
      <c r="E243" s="384"/>
      <c r="F243" s="7"/>
      <c r="G243" s="3"/>
      <c r="H243" s="3"/>
      <c r="I243" s="3"/>
      <c r="J243" s="3"/>
      <c r="K243" s="3"/>
      <c r="L243" s="3"/>
      <c r="M243" s="3"/>
      <c r="N243" s="3"/>
      <c r="O243" s="3"/>
      <c r="P243" s="3"/>
      <c r="Q243" s="3"/>
      <c r="R243" s="3"/>
      <c r="S243" s="3"/>
      <c r="T243" s="3"/>
      <c r="U243" s="3"/>
      <c r="V243" s="7"/>
      <c r="W243" s="3"/>
      <c r="X243" s="3"/>
      <c r="Y243" s="46"/>
      <c r="Z243" s="3"/>
      <c r="AA243" s="7"/>
    </row>
    <row r="244" spans="1:27" ht="12.75" customHeight="1">
      <c r="A244" s="3"/>
      <c r="B244" s="48"/>
      <c r="C244" s="48"/>
      <c r="D244" s="48"/>
      <c r="E244" s="384"/>
      <c r="F244" s="7"/>
      <c r="G244" s="3"/>
      <c r="H244" s="3"/>
      <c r="I244" s="3"/>
      <c r="J244" s="3"/>
      <c r="K244" s="3"/>
      <c r="L244" s="3"/>
      <c r="M244" s="3"/>
      <c r="N244" s="3"/>
      <c r="O244" s="3"/>
      <c r="P244" s="3"/>
      <c r="Q244" s="3"/>
      <c r="R244" s="3"/>
      <c r="S244" s="3"/>
      <c r="T244" s="3"/>
      <c r="U244" s="3"/>
      <c r="V244" s="7"/>
      <c r="W244" s="3"/>
      <c r="X244" s="3"/>
      <c r="Y244" s="46"/>
      <c r="Z244" s="3"/>
      <c r="AA244" s="7"/>
    </row>
    <row r="245" spans="1:27" ht="12.75" customHeight="1">
      <c r="A245" s="3"/>
      <c r="B245" s="48"/>
      <c r="C245" s="48"/>
      <c r="D245" s="48"/>
      <c r="E245" s="384"/>
      <c r="F245" s="7"/>
      <c r="G245" s="3"/>
      <c r="H245" s="3"/>
      <c r="I245" s="3"/>
      <c r="J245" s="3"/>
      <c r="K245" s="3"/>
      <c r="L245" s="3"/>
      <c r="M245" s="3"/>
      <c r="N245" s="3"/>
      <c r="O245" s="3"/>
      <c r="P245" s="3"/>
      <c r="Q245" s="3"/>
      <c r="R245" s="3"/>
      <c r="S245" s="3"/>
      <c r="T245" s="3"/>
      <c r="U245" s="3"/>
      <c r="V245" s="7"/>
      <c r="W245" s="3"/>
      <c r="X245" s="3"/>
      <c r="Y245" s="46"/>
      <c r="Z245" s="3"/>
      <c r="AA245" s="7"/>
    </row>
    <row r="246" spans="1:27" ht="12.75" customHeight="1">
      <c r="A246" s="3"/>
      <c r="B246" s="48"/>
      <c r="C246" s="48"/>
      <c r="D246" s="48"/>
      <c r="E246" s="384"/>
      <c r="F246" s="7"/>
      <c r="G246" s="3"/>
      <c r="H246" s="3"/>
      <c r="I246" s="3"/>
      <c r="J246" s="3"/>
      <c r="K246" s="3"/>
      <c r="L246" s="3"/>
      <c r="M246" s="3"/>
      <c r="N246" s="3"/>
      <c r="O246" s="3"/>
      <c r="P246" s="3"/>
      <c r="Q246" s="3"/>
      <c r="R246" s="3"/>
      <c r="S246" s="3"/>
      <c r="T246" s="3"/>
      <c r="U246" s="3"/>
      <c r="V246" s="7"/>
      <c r="W246" s="3"/>
      <c r="X246" s="3"/>
      <c r="Y246" s="46"/>
      <c r="Z246" s="3"/>
      <c r="AA246" s="7"/>
    </row>
    <row r="247" spans="1:27" ht="12.75" customHeight="1">
      <c r="A247" s="3"/>
      <c r="B247" s="48"/>
      <c r="C247" s="48"/>
      <c r="D247" s="48"/>
      <c r="E247" s="384"/>
      <c r="F247" s="7"/>
      <c r="G247" s="3"/>
      <c r="H247" s="3"/>
      <c r="I247" s="3"/>
      <c r="J247" s="3"/>
      <c r="K247" s="3"/>
      <c r="L247" s="3"/>
      <c r="M247" s="3"/>
      <c r="N247" s="3"/>
      <c r="O247" s="3"/>
      <c r="P247" s="3"/>
      <c r="Q247" s="3"/>
      <c r="R247" s="3"/>
      <c r="S247" s="3"/>
      <c r="T247" s="3"/>
      <c r="U247" s="3"/>
      <c r="V247" s="7"/>
      <c r="W247" s="3"/>
      <c r="X247" s="3"/>
      <c r="Y247" s="46"/>
      <c r="Z247" s="3"/>
      <c r="AA247" s="7"/>
    </row>
    <row r="248" spans="1:27" ht="12.75" customHeight="1">
      <c r="A248" s="3"/>
      <c r="B248" s="48"/>
      <c r="C248" s="48"/>
      <c r="D248" s="48"/>
      <c r="E248" s="384"/>
      <c r="F248" s="7"/>
      <c r="G248" s="3"/>
      <c r="H248" s="3"/>
      <c r="I248" s="3"/>
      <c r="J248" s="3"/>
      <c r="K248" s="3"/>
      <c r="L248" s="3"/>
      <c r="M248" s="3"/>
      <c r="N248" s="3"/>
      <c r="O248" s="3"/>
      <c r="P248" s="3"/>
      <c r="Q248" s="3"/>
      <c r="R248" s="3"/>
      <c r="S248" s="3"/>
      <c r="T248" s="3"/>
      <c r="U248" s="3"/>
      <c r="V248" s="7"/>
      <c r="W248" s="3"/>
      <c r="X248" s="3"/>
      <c r="Y248" s="46"/>
      <c r="Z248" s="3"/>
      <c r="AA248" s="7"/>
    </row>
    <row r="249" spans="1:27" ht="12.75" customHeight="1">
      <c r="A249" s="3"/>
      <c r="B249" s="48"/>
      <c r="C249" s="48"/>
      <c r="D249" s="48"/>
      <c r="E249" s="384"/>
      <c r="F249" s="7"/>
      <c r="G249" s="3"/>
      <c r="H249" s="3"/>
      <c r="I249" s="3"/>
      <c r="J249" s="3"/>
      <c r="K249" s="3"/>
      <c r="L249" s="3"/>
      <c r="M249" s="3"/>
      <c r="N249" s="3"/>
      <c r="O249" s="3"/>
      <c r="P249" s="3"/>
      <c r="Q249" s="3"/>
      <c r="R249" s="3"/>
      <c r="S249" s="3"/>
      <c r="T249" s="3"/>
      <c r="U249" s="3"/>
      <c r="V249" s="7"/>
      <c r="W249" s="3"/>
      <c r="X249" s="3"/>
      <c r="Y249" s="46"/>
      <c r="Z249" s="3"/>
      <c r="AA249" s="7"/>
    </row>
    <row r="250" spans="1:27" ht="12.75" customHeight="1">
      <c r="A250" s="3"/>
      <c r="B250" s="48"/>
      <c r="C250" s="48"/>
      <c r="D250" s="48"/>
      <c r="E250" s="384"/>
      <c r="F250" s="7"/>
      <c r="G250" s="3"/>
      <c r="H250" s="3"/>
      <c r="I250" s="3"/>
      <c r="J250" s="3"/>
      <c r="K250" s="3"/>
      <c r="L250" s="3"/>
      <c r="M250" s="3"/>
      <c r="N250" s="3"/>
      <c r="O250" s="3"/>
      <c r="P250" s="3"/>
      <c r="Q250" s="3"/>
      <c r="R250" s="3"/>
      <c r="S250" s="3"/>
      <c r="T250" s="3"/>
      <c r="U250" s="3"/>
      <c r="V250" s="7"/>
      <c r="W250" s="3"/>
      <c r="X250" s="3"/>
      <c r="Y250" s="46"/>
      <c r="Z250" s="3"/>
      <c r="AA250" s="7"/>
    </row>
    <row r="251" spans="1:27" ht="12.75" customHeight="1">
      <c r="A251" s="3"/>
      <c r="B251" s="48"/>
      <c r="C251" s="48"/>
      <c r="D251" s="48"/>
      <c r="E251" s="384"/>
      <c r="F251" s="7"/>
      <c r="G251" s="3"/>
      <c r="H251" s="3"/>
      <c r="I251" s="3"/>
      <c r="J251" s="3"/>
      <c r="K251" s="3"/>
      <c r="L251" s="3"/>
      <c r="M251" s="3"/>
      <c r="N251" s="3"/>
      <c r="O251" s="3"/>
      <c r="P251" s="3"/>
      <c r="Q251" s="3"/>
      <c r="R251" s="3"/>
      <c r="S251" s="3"/>
      <c r="T251" s="3"/>
      <c r="U251" s="3"/>
      <c r="V251" s="7"/>
      <c r="W251" s="3"/>
      <c r="X251" s="3"/>
      <c r="Y251" s="46"/>
      <c r="Z251" s="3"/>
      <c r="AA251" s="7"/>
    </row>
    <row r="252" spans="1:27" ht="12.75" customHeight="1">
      <c r="A252" s="3"/>
      <c r="B252" s="48"/>
      <c r="C252" s="48"/>
      <c r="D252" s="48"/>
      <c r="E252" s="384"/>
      <c r="F252" s="7"/>
      <c r="G252" s="3"/>
      <c r="H252" s="3"/>
      <c r="I252" s="3"/>
      <c r="J252" s="3"/>
      <c r="K252" s="3"/>
      <c r="L252" s="3"/>
      <c r="M252" s="3"/>
      <c r="N252" s="3"/>
      <c r="O252" s="3"/>
      <c r="P252" s="3"/>
      <c r="Q252" s="3"/>
      <c r="R252" s="3"/>
      <c r="S252" s="3"/>
      <c r="T252" s="3"/>
      <c r="U252" s="3"/>
      <c r="V252" s="7"/>
      <c r="W252" s="3"/>
      <c r="X252" s="3"/>
      <c r="Y252" s="46"/>
      <c r="Z252" s="3"/>
      <c r="AA252" s="7"/>
    </row>
    <row r="253" spans="1:27" ht="12.75" customHeight="1">
      <c r="A253" s="3"/>
      <c r="B253" s="48"/>
      <c r="C253" s="48"/>
      <c r="D253" s="48"/>
      <c r="E253" s="384"/>
      <c r="F253" s="7"/>
      <c r="G253" s="3"/>
      <c r="H253" s="3"/>
      <c r="I253" s="3"/>
      <c r="J253" s="3"/>
      <c r="K253" s="3"/>
      <c r="L253" s="3"/>
      <c r="M253" s="3"/>
      <c r="N253" s="3"/>
      <c r="O253" s="3"/>
      <c r="P253" s="3"/>
      <c r="Q253" s="3"/>
      <c r="R253" s="3"/>
      <c r="S253" s="3"/>
      <c r="T253" s="3"/>
      <c r="U253" s="3"/>
      <c r="V253" s="7"/>
      <c r="W253" s="3"/>
      <c r="X253" s="3"/>
      <c r="Y253" s="46"/>
      <c r="Z253" s="3"/>
      <c r="AA253" s="7"/>
    </row>
    <row r="254" spans="1:27" ht="12.75" customHeight="1">
      <c r="A254" s="3"/>
      <c r="B254" s="48"/>
      <c r="C254" s="48"/>
      <c r="D254" s="48"/>
      <c r="E254" s="384"/>
      <c r="F254" s="7"/>
      <c r="G254" s="3"/>
      <c r="H254" s="3"/>
      <c r="I254" s="3"/>
      <c r="J254" s="3"/>
      <c r="K254" s="3"/>
      <c r="L254" s="3"/>
      <c r="M254" s="3"/>
      <c r="N254" s="3"/>
      <c r="O254" s="3"/>
      <c r="P254" s="3"/>
      <c r="Q254" s="3"/>
      <c r="R254" s="3"/>
      <c r="S254" s="3"/>
      <c r="T254" s="3"/>
      <c r="U254" s="3"/>
      <c r="V254" s="7"/>
      <c r="W254" s="3"/>
      <c r="X254" s="3"/>
      <c r="Y254" s="46"/>
      <c r="Z254" s="3"/>
      <c r="AA254" s="7"/>
    </row>
    <row r="255" spans="1:27" ht="12.75" customHeight="1">
      <c r="A255" s="3"/>
      <c r="B255" s="48"/>
      <c r="C255" s="48"/>
      <c r="D255" s="48"/>
      <c r="E255" s="384"/>
      <c r="F255" s="7"/>
      <c r="G255" s="3"/>
      <c r="H255" s="3"/>
      <c r="I255" s="3"/>
      <c r="J255" s="3"/>
      <c r="K255" s="3"/>
      <c r="L255" s="3"/>
      <c r="M255" s="3"/>
      <c r="N255" s="3"/>
      <c r="O255" s="3"/>
      <c r="P255" s="3"/>
      <c r="Q255" s="3"/>
      <c r="R255" s="3"/>
      <c r="S255" s="3"/>
      <c r="T255" s="3"/>
      <c r="U255" s="3"/>
      <c r="V255" s="7"/>
      <c r="W255" s="3"/>
      <c r="X255" s="3"/>
      <c r="Y255" s="46"/>
      <c r="Z255" s="3"/>
      <c r="AA255" s="7"/>
    </row>
    <row r="256" spans="1:27" ht="12.75" customHeight="1">
      <c r="A256" s="3"/>
      <c r="B256" s="48"/>
      <c r="C256" s="48"/>
      <c r="D256" s="48"/>
      <c r="E256" s="384"/>
      <c r="F256" s="7"/>
      <c r="G256" s="3"/>
      <c r="H256" s="3"/>
      <c r="I256" s="3"/>
      <c r="J256" s="3"/>
      <c r="K256" s="3"/>
      <c r="L256" s="3"/>
      <c r="M256" s="3"/>
      <c r="N256" s="3"/>
      <c r="O256" s="3"/>
      <c r="P256" s="3"/>
      <c r="Q256" s="3"/>
      <c r="R256" s="3"/>
      <c r="S256" s="3"/>
      <c r="T256" s="3"/>
      <c r="U256" s="3"/>
      <c r="V256" s="7"/>
      <c r="W256" s="3"/>
      <c r="X256" s="3"/>
      <c r="Y256" s="46"/>
      <c r="Z256" s="3"/>
      <c r="AA256" s="7"/>
    </row>
    <row r="257" spans="1:27" ht="12.75" customHeight="1">
      <c r="A257" s="3"/>
      <c r="B257" s="48"/>
      <c r="C257" s="48"/>
      <c r="D257" s="48"/>
      <c r="E257" s="384"/>
      <c r="F257" s="7"/>
      <c r="G257" s="3"/>
      <c r="H257" s="3"/>
      <c r="I257" s="3"/>
      <c r="J257" s="3"/>
      <c r="K257" s="3"/>
      <c r="L257" s="3"/>
      <c r="M257" s="3"/>
      <c r="N257" s="3"/>
      <c r="O257" s="3"/>
      <c r="P257" s="3"/>
      <c r="Q257" s="3"/>
      <c r="R257" s="3"/>
      <c r="S257" s="3"/>
      <c r="T257" s="3"/>
      <c r="U257" s="3"/>
      <c r="V257" s="7"/>
      <c r="W257" s="3"/>
      <c r="X257" s="3"/>
      <c r="Y257" s="46"/>
      <c r="Z257" s="3"/>
      <c r="AA257" s="7"/>
    </row>
    <row r="258" spans="1:27" ht="12.75" customHeight="1">
      <c r="A258" s="3"/>
      <c r="B258" s="48"/>
      <c r="C258" s="48"/>
      <c r="D258" s="48"/>
      <c r="E258" s="384"/>
      <c r="F258" s="7"/>
      <c r="G258" s="3"/>
      <c r="H258" s="3"/>
      <c r="I258" s="3"/>
      <c r="J258" s="3"/>
      <c r="K258" s="3"/>
      <c r="L258" s="3"/>
      <c r="M258" s="3"/>
      <c r="N258" s="3"/>
      <c r="O258" s="3"/>
      <c r="P258" s="3"/>
      <c r="Q258" s="3"/>
      <c r="R258" s="3"/>
      <c r="S258" s="3"/>
      <c r="T258" s="3"/>
      <c r="U258" s="3"/>
      <c r="V258" s="7"/>
      <c r="W258" s="3"/>
      <c r="X258" s="3"/>
      <c r="Y258" s="46"/>
      <c r="Z258" s="3"/>
      <c r="AA258" s="7"/>
    </row>
    <row r="259" spans="1:27" ht="12.75" customHeight="1">
      <c r="A259" s="3"/>
      <c r="B259" s="48"/>
      <c r="C259" s="48"/>
      <c r="D259" s="48"/>
      <c r="E259" s="384"/>
      <c r="F259" s="7"/>
      <c r="G259" s="3"/>
      <c r="H259" s="3"/>
      <c r="I259" s="3"/>
      <c r="J259" s="3"/>
      <c r="K259" s="3"/>
      <c r="L259" s="3"/>
      <c r="M259" s="3"/>
      <c r="N259" s="3"/>
      <c r="O259" s="3"/>
      <c r="P259" s="3"/>
      <c r="Q259" s="3"/>
      <c r="R259" s="3"/>
      <c r="S259" s="3"/>
      <c r="T259" s="3"/>
      <c r="U259" s="3"/>
      <c r="V259" s="7"/>
      <c r="W259" s="3"/>
      <c r="X259" s="3"/>
      <c r="Y259" s="46"/>
      <c r="Z259" s="3"/>
      <c r="AA259" s="7"/>
    </row>
    <row r="260" spans="1:27" ht="12.75" customHeight="1">
      <c r="A260" s="3"/>
      <c r="B260" s="48"/>
      <c r="C260" s="48"/>
      <c r="D260" s="48"/>
      <c r="E260" s="384"/>
      <c r="F260" s="7"/>
      <c r="G260" s="3"/>
      <c r="H260" s="3"/>
      <c r="I260" s="3"/>
      <c r="J260" s="3"/>
      <c r="K260" s="3"/>
      <c r="L260" s="3"/>
      <c r="M260" s="3"/>
      <c r="N260" s="3"/>
      <c r="O260" s="3"/>
      <c r="P260" s="3"/>
      <c r="Q260" s="3"/>
      <c r="R260" s="3"/>
      <c r="S260" s="3"/>
      <c r="T260" s="3"/>
      <c r="U260" s="3"/>
      <c r="V260" s="7"/>
      <c r="W260" s="3"/>
      <c r="X260" s="3"/>
      <c r="Y260" s="46"/>
      <c r="Z260" s="3"/>
      <c r="AA260" s="7"/>
    </row>
    <row r="261" spans="1:27" ht="12.75" customHeight="1">
      <c r="A261" s="3"/>
      <c r="B261" s="48"/>
      <c r="C261" s="48"/>
      <c r="D261" s="48"/>
      <c r="E261" s="384"/>
      <c r="F261" s="7"/>
      <c r="G261" s="3"/>
      <c r="H261" s="3"/>
      <c r="I261" s="3"/>
      <c r="J261" s="3"/>
      <c r="K261" s="3"/>
      <c r="L261" s="3"/>
      <c r="M261" s="3"/>
      <c r="N261" s="3"/>
      <c r="O261" s="3"/>
      <c r="P261" s="3"/>
      <c r="Q261" s="3"/>
      <c r="R261" s="3"/>
      <c r="S261" s="3"/>
      <c r="T261" s="3"/>
      <c r="U261" s="3"/>
      <c r="V261" s="7"/>
      <c r="W261" s="3"/>
      <c r="X261" s="3"/>
      <c r="Y261" s="46"/>
      <c r="Z261" s="3"/>
      <c r="AA261" s="7"/>
    </row>
    <row r="262" spans="1:27" ht="12.75" customHeight="1">
      <c r="A262" s="3"/>
      <c r="B262" s="48"/>
      <c r="C262" s="48"/>
      <c r="D262" s="48"/>
      <c r="E262" s="384"/>
      <c r="F262" s="7"/>
      <c r="G262" s="3"/>
      <c r="H262" s="3"/>
      <c r="I262" s="3"/>
      <c r="J262" s="3"/>
      <c r="K262" s="3"/>
      <c r="L262" s="3"/>
      <c r="M262" s="3"/>
      <c r="N262" s="3"/>
      <c r="O262" s="3"/>
      <c r="P262" s="3"/>
      <c r="Q262" s="3"/>
      <c r="R262" s="3"/>
      <c r="S262" s="3"/>
      <c r="T262" s="3"/>
      <c r="U262" s="3"/>
      <c r="V262" s="7"/>
      <c r="W262" s="3"/>
      <c r="X262" s="3"/>
      <c r="Y262" s="46"/>
      <c r="Z262" s="3"/>
      <c r="AA262" s="7"/>
    </row>
    <row r="263" spans="1:27" ht="12.75" customHeight="1">
      <c r="A263" s="3"/>
      <c r="B263" s="48"/>
      <c r="C263" s="48"/>
      <c r="D263" s="48"/>
      <c r="E263" s="384"/>
      <c r="F263" s="7"/>
      <c r="G263" s="3"/>
      <c r="H263" s="3"/>
      <c r="I263" s="3"/>
      <c r="J263" s="3"/>
      <c r="K263" s="3"/>
      <c r="L263" s="3"/>
      <c r="M263" s="3"/>
      <c r="N263" s="3"/>
      <c r="O263" s="3"/>
      <c r="P263" s="3"/>
      <c r="Q263" s="3"/>
      <c r="R263" s="3"/>
      <c r="S263" s="3"/>
      <c r="T263" s="3"/>
      <c r="U263" s="3"/>
      <c r="V263" s="7"/>
      <c r="W263" s="3"/>
      <c r="X263" s="3"/>
      <c r="Y263" s="46"/>
      <c r="Z263" s="3"/>
      <c r="AA263" s="7"/>
    </row>
    <row r="264" spans="1:27" ht="12.75" customHeight="1">
      <c r="A264" s="3"/>
      <c r="B264" s="48"/>
      <c r="C264" s="48"/>
      <c r="D264" s="48"/>
      <c r="E264" s="384"/>
      <c r="F264" s="7"/>
      <c r="G264" s="3"/>
      <c r="H264" s="3"/>
      <c r="I264" s="3"/>
      <c r="J264" s="3"/>
      <c r="K264" s="3"/>
      <c r="L264" s="3"/>
      <c r="M264" s="3"/>
      <c r="N264" s="3"/>
      <c r="O264" s="3"/>
      <c r="P264" s="3"/>
      <c r="Q264" s="3"/>
      <c r="R264" s="3"/>
      <c r="S264" s="3"/>
      <c r="T264" s="3"/>
      <c r="U264" s="3"/>
      <c r="V264" s="7"/>
      <c r="W264" s="3"/>
      <c r="X264" s="3"/>
      <c r="Y264" s="46"/>
      <c r="Z264" s="3"/>
      <c r="AA264" s="7"/>
    </row>
    <row r="265" spans="1:27" ht="12.75" customHeight="1">
      <c r="A265" s="3"/>
      <c r="B265" s="48"/>
      <c r="C265" s="48"/>
      <c r="D265" s="48"/>
      <c r="E265" s="384"/>
      <c r="F265" s="7"/>
      <c r="G265" s="3"/>
      <c r="H265" s="3"/>
      <c r="I265" s="3"/>
      <c r="J265" s="3"/>
      <c r="K265" s="3"/>
      <c r="L265" s="3"/>
      <c r="M265" s="3"/>
      <c r="N265" s="3"/>
      <c r="O265" s="3"/>
      <c r="P265" s="3"/>
      <c r="Q265" s="3"/>
      <c r="R265" s="3"/>
      <c r="S265" s="3"/>
      <c r="T265" s="3"/>
      <c r="U265" s="3"/>
      <c r="V265" s="7"/>
      <c r="W265" s="3"/>
      <c r="X265" s="3"/>
      <c r="Y265" s="46"/>
      <c r="Z265" s="3"/>
      <c r="AA265" s="7"/>
    </row>
    <row r="266" spans="1:27" ht="12.75" customHeight="1">
      <c r="A266" s="3"/>
      <c r="B266" s="48"/>
      <c r="C266" s="48"/>
      <c r="D266" s="48"/>
      <c r="E266" s="384"/>
      <c r="F266" s="7"/>
      <c r="G266" s="3"/>
      <c r="H266" s="3"/>
      <c r="I266" s="3"/>
      <c r="J266" s="3"/>
      <c r="K266" s="3"/>
      <c r="L266" s="3"/>
      <c r="M266" s="3"/>
      <c r="N266" s="3"/>
      <c r="O266" s="3"/>
      <c r="P266" s="3"/>
      <c r="Q266" s="3"/>
      <c r="R266" s="3"/>
      <c r="S266" s="3"/>
      <c r="T266" s="3"/>
      <c r="U266" s="3"/>
      <c r="V266" s="7"/>
      <c r="W266" s="3"/>
      <c r="X266" s="3"/>
      <c r="Y266" s="46"/>
      <c r="Z266" s="3"/>
      <c r="AA266" s="7"/>
    </row>
    <row r="267" spans="1:27" ht="12.75" customHeight="1">
      <c r="A267" s="3"/>
      <c r="B267" s="48"/>
      <c r="C267" s="48"/>
      <c r="D267" s="48"/>
      <c r="E267" s="384"/>
      <c r="F267" s="7"/>
      <c r="G267" s="3"/>
      <c r="H267" s="3"/>
      <c r="I267" s="3"/>
      <c r="J267" s="3"/>
      <c r="K267" s="3"/>
      <c r="L267" s="3"/>
      <c r="M267" s="3"/>
      <c r="N267" s="3"/>
      <c r="O267" s="3"/>
      <c r="P267" s="3"/>
      <c r="Q267" s="3"/>
      <c r="R267" s="3"/>
      <c r="S267" s="3"/>
      <c r="T267" s="3"/>
      <c r="U267" s="3"/>
      <c r="V267" s="7"/>
      <c r="W267" s="3"/>
      <c r="X267" s="3"/>
      <c r="Y267" s="46"/>
      <c r="Z267" s="3"/>
      <c r="AA267" s="7"/>
    </row>
    <row r="268" spans="1:27" ht="12.75" customHeight="1">
      <c r="A268" s="3"/>
      <c r="B268" s="48"/>
      <c r="C268" s="48"/>
      <c r="D268" s="48"/>
      <c r="E268" s="384"/>
      <c r="F268" s="7"/>
      <c r="G268" s="3"/>
      <c r="H268" s="3"/>
      <c r="I268" s="3"/>
      <c r="J268" s="3"/>
      <c r="K268" s="3"/>
      <c r="L268" s="3"/>
      <c r="M268" s="3"/>
      <c r="N268" s="3"/>
      <c r="O268" s="3"/>
      <c r="P268" s="3"/>
      <c r="Q268" s="3"/>
      <c r="R268" s="3"/>
      <c r="S268" s="3"/>
      <c r="T268" s="3"/>
      <c r="U268" s="3"/>
      <c r="V268" s="7"/>
      <c r="W268" s="3"/>
      <c r="X268" s="3"/>
      <c r="Y268" s="46"/>
      <c r="Z268" s="3"/>
      <c r="AA268" s="7"/>
    </row>
    <row r="269" spans="1:27" ht="12.75" customHeight="1">
      <c r="A269" s="3"/>
      <c r="B269" s="48"/>
      <c r="C269" s="48"/>
      <c r="D269" s="48"/>
      <c r="E269" s="384"/>
      <c r="F269" s="7"/>
      <c r="G269" s="3"/>
      <c r="H269" s="3"/>
      <c r="I269" s="3"/>
      <c r="J269" s="3"/>
      <c r="K269" s="3"/>
      <c r="L269" s="3"/>
      <c r="M269" s="3"/>
      <c r="N269" s="3"/>
      <c r="O269" s="3"/>
      <c r="P269" s="3"/>
      <c r="Q269" s="3"/>
      <c r="R269" s="3"/>
      <c r="S269" s="3"/>
      <c r="T269" s="3"/>
      <c r="U269" s="3"/>
      <c r="V269" s="7"/>
      <c r="W269" s="3"/>
      <c r="X269" s="3"/>
      <c r="Y269" s="46"/>
      <c r="Z269" s="3"/>
      <c r="AA269" s="7"/>
    </row>
    <row r="270" spans="1:27" ht="12.75" customHeight="1">
      <c r="A270" s="3"/>
      <c r="B270" s="48"/>
      <c r="C270" s="48"/>
      <c r="D270" s="48"/>
      <c r="E270" s="384"/>
      <c r="F270" s="7"/>
      <c r="G270" s="3"/>
      <c r="H270" s="3"/>
      <c r="I270" s="3"/>
      <c r="J270" s="3"/>
      <c r="K270" s="3"/>
      <c r="L270" s="3"/>
      <c r="M270" s="3"/>
      <c r="N270" s="3"/>
      <c r="O270" s="3"/>
      <c r="P270" s="3"/>
      <c r="Q270" s="3"/>
      <c r="R270" s="3"/>
      <c r="S270" s="3"/>
      <c r="T270" s="3"/>
      <c r="U270" s="3"/>
      <c r="V270" s="7"/>
      <c r="W270" s="3"/>
      <c r="X270" s="3"/>
      <c r="Y270" s="46"/>
      <c r="Z270" s="3"/>
      <c r="AA270" s="7"/>
    </row>
    <row r="271" spans="1:27" ht="12.75" customHeight="1">
      <c r="A271" s="3"/>
      <c r="B271" s="48"/>
      <c r="C271" s="48"/>
      <c r="D271" s="48"/>
      <c r="E271" s="384"/>
      <c r="F271" s="7"/>
      <c r="G271" s="3"/>
      <c r="H271" s="3"/>
      <c r="I271" s="3"/>
      <c r="J271" s="3"/>
      <c r="K271" s="3"/>
      <c r="L271" s="3"/>
      <c r="M271" s="3"/>
      <c r="N271" s="3"/>
      <c r="O271" s="3"/>
      <c r="P271" s="3"/>
      <c r="Q271" s="3"/>
      <c r="R271" s="3"/>
      <c r="S271" s="3"/>
      <c r="T271" s="3"/>
      <c r="U271" s="3"/>
      <c r="V271" s="7"/>
      <c r="W271" s="3"/>
      <c r="X271" s="3"/>
      <c r="Y271" s="46"/>
      <c r="Z271" s="3"/>
      <c r="AA271" s="7"/>
    </row>
    <row r="272" spans="1:27" ht="12.75" customHeight="1">
      <c r="A272" s="3"/>
      <c r="B272" s="48"/>
      <c r="C272" s="48"/>
      <c r="D272" s="48"/>
      <c r="E272" s="384"/>
      <c r="F272" s="7"/>
      <c r="G272" s="3"/>
      <c r="H272" s="3"/>
      <c r="I272" s="3"/>
      <c r="J272" s="3"/>
      <c r="K272" s="3"/>
      <c r="L272" s="3"/>
      <c r="M272" s="3"/>
      <c r="N272" s="3"/>
      <c r="O272" s="3"/>
      <c r="P272" s="3"/>
      <c r="Q272" s="3"/>
      <c r="R272" s="3"/>
      <c r="S272" s="3"/>
      <c r="T272" s="3"/>
      <c r="U272" s="3"/>
      <c r="V272" s="7"/>
      <c r="W272" s="3"/>
      <c r="X272" s="3"/>
      <c r="Y272" s="46"/>
      <c r="Z272" s="3"/>
      <c r="AA272" s="7"/>
    </row>
    <row r="273" spans="1:27" ht="12.75" customHeight="1">
      <c r="A273" s="3"/>
      <c r="B273" s="48"/>
      <c r="C273" s="48"/>
      <c r="D273" s="48"/>
      <c r="E273" s="384"/>
      <c r="F273" s="7"/>
      <c r="G273" s="3"/>
      <c r="H273" s="3"/>
      <c r="I273" s="3"/>
      <c r="J273" s="3"/>
      <c r="K273" s="3"/>
      <c r="L273" s="3"/>
      <c r="M273" s="3"/>
      <c r="N273" s="3"/>
      <c r="O273" s="3"/>
      <c r="P273" s="3"/>
      <c r="Q273" s="3"/>
      <c r="R273" s="3"/>
      <c r="S273" s="3"/>
      <c r="T273" s="3"/>
      <c r="U273" s="3"/>
      <c r="V273" s="7"/>
      <c r="W273" s="3"/>
      <c r="X273" s="3"/>
      <c r="Y273" s="46"/>
      <c r="Z273" s="3"/>
      <c r="AA273" s="7"/>
    </row>
    <row r="274" spans="1:27" ht="12.75" customHeight="1">
      <c r="A274" s="3"/>
      <c r="B274" s="48"/>
      <c r="C274" s="48"/>
      <c r="D274" s="48"/>
      <c r="E274" s="384"/>
      <c r="F274" s="7"/>
      <c r="G274" s="3"/>
      <c r="H274" s="3"/>
      <c r="I274" s="3"/>
      <c r="J274" s="3"/>
      <c r="K274" s="3"/>
      <c r="L274" s="3"/>
      <c r="M274" s="3"/>
      <c r="N274" s="3"/>
      <c r="O274" s="3"/>
      <c r="P274" s="3"/>
      <c r="Q274" s="3"/>
      <c r="R274" s="3"/>
      <c r="S274" s="3"/>
      <c r="T274" s="3"/>
      <c r="U274" s="3"/>
      <c r="V274" s="7"/>
      <c r="W274" s="3"/>
      <c r="X274" s="3"/>
      <c r="Y274" s="46"/>
      <c r="Z274" s="3"/>
      <c r="AA274" s="7"/>
    </row>
    <row r="275" spans="1:27" ht="12.75" customHeight="1">
      <c r="A275" s="3"/>
      <c r="B275" s="48"/>
      <c r="C275" s="48"/>
      <c r="D275" s="48"/>
      <c r="E275" s="384"/>
      <c r="F275" s="7"/>
      <c r="G275" s="3"/>
      <c r="H275" s="3"/>
      <c r="I275" s="3"/>
      <c r="J275" s="3"/>
      <c r="K275" s="3"/>
      <c r="L275" s="3"/>
      <c r="M275" s="3"/>
      <c r="N275" s="3"/>
      <c r="O275" s="3"/>
      <c r="P275" s="3"/>
      <c r="Q275" s="3"/>
      <c r="R275" s="3"/>
      <c r="S275" s="3"/>
      <c r="T275" s="3"/>
      <c r="U275" s="3"/>
      <c r="V275" s="7"/>
      <c r="W275" s="3"/>
      <c r="X275" s="3"/>
      <c r="Y275" s="46"/>
      <c r="Z275" s="3"/>
      <c r="AA275" s="7"/>
    </row>
    <row r="276" spans="1:27" ht="12.75" customHeight="1">
      <c r="A276" s="3"/>
      <c r="B276" s="48"/>
      <c r="C276" s="48"/>
      <c r="D276" s="48"/>
      <c r="E276" s="384"/>
      <c r="F276" s="7"/>
      <c r="G276" s="3"/>
      <c r="H276" s="3"/>
      <c r="I276" s="3"/>
      <c r="J276" s="3"/>
      <c r="K276" s="3"/>
      <c r="L276" s="3"/>
      <c r="M276" s="3"/>
      <c r="N276" s="3"/>
      <c r="O276" s="3"/>
      <c r="P276" s="3"/>
      <c r="Q276" s="3"/>
      <c r="R276" s="3"/>
      <c r="S276" s="3"/>
      <c r="T276" s="3"/>
      <c r="U276" s="3"/>
      <c r="V276" s="7"/>
      <c r="W276" s="3"/>
      <c r="X276" s="3"/>
      <c r="Y276" s="46"/>
      <c r="Z276" s="3"/>
      <c r="AA276" s="7"/>
    </row>
    <row r="277" spans="1:27" ht="12.75" customHeight="1">
      <c r="A277" s="3"/>
      <c r="B277" s="48"/>
      <c r="C277" s="48"/>
      <c r="D277" s="48"/>
      <c r="E277" s="384"/>
      <c r="F277" s="7"/>
      <c r="G277" s="3"/>
      <c r="H277" s="3"/>
      <c r="I277" s="3"/>
      <c r="J277" s="3"/>
      <c r="K277" s="3"/>
      <c r="L277" s="3"/>
      <c r="M277" s="3"/>
      <c r="N277" s="3"/>
      <c r="O277" s="3"/>
      <c r="P277" s="3"/>
      <c r="Q277" s="3"/>
      <c r="R277" s="3"/>
      <c r="S277" s="3"/>
      <c r="T277" s="3"/>
      <c r="U277" s="3"/>
      <c r="V277" s="7"/>
      <c r="W277" s="3"/>
      <c r="X277" s="3"/>
      <c r="Y277" s="46"/>
      <c r="Z277" s="3"/>
      <c r="AA277" s="7"/>
    </row>
    <row r="278" spans="1:27" ht="12.75" customHeight="1">
      <c r="A278" s="3"/>
      <c r="B278" s="48"/>
      <c r="C278" s="48"/>
      <c r="D278" s="48"/>
      <c r="E278" s="384"/>
      <c r="F278" s="7"/>
      <c r="G278" s="3"/>
      <c r="H278" s="3"/>
      <c r="I278" s="3"/>
      <c r="J278" s="3"/>
      <c r="K278" s="3"/>
      <c r="L278" s="3"/>
      <c r="M278" s="3"/>
      <c r="N278" s="3"/>
      <c r="O278" s="3"/>
      <c r="P278" s="3"/>
      <c r="Q278" s="3"/>
      <c r="R278" s="3"/>
      <c r="S278" s="3"/>
      <c r="T278" s="3"/>
      <c r="U278" s="3"/>
      <c r="V278" s="7"/>
      <c r="W278" s="3"/>
      <c r="X278" s="3"/>
      <c r="Y278" s="46"/>
      <c r="Z278" s="3"/>
      <c r="AA278" s="7"/>
    </row>
    <row r="279" spans="1:27" ht="12.75" customHeight="1">
      <c r="A279" s="3"/>
      <c r="B279" s="48"/>
      <c r="C279" s="48"/>
      <c r="D279" s="48"/>
      <c r="E279" s="384"/>
      <c r="F279" s="7"/>
      <c r="G279" s="3"/>
      <c r="H279" s="3"/>
      <c r="I279" s="3"/>
      <c r="J279" s="3"/>
      <c r="K279" s="3"/>
      <c r="L279" s="3"/>
      <c r="M279" s="3"/>
      <c r="N279" s="3"/>
      <c r="O279" s="3"/>
      <c r="P279" s="3"/>
      <c r="Q279" s="3"/>
      <c r="R279" s="3"/>
      <c r="S279" s="3"/>
      <c r="T279" s="3"/>
      <c r="U279" s="3"/>
      <c r="V279" s="7"/>
      <c r="W279" s="3"/>
      <c r="X279" s="3"/>
      <c r="Y279" s="46"/>
      <c r="Z279" s="3"/>
      <c r="AA279" s="7"/>
    </row>
    <row r="280" spans="1:27" ht="12.75" customHeight="1">
      <c r="A280" s="3"/>
      <c r="B280" s="48"/>
      <c r="C280" s="48"/>
      <c r="D280" s="48"/>
      <c r="E280" s="384"/>
      <c r="F280" s="7"/>
      <c r="G280" s="3"/>
      <c r="H280" s="3"/>
      <c r="I280" s="3"/>
      <c r="J280" s="3"/>
      <c r="K280" s="3"/>
      <c r="L280" s="3"/>
      <c r="M280" s="3"/>
      <c r="N280" s="3"/>
      <c r="O280" s="3"/>
      <c r="P280" s="3"/>
      <c r="Q280" s="3"/>
      <c r="R280" s="3"/>
      <c r="S280" s="3"/>
      <c r="T280" s="3"/>
      <c r="U280" s="3"/>
      <c r="V280" s="7"/>
      <c r="W280" s="3"/>
      <c r="X280" s="3"/>
      <c r="Y280" s="46"/>
      <c r="Z280" s="3"/>
      <c r="AA280" s="7"/>
    </row>
    <row r="281" spans="1:27" ht="12.75" customHeight="1">
      <c r="A281" s="3"/>
      <c r="B281" s="48"/>
      <c r="C281" s="48"/>
      <c r="D281" s="48"/>
      <c r="E281" s="384"/>
      <c r="F281" s="7"/>
      <c r="G281" s="3"/>
      <c r="H281" s="3"/>
      <c r="I281" s="3"/>
      <c r="J281" s="3"/>
      <c r="K281" s="3"/>
      <c r="L281" s="3"/>
      <c r="M281" s="3"/>
      <c r="N281" s="3"/>
      <c r="O281" s="3"/>
      <c r="P281" s="3"/>
      <c r="Q281" s="3"/>
      <c r="R281" s="3"/>
      <c r="S281" s="3"/>
      <c r="T281" s="3"/>
      <c r="U281" s="3"/>
      <c r="V281" s="7"/>
      <c r="W281" s="3"/>
      <c r="X281" s="3"/>
      <c r="Y281" s="46"/>
      <c r="Z281" s="3"/>
      <c r="AA281" s="7"/>
    </row>
    <row r="282" spans="1:27" ht="12.75" customHeight="1">
      <c r="A282" s="3"/>
      <c r="B282" s="48"/>
      <c r="C282" s="48"/>
      <c r="D282" s="48"/>
      <c r="E282" s="384"/>
      <c r="F282" s="7"/>
      <c r="G282" s="3"/>
      <c r="H282" s="3"/>
      <c r="I282" s="3"/>
      <c r="J282" s="3"/>
      <c r="K282" s="3"/>
      <c r="L282" s="3"/>
      <c r="M282" s="3"/>
      <c r="N282" s="3"/>
      <c r="O282" s="3"/>
      <c r="P282" s="3"/>
      <c r="Q282" s="3"/>
      <c r="R282" s="3"/>
      <c r="S282" s="3"/>
      <c r="T282" s="3"/>
      <c r="U282" s="3"/>
      <c r="V282" s="7"/>
      <c r="W282" s="3"/>
      <c r="X282" s="3"/>
      <c r="Y282" s="46"/>
      <c r="Z282" s="3"/>
      <c r="AA282" s="7"/>
    </row>
    <row r="283" spans="1:27" ht="12.75" customHeight="1">
      <c r="A283" s="3"/>
      <c r="B283" s="48"/>
      <c r="C283" s="48"/>
      <c r="D283" s="48"/>
      <c r="E283" s="384"/>
      <c r="F283" s="7"/>
      <c r="G283" s="3"/>
      <c r="H283" s="3"/>
      <c r="I283" s="3"/>
      <c r="J283" s="3"/>
      <c r="K283" s="3"/>
      <c r="L283" s="3"/>
      <c r="M283" s="3"/>
      <c r="N283" s="3"/>
      <c r="O283" s="3"/>
      <c r="P283" s="3"/>
      <c r="Q283" s="3"/>
      <c r="R283" s="3"/>
      <c r="S283" s="3"/>
      <c r="T283" s="3"/>
      <c r="U283" s="3"/>
      <c r="V283" s="7"/>
      <c r="W283" s="3"/>
      <c r="X283" s="3"/>
      <c r="Y283" s="46"/>
      <c r="Z283" s="3"/>
      <c r="AA283" s="7"/>
    </row>
    <row r="284" spans="1:27" ht="12.75" customHeight="1">
      <c r="A284" s="3"/>
      <c r="B284" s="48"/>
      <c r="C284" s="48"/>
      <c r="D284" s="48"/>
      <c r="E284" s="384"/>
      <c r="F284" s="7"/>
      <c r="G284" s="3"/>
      <c r="H284" s="3"/>
      <c r="I284" s="3"/>
      <c r="J284" s="3"/>
      <c r="K284" s="3"/>
      <c r="L284" s="3"/>
      <c r="M284" s="3"/>
      <c r="N284" s="3"/>
      <c r="O284" s="3"/>
      <c r="P284" s="3"/>
      <c r="Q284" s="3"/>
      <c r="R284" s="3"/>
      <c r="S284" s="3"/>
      <c r="T284" s="3"/>
      <c r="U284" s="3"/>
      <c r="V284" s="7"/>
      <c r="W284" s="3"/>
      <c r="X284" s="3"/>
      <c r="Y284" s="46"/>
      <c r="Z284" s="3"/>
      <c r="AA284" s="7"/>
    </row>
    <row r="285" spans="1:27" ht="12.75" customHeight="1">
      <c r="A285" s="3"/>
      <c r="B285" s="48"/>
      <c r="C285" s="48"/>
      <c r="D285" s="48"/>
      <c r="E285" s="384"/>
      <c r="F285" s="7"/>
      <c r="G285" s="3"/>
      <c r="H285" s="3"/>
      <c r="I285" s="3"/>
      <c r="J285" s="3"/>
      <c r="K285" s="3"/>
      <c r="L285" s="3"/>
      <c r="M285" s="3"/>
      <c r="N285" s="3"/>
      <c r="O285" s="3"/>
      <c r="P285" s="3"/>
      <c r="Q285" s="3"/>
      <c r="R285" s="3"/>
      <c r="S285" s="3"/>
      <c r="T285" s="3"/>
      <c r="U285" s="3"/>
      <c r="V285" s="7"/>
      <c r="W285" s="3"/>
      <c r="X285" s="3"/>
      <c r="Y285" s="46"/>
      <c r="Z285" s="3"/>
      <c r="AA285" s="7"/>
    </row>
    <row r="286" spans="1:27" ht="12.75" customHeight="1">
      <c r="A286" s="3"/>
      <c r="B286" s="48"/>
      <c r="C286" s="48"/>
      <c r="D286" s="48"/>
      <c r="E286" s="384"/>
      <c r="F286" s="7"/>
      <c r="G286" s="3"/>
      <c r="H286" s="3"/>
      <c r="I286" s="3"/>
      <c r="J286" s="3"/>
      <c r="K286" s="3"/>
      <c r="L286" s="3"/>
      <c r="M286" s="3"/>
      <c r="N286" s="3"/>
      <c r="O286" s="3"/>
      <c r="P286" s="3"/>
      <c r="Q286" s="3"/>
      <c r="R286" s="3"/>
      <c r="S286" s="3"/>
      <c r="T286" s="3"/>
      <c r="U286" s="3"/>
      <c r="V286" s="7"/>
      <c r="W286" s="3"/>
      <c r="X286" s="3"/>
      <c r="Y286" s="46"/>
      <c r="Z286" s="3"/>
      <c r="AA286" s="7"/>
    </row>
    <row r="287" spans="1:27" ht="12.75" customHeight="1">
      <c r="A287" s="3"/>
      <c r="B287" s="48"/>
      <c r="C287" s="48"/>
      <c r="D287" s="48"/>
      <c r="E287" s="384"/>
      <c r="F287" s="7"/>
      <c r="G287" s="3"/>
      <c r="H287" s="3"/>
      <c r="I287" s="3"/>
      <c r="J287" s="3"/>
      <c r="K287" s="3"/>
      <c r="L287" s="3"/>
      <c r="M287" s="3"/>
      <c r="N287" s="3"/>
      <c r="O287" s="3"/>
      <c r="P287" s="3"/>
      <c r="Q287" s="3"/>
      <c r="R287" s="3"/>
      <c r="S287" s="3"/>
      <c r="T287" s="3"/>
      <c r="U287" s="3"/>
      <c r="V287" s="7"/>
      <c r="W287" s="3"/>
      <c r="X287" s="3"/>
      <c r="Y287" s="46"/>
      <c r="Z287" s="3"/>
      <c r="AA287" s="7"/>
    </row>
    <row r="288" spans="1:27" ht="12.75" customHeight="1">
      <c r="A288" s="3"/>
      <c r="B288" s="48"/>
      <c r="C288" s="48"/>
      <c r="D288" s="48"/>
      <c r="E288" s="384"/>
      <c r="F288" s="7"/>
      <c r="G288" s="3"/>
      <c r="H288" s="3"/>
      <c r="I288" s="3"/>
      <c r="J288" s="3"/>
      <c r="K288" s="3"/>
      <c r="L288" s="3"/>
      <c r="M288" s="3"/>
      <c r="N288" s="3"/>
      <c r="O288" s="3"/>
      <c r="P288" s="3"/>
      <c r="Q288" s="3"/>
      <c r="R288" s="3"/>
      <c r="S288" s="3"/>
      <c r="T288" s="3"/>
      <c r="U288" s="3"/>
      <c r="V288" s="7"/>
      <c r="W288" s="3"/>
      <c r="X288" s="3"/>
      <c r="Y288" s="46"/>
      <c r="Z288" s="3"/>
      <c r="AA288" s="7"/>
    </row>
    <row r="289" spans="1:27" ht="12.75" customHeight="1">
      <c r="A289" s="3"/>
      <c r="B289" s="48"/>
      <c r="C289" s="48"/>
      <c r="D289" s="48"/>
      <c r="E289" s="384"/>
      <c r="F289" s="7"/>
      <c r="G289" s="3"/>
      <c r="H289" s="3"/>
      <c r="I289" s="3"/>
      <c r="J289" s="3"/>
      <c r="K289" s="3"/>
      <c r="L289" s="3"/>
      <c r="M289" s="3"/>
      <c r="N289" s="3"/>
      <c r="O289" s="3"/>
      <c r="P289" s="3"/>
      <c r="Q289" s="3"/>
      <c r="R289" s="3"/>
      <c r="S289" s="3"/>
      <c r="T289" s="3"/>
      <c r="U289" s="3"/>
      <c r="V289" s="7"/>
      <c r="W289" s="3"/>
      <c r="X289" s="3"/>
      <c r="Y289" s="46"/>
      <c r="Z289" s="3"/>
      <c r="AA289" s="7"/>
    </row>
    <row r="290" spans="1:27" ht="12.75" customHeight="1">
      <c r="A290" s="3"/>
      <c r="B290" s="48"/>
      <c r="C290" s="48"/>
      <c r="D290" s="48"/>
      <c r="E290" s="384"/>
      <c r="F290" s="7"/>
      <c r="G290" s="3"/>
      <c r="H290" s="3"/>
      <c r="I290" s="3"/>
      <c r="J290" s="3"/>
      <c r="K290" s="3"/>
      <c r="L290" s="3"/>
      <c r="M290" s="3"/>
      <c r="N290" s="3"/>
      <c r="O290" s="3"/>
      <c r="P290" s="3"/>
      <c r="Q290" s="3"/>
      <c r="R290" s="3"/>
      <c r="S290" s="3"/>
      <c r="T290" s="3"/>
      <c r="U290" s="3"/>
      <c r="V290" s="7"/>
      <c r="W290" s="3"/>
      <c r="X290" s="3"/>
      <c r="Y290" s="46"/>
      <c r="Z290" s="3"/>
      <c r="AA290" s="7"/>
    </row>
    <row r="291" spans="1:27" ht="12.75" customHeight="1">
      <c r="A291" s="3"/>
      <c r="B291" s="48"/>
      <c r="C291" s="48"/>
      <c r="D291" s="48"/>
      <c r="E291" s="384"/>
      <c r="F291" s="7"/>
      <c r="G291" s="3"/>
      <c r="H291" s="3"/>
      <c r="I291" s="3"/>
      <c r="J291" s="3"/>
      <c r="K291" s="3"/>
      <c r="L291" s="3"/>
      <c r="M291" s="3"/>
      <c r="N291" s="3"/>
      <c r="O291" s="3"/>
      <c r="P291" s="3"/>
      <c r="Q291" s="3"/>
      <c r="R291" s="3"/>
      <c r="S291" s="3"/>
      <c r="T291" s="3"/>
      <c r="U291" s="3"/>
      <c r="V291" s="7"/>
      <c r="W291" s="3"/>
      <c r="X291" s="3"/>
      <c r="Y291" s="46"/>
      <c r="Z291" s="3"/>
      <c r="AA291" s="7"/>
    </row>
    <row r="292" spans="1:27" ht="12.75" customHeight="1">
      <c r="A292" s="3"/>
      <c r="B292" s="48"/>
      <c r="C292" s="48"/>
      <c r="D292" s="48"/>
      <c r="E292" s="384"/>
      <c r="F292" s="7"/>
      <c r="G292" s="3"/>
      <c r="H292" s="3"/>
      <c r="I292" s="3"/>
      <c r="J292" s="3"/>
      <c r="K292" s="3"/>
      <c r="L292" s="3"/>
      <c r="M292" s="3"/>
      <c r="N292" s="3"/>
      <c r="O292" s="3"/>
      <c r="P292" s="3"/>
      <c r="Q292" s="3"/>
      <c r="R292" s="3"/>
      <c r="S292" s="3"/>
      <c r="T292" s="3"/>
      <c r="U292" s="3"/>
      <c r="V292" s="7"/>
      <c r="W292" s="3"/>
      <c r="X292" s="3"/>
      <c r="Y292" s="46"/>
      <c r="Z292" s="3"/>
      <c r="AA292" s="7"/>
    </row>
    <row r="293" spans="1:27" ht="12.75" customHeight="1">
      <c r="A293" s="1188"/>
      <c r="B293" s="27"/>
      <c r="C293" s="27"/>
      <c r="D293" s="27"/>
      <c r="E293" s="385"/>
      <c r="F293" s="8"/>
      <c r="U293" s="8"/>
      <c r="V293" s="8"/>
      <c r="AA293" s="8"/>
    </row>
    <row r="294" spans="1:27" ht="12.75" customHeight="1">
      <c r="A294" s="1188"/>
      <c r="B294" s="27"/>
      <c r="C294" s="27"/>
      <c r="D294" s="27"/>
      <c r="E294" s="385"/>
      <c r="F294" s="8"/>
      <c r="U294" s="8"/>
      <c r="V294" s="8"/>
      <c r="AA294" s="8"/>
    </row>
    <row r="295" spans="1:27" ht="12.75" customHeight="1">
      <c r="A295" s="1188"/>
      <c r="B295" s="27"/>
      <c r="C295" s="27"/>
      <c r="D295" s="27"/>
      <c r="E295" s="385"/>
      <c r="F295" s="8"/>
      <c r="U295" s="8"/>
      <c r="V295" s="8"/>
      <c r="AA295" s="8"/>
    </row>
    <row r="296" spans="1:27" ht="12.75" customHeight="1">
      <c r="A296" s="1188"/>
      <c r="B296" s="27"/>
      <c r="C296" s="27"/>
      <c r="D296" s="27"/>
      <c r="E296" s="385"/>
      <c r="F296" s="8"/>
      <c r="U296" s="8"/>
      <c r="V296" s="8"/>
      <c r="AA296" s="8"/>
    </row>
    <row r="297" spans="1:27" ht="12.75" customHeight="1">
      <c r="A297" s="1188"/>
      <c r="B297" s="27"/>
      <c r="C297" s="27"/>
      <c r="D297" s="27"/>
      <c r="E297" s="385"/>
      <c r="F297" s="8"/>
      <c r="U297" s="8"/>
      <c r="V297" s="8"/>
      <c r="AA297" s="8"/>
    </row>
    <row r="298" spans="1:27" ht="12.75" customHeight="1">
      <c r="A298" s="1188"/>
      <c r="B298" s="27"/>
      <c r="C298" s="27"/>
      <c r="D298" s="27"/>
      <c r="E298" s="385"/>
      <c r="F298" s="8"/>
      <c r="U298" s="8"/>
      <c r="V298" s="8"/>
      <c r="AA298" s="8"/>
    </row>
    <row r="299" spans="1:27" ht="12.75" customHeight="1">
      <c r="A299" s="1188"/>
      <c r="B299" s="27"/>
      <c r="C299" s="27"/>
      <c r="D299" s="27"/>
      <c r="E299" s="385"/>
      <c r="F299" s="8"/>
      <c r="U299" s="8"/>
      <c r="V299" s="8"/>
      <c r="AA299" s="8"/>
    </row>
    <row r="300" spans="1:27" ht="12.75" customHeight="1">
      <c r="A300" s="1188"/>
      <c r="B300" s="27"/>
      <c r="C300" s="27"/>
      <c r="D300" s="27"/>
      <c r="E300" s="385"/>
      <c r="F300" s="8"/>
      <c r="U300" s="8"/>
      <c r="V300" s="8"/>
      <c r="AA300" s="8"/>
    </row>
    <row r="301" spans="1:27" ht="12.75" customHeight="1">
      <c r="A301" s="1188"/>
      <c r="B301" s="27"/>
      <c r="C301" s="27"/>
      <c r="D301" s="27"/>
      <c r="E301" s="385"/>
      <c r="F301" s="8"/>
      <c r="U301" s="8"/>
      <c r="V301" s="8"/>
      <c r="AA301" s="8"/>
    </row>
    <row r="302" spans="1:27" ht="12.75" customHeight="1">
      <c r="A302" s="1188"/>
      <c r="B302" s="27"/>
      <c r="C302" s="27"/>
      <c r="D302" s="27"/>
      <c r="E302" s="385"/>
      <c r="F302" s="8"/>
      <c r="U302" s="8"/>
      <c r="V302" s="8"/>
      <c r="AA302" s="8"/>
    </row>
    <row r="303" spans="1:27" ht="12.75" customHeight="1">
      <c r="A303" s="1188"/>
      <c r="B303" s="27"/>
      <c r="C303" s="27"/>
      <c r="D303" s="27"/>
      <c r="E303" s="385"/>
      <c r="F303" s="8"/>
      <c r="U303" s="8"/>
      <c r="V303" s="8"/>
      <c r="AA303" s="8"/>
    </row>
    <row r="304" spans="1:27" ht="12.75" customHeight="1">
      <c r="A304" s="1188"/>
      <c r="B304" s="27"/>
      <c r="C304" s="27"/>
      <c r="D304" s="27"/>
      <c r="E304" s="385"/>
      <c r="F304" s="8"/>
      <c r="U304" s="8"/>
      <c r="V304" s="8"/>
      <c r="AA304" s="8"/>
    </row>
    <row r="305" spans="1:27" ht="12.75" customHeight="1">
      <c r="A305" s="1188"/>
      <c r="B305" s="27"/>
      <c r="C305" s="27"/>
      <c r="D305" s="27"/>
      <c r="E305" s="385"/>
      <c r="F305" s="8"/>
      <c r="U305" s="8"/>
      <c r="V305" s="8"/>
      <c r="AA305" s="8"/>
    </row>
    <row r="306" spans="1:27" ht="12.75" customHeight="1">
      <c r="A306" s="1188"/>
      <c r="B306" s="27"/>
      <c r="C306" s="27"/>
      <c r="D306" s="27"/>
      <c r="E306" s="385"/>
      <c r="F306" s="8"/>
      <c r="U306" s="8"/>
      <c r="V306" s="8"/>
      <c r="AA306" s="8"/>
    </row>
    <row r="307" spans="1:27" ht="12.75" customHeight="1">
      <c r="A307" s="1188"/>
      <c r="B307" s="27"/>
      <c r="C307" s="27"/>
      <c r="D307" s="27"/>
      <c r="E307" s="385"/>
      <c r="F307" s="8"/>
      <c r="U307" s="8"/>
      <c r="V307" s="8"/>
      <c r="AA307" s="8"/>
    </row>
    <row r="308" spans="1:27" ht="12.75" customHeight="1">
      <c r="A308" s="1188"/>
      <c r="B308" s="27"/>
      <c r="C308" s="27"/>
      <c r="D308" s="27"/>
      <c r="E308" s="385"/>
      <c r="F308" s="8"/>
      <c r="U308" s="8"/>
      <c r="V308" s="8"/>
      <c r="AA308" s="8"/>
    </row>
    <row r="309" spans="1:27" ht="12.75" customHeight="1">
      <c r="A309" s="1188"/>
      <c r="B309" s="27"/>
      <c r="C309" s="27"/>
      <c r="D309" s="27"/>
      <c r="E309" s="385"/>
      <c r="F309" s="8"/>
      <c r="U309" s="8"/>
      <c r="V309" s="8"/>
      <c r="AA309" s="8"/>
    </row>
    <row r="310" spans="1:27" ht="12.75" customHeight="1">
      <c r="A310" s="1188"/>
      <c r="B310" s="27"/>
      <c r="C310" s="27"/>
      <c r="D310" s="27"/>
      <c r="E310" s="385"/>
      <c r="F310" s="8"/>
      <c r="U310" s="8"/>
      <c r="V310" s="8"/>
      <c r="AA310" s="8"/>
    </row>
    <row r="311" spans="1:27" ht="12.75" customHeight="1">
      <c r="A311" s="1188"/>
      <c r="B311" s="27"/>
      <c r="C311" s="27"/>
      <c r="D311" s="27"/>
      <c r="E311" s="385"/>
      <c r="F311" s="8"/>
      <c r="U311" s="8"/>
      <c r="V311" s="8"/>
      <c r="AA311" s="8"/>
    </row>
    <row r="312" spans="1:27" ht="12.75" customHeight="1">
      <c r="A312" s="1188"/>
      <c r="B312" s="27"/>
      <c r="C312" s="27"/>
      <c r="D312" s="27"/>
      <c r="E312" s="385"/>
      <c r="F312" s="8"/>
      <c r="U312" s="8"/>
      <c r="V312" s="8"/>
      <c r="AA312" s="8"/>
    </row>
    <row r="313" spans="1:27" ht="12.75" customHeight="1">
      <c r="A313" s="1188"/>
      <c r="B313" s="27"/>
      <c r="C313" s="27"/>
      <c r="D313" s="27"/>
      <c r="E313" s="385"/>
      <c r="F313" s="8"/>
      <c r="U313" s="8"/>
      <c r="V313" s="8"/>
      <c r="AA313" s="8"/>
    </row>
    <row r="314" spans="1:27" ht="12.75" customHeight="1">
      <c r="A314" s="1188"/>
      <c r="B314" s="27"/>
      <c r="C314" s="27"/>
      <c r="D314" s="27"/>
      <c r="E314" s="385"/>
      <c r="F314" s="8"/>
      <c r="U314" s="8"/>
      <c r="V314" s="8"/>
      <c r="AA314" s="8"/>
    </row>
    <row r="315" spans="1:27" ht="12.75" customHeight="1">
      <c r="A315" s="1188"/>
      <c r="B315" s="27"/>
      <c r="C315" s="27"/>
      <c r="D315" s="27"/>
      <c r="E315" s="385"/>
      <c r="F315" s="8"/>
      <c r="U315" s="8"/>
      <c r="V315" s="8"/>
      <c r="AA315" s="8"/>
    </row>
    <row r="316" spans="1:27" ht="12.75" customHeight="1">
      <c r="A316" s="1188"/>
      <c r="B316" s="27"/>
      <c r="C316" s="27"/>
      <c r="D316" s="27"/>
      <c r="E316" s="385"/>
      <c r="F316" s="8"/>
      <c r="U316" s="8"/>
      <c r="V316" s="8"/>
      <c r="AA316" s="8"/>
    </row>
    <row r="317" spans="1:27" ht="12.75" customHeight="1">
      <c r="A317" s="1188"/>
      <c r="B317" s="27"/>
      <c r="C317" s="27"/>
      <c r="D317" s="27"/>
      <c r="E317" s="385"/>
      <c r="F317" s="8"/>
      <c r="U317" s="8"/>
      <c r="V317" s="8"/>
      <c r="AA317" s="8"/>
    </row>
    <row r="318" spans="1:27" ht="12.75" customHeight="1">
      <c r="A318" s="1188"/>
      <c r="B318" s="27"/>
      <c r="C318" s="27"/>
      <c r="D318" s="27"/>
      <c r="E318" s="385"/>
      <c r="F318" s="8"/>
      <c r="U318" s="8"/>
      <c r="V318" s="8"/>
      <c r="AA318" s="8"/>
    </row>
    <row r="319" spans="1:27" ht="12.75" customHeight="1">
      <c r="A319" s="1188"/>
      <c r="B319" s="27"/>
      <c r="C319" s="27"/>
      <c r="D319" s="27"/>
      <c r="E319" s="385"/>
      <c r="F319" s="8"/>
      <c r="U319" s="8"/>
      <c r="V319" s="8"/>
      <c r="AA319" s="8"/>
    </row>
    <row r="320" spans="1:27" ht="12.75" customHeight="1">
      <c r="A320" s="1188"/>
      <c r="B320" s="27"/>
      <c r="C320" s="27"/>
      <c r="D320" s="27"/>
      <c r="E320" s="385"/>
      <c r="F320" s="8"/>
      <c r="U320" s="8"/>
      <c r="V320" s="8"/>
      <c r="AA320" s="8"/>
    </row>
    <row r="321" spans="1:27" ht="12.75" customHeight="1">
      <c r="A321" s="1188"/>
      <c r="B321" s="27"/>
      <c r="C321" s="27"/>
      <c r="D321" s="27"/>
      <c r="E321" s="385"/>
      <c r="F321" s="8"/>
      <c r="U321" s="8"/>
      <c r="V321" s="8"/>
      <c r="AA321" s="8"/>
    </row>
    <row r="322" spans="1:27" ht="12.75" customHeight="1">
      <c r="A322" s="1188"/>
      <c r="B322" s="27"/>
      <c r="C322" s="27"/>
      <c r="D322" s="27"/>
      <c r="E322" s="385"/>
      <c r="F322" s="8"/>
      <c r="U322" s="8"/>
      <c r="V322" s="8"/>
      <c r="AA322" s="8"/>
    </row>
    <row r="323" spans="1:27" ht="12.75" customHeight="1">
      <c r="A323" s="1188"/>
      <c r="B323" s="27"/>
      <c r="C323" s="27"/>
      <c r="D323" s="27"/>
      <c r="E323" s="385"/>
      <c r="F323" s="8"/>
      <c r="U323" s="8"/>
      <c r="V323" s="8"/>
      <c r="AA323" s="8"/>
    </row>
    <row r="324" spans="1:27" ht="12.75" customHeight="1">
      <c r="A324" s="1188"/>
      <c r="B324" s="27"/>
      <c r="C324" s="27"/>
      <c r="D324" s="27"/>
      <c r="E324" s="385"/>
      <c r="F324" s="8"/>
      <c r="U324" s="8"/>
      <c r="V324" s="8"/>
      <c r="AA324" s="8"/>
    </row>
    <row r="325" spans="1:27" ht="12.75" customHeight="1">
      <c r="A325" s="1188"/>
      <c r="B325" s="27"/>
      <c r="C325" s="27"/>
      <c r="D325" s="27"/>
      <c r="E325" s="385"/>
      <c r="F325" s="8"/>
      <c r="U325" s="8"/>
      <c r="V325" s="8"/>
      <c r="AA325" s="8"/>
    </row>
    <row r="326" spans="1:27" ht="12.75" customHeight="1">
      <c r="A326" s="1188"/>
      <c r="B326" s="27"/>
      <c r="C326" s="27"/>
      <c r="D326" s="27"/>
      <c r="E326" s="385"/>
      <c r="F326" s="8"/>
      <c r="U326" s="8"/>
      <c r="V326" s="8"/>
      <c r="AA326" s="8"/>
    </row>
    <row r="327" spans="1:27" ht="12.75" customHeight="1">
      <c r="A327" s="1188"/>
      <c r="B327" s="27"/>
      <c r="C327" s="27"/>
      <c r="D327" s="27"/>
      <c r="E327" s="385"/>
      <c r="F327" s="8"/>
      <c r="U327" s="8"/>
      <c r="V327" s="8"/>
      <c r="AA327" s="8"/>
    </row>
    <row r="328" spans="1:27" ht="12.75" customHeight="1">
      <c r="A328" s="1188"/>
      <c r="B328" s="27"/>
      <c r="C328" s="27"/>
      <c r="D328" s="27"/>
      <c r="E328" s="385"/>
      <c r="F328" s="8"/>
      <c r="U328" s="8"/>
      <c r="V328" s="8"/>
      <c r="AA328" s="8"/>
    </row>
    <row r="329" spans="1:27" ht="12.75" customHeight="1">
      <c r="A329" s="1188"/>
      <c r="B329" s="27"/>
      <c r="C329" s="27"/>
      <c r="D329" s="27"/>
      <c r="E329" s="385"/>
      <c r="F329" s="8"/>
      <c r="U329" s="8"/>
      <c r="V329" s="8"/>
      <c r="AA329" s="8"/>
    </row>
    <row r="330" spans="1:27" ht="12.75" customHeight="1">
      <c r="A330" s="1188"/>
      <c r="B330" s="27"/>
      <c r="C330" s="27"/>
      <c r="D330" s="27"/>
      <c r="E330" s="385"/>
      <c r="F330" s="8"/>
      <c r="U330" s="8"/>
      <c r="V330" s="8"/>
      <c r="AA330" s="8"/>
    </row>
    <row r="331" spans="1:27" ht="12.75" customHeight="1">
      <c r="A331" s="1188"/>
      <c r="B331" s="27"/>
      <c r="C331" s="27"/>
      <c r="D331" s="27"/>
      <c r="E331" s="385"/>
      <c r="F331" s="8"/>
      <c r="U331" s="8"/>
      <c r="V331" s="8"/>
      <c r="AA331" s="8"/>
    </row>
    <row r="332" spans="1:27" ht="12.75" customHeight="1">
      <c r="A332" s="1188"/>
      <c r="B332" s="27"/>
      <c r="C332" s="27"/>
      <c r="D332" s="27"/>
      <c r="E332" s="385"/>
      <c r="F332" s="8"/>
      <c r="U332" s="8"/>
      <c r="V332" s="8"/>
      <c r="AA332" s="8"/>
    </row>
    <row r="333" spans="1:27" ht="12.75" customHeight="1">
      <c r="A333" s="1188"/>
      <c r="B333" s="27"/>
      <c r="C333" s="27"/>
      <c r="D333" s="27"/>
      <c r="E333" s="385"/>
      <c r="F333" s="8"/>
      <c r="U333" s="8"/>
      <c r="V333" s="8"/>
      <c r="AA333" s="8"/>
    </row>
    <row r="334" spans="1:27" ht="12.75" customHeight="1">
      <c r="A334" s="1188"/>
      <c r="B334" s="27"/>
      <c r="C334" s="27"/>
      <c r="D334" s="27"/>
      <c r="E334" s="385"/>
      <c r="F334" s="8"/>
      <c r="U334" s="8"/>
      <c r="V334" s="8"/>
      <c r="AA334" s="8"/>
    </row>
    <row r="335" spans="1:27" ht="12.75" customHeight="1">
      <c r="A335" s="1188"/>
      <c r="B335" s="27"/>
      <c r="C335" s="27"/>
      <c r="D335" s="27"/>
      <c r="E335" s="385"/>
      <c r="F335" s="8"/>
      <c r="U335" s="8"/>
      <c r="V335" s="8"/>
      <c r="AA335" s="8"/>
    </row>
    <row r="336" spans="1:27" ht="12.75" customHeight="1">
      <c r="A336" s="1188"/>
      <c r="B336" s="27"/>
      <c r="C336" s="27"/>
      <c r="D336" s="27"/>
      <c r="E336" s="385"/>
      <c r="F336" s="8"/>
      <c r="U336" s="8"/>
      <c r="V336" s="8"/>
      <c r="AA336" s="8"/>
    </row>
    <row r="337" spans="1:27" ht="12.75" customHeight="1">
      <c r="A337" s="1188"/>
      <c r="B337" s="27"/>
      <c r="C337" s="27"/>
      <c r="D337" s="27"/>
      <c r="E337" s="385"/>
      <c r="F337" s="8"/>
      <c r="U337" s="8"/>
      <c r="V337" s="8"/>
      <c r="AA337" s="8"/>
    </row>
    <row r="338" spans="1:27" ht="12.75" customHeight="1">
      <c r="A338" s="1188"/>
      <c r="B338" s="27"/>
      <c r="C338" s="27"/>
      <c r="D338" s="27"/>
      <c r="E338" s="385"/>
      <c r="F338" s="8"/>
      <c r="U338" s="8"/>
      <c r="V338" s="8"/>
      <c r="AA338" s="8"/>
    </row>
    <row r="339" spans="1:27" ht="12.75" customHeight="1">
      <c r="A339" s="1188"/>
      <c r="B339" s="27"/>
      <c r="C339" s="27"/>
      <c r="D339" s="27"/>
      <c r="E339" s="385"/>
      <c r="F339" s="8"/>
      <c r="U339" s="8"/>
      <c r="V339" s="8"/>
      <c r="AA339" s="8"/>
    </row>
    <row r="340" spans="1:27" ht="12.75" customHeight="1">
      <c r="A340" s="1188"/>
      <c r="B340" s="27"/>
      <c r="C340" s="27"/>
      <c r="D340" s="27"/>
      <c r="E340" s="385"/>
      <c r="F340" s="8"/>
      <c r="U340" s="8"/>
      <c r="V340" s="8"/>
      <c r="AA340" s="8"/>
    </row>
    <row r="341" spans="1:27" ht="12.75" customHeight="1">
      <c r="A341" s="1188"/>
      <c r="B341" s="27"/>
      <c r="C341" s="27"/>
      <c r="D341" s="27"/>
      <c r="E341" s="385"/>
      <c r="F341" s="8"/>
      <c r="U341" s="8"/>
      <c r="V341" s="8"/>
      <c r="AA341" s="8"/>
    </row>
    <row r="342" spans="1:27" ht="12.75" customHeight="1">
      <c r="A342" s="1188"/>
      <c r="B342" s="27"/>
      <c r="C342" s="27"/>
      <c r="D342" s="27"/>
      <c r="E342" s="385"/>
      <c r="F342" s="8"/>
      <c r="U342" s="8"/>
      <c r="V342" s="8"/>
      <c r="AA342" s="8"/>
    </row>
    <row r="343" spans="1:27" ht="12.75" customHeight="1">
      <c r="A343" s="1188"/>
      <c r="B343" s="27"/>
      <c r="C343" s="27"/>
      <c r="D343" s="27"/>
      <c r="E343" s="385"/>
      <c r="F343" s="8"/>
      <c r="U343" s="8"/>
      <c r="V343" s="8"/>
      <c r="AA343" s="8"/>
    </row>
    <row r="344" spans="1:27" ht="12.75" customHeight="1">
      <c r="A344" s="1188"/>
      <c r="B344" s="27"/>
      <c r="C344" s="27"/>
      <c r="D344" s="27"/>
      <c r="E344" s="385"/>
      <c r="F344" s="8"/>
      <c r="U344" s="8"/>
      <c r="V344" s="8"/>
      <c r="AA344" s="8"/>
    </row>
    <row r="345" spans="1:27" ht="12.75" customHeight="1">
      <c r="A345" s="1188"/>
      <c r="B345" s="27"/>
      <c r="C345" s="27"/>
      <c r="D345" s="27"/>
      <c r="E345" s="385"/>
      <c r="F345" s="8"/>
      <c r="U345" s="8"/>
      <c r="V345" s="8"/>
      <c r="AA345" s="8"/>
    </row>
    <row r="346" spans="1:27" ht="12.75" customHeight="1">
      <c r="A346" s="1188"/>
      <c r="B346" s="27"/>
      <c r="C346" s="27"/>
      <c r="D346" s="27"/>
      <c r="E346" s="385"/>
      <c r="F346" s="8"/>
      <c r="U346" s="8"/>
      <c r="V346" s="8"/>
      <c r="AA346" s="8"/>
    </row>
    <row r="347" spans="1:27" ht="12.75" customHeight="1">
      <c r="A347" s="1188"/>
      <c r="B347" s="27"/>
      <c r="C347" s="27"/>
      <c r="D347" s="27"/>
      <c r="E347" s="385"/>
      <c r="F347" s="8"/>
      <c r="U347" s="8"/>
      <c r="V347" s="8"/>
      <c r="AA347" s="8"/>
    </row>
    <row r="348" spans="1:27" ht="12.75" customHeight="1">
      <c r="A348" s="1188"/>
      <c r="B348" s="27"/>
      <c r="C348" s="27"/>
      <c r="D348" s="27"/>
      <c r="E348" s="385"/>
      <c r="F348" s="8"/>
      <c r="U348" s="8"/>
      <c r="V348" s="8"/>
      <c r="AA348" s="8"/>
    </row>
    <row r="349" spans="1:27" ht="12.75" customHeight="1">
      <c r="A349" s="1188"/>
      <c r="B349" s="27"/>
      <c r="C349" s="27"/>
      <c r="D349" s="27"/>
      <c r="E349" s="385"/>
      <c r="F349" s="8"/>
      <c r="U349" s="8"/>
      <c r="V349" s="8"/>
      <c r="AA349" s="8"/>
    </row>
    <row r="350" spans="1:27" ht="12.75" customHeight="1">
      <c r="A350" s="1188"/>
      <c r="B350" s="27"/>
      <c r="C350" s="27"/>
      <c r="D350" s="27"/>
      <c r="E350" s="385"/>
      <c r="F350" s="8"/>
      <c r="U350" s="8"/>
      <c r="V350" s="8"/>
      <c r="AA350" s="8"/>
    </row>
    <row r="351" spans="1:27" ht="12.75" customHeight="1">
      <c r="A351" s="1188"/>
      <c r="B351" s="27"/>
      <c r="C351" s="27"/>
      <c r="D351" s="27"/>
      <c r="E351" s="385"/>
      <c r="F351" s="8"/>
      <c r="U351" s="8"/>
      <c r="V351" s="8"/>
      <c r="AA351" s="8"/>
    </row>
    <row r="352" spans="1:27" ht="12.75" customHeight="1">
      <c r="A352" s="1188"/>
      <c r="B352" s="27"/>
      <c r="C352" s="27"/>
      <c r="D352" s="27"/>
      <c r="E352" s="385"/>
      <c r="F352" s="8"/>
      <c r="U352" s="8"/>
      <c r="V352" s="8"/>
      <c r="AA352" s="8"/>
    </row>
    <row r="353" spans="1:27" ht="12.75" customHeight="1">
      <c r="A353" s="1188"/>
      <c r="B353" s="27"/>
      <c r="C353" s="27"/>
      <c r="D353" s="27"/>
      <c r="E353" s="385"/>
      <c r="F353" s="8"/>
      <c r="U353" s="8"/>
      <c r="V353" s="8"/>
      <c r="AA353" s="8"/>
    </row>
    <row r="354" spans="1:27" ht="12.75" customHeight="1">
      <c r="A354" s="1188"/>
      <c r="B354" s="27"/>
      <c r="C354" s="27"/>
      <c r="D354" s="27"/>
      <c r="E354" s="385"/>
      <c r="F354" s="8"/>
      <c r="U354" s="8"/>
      <c r="V354" s="8"/>
      <c r="AA354" s="8"/>
    </row>
    <row r="355" spans="1:27" ht="12.75" customHeight="1">
      <c r="A355" s="1188"/>
      <c r="B355" s="27"/>
      <c r="C355" s="27"/>
      <c r="D355" s="27"/>
      <c r="E355" s="385"/>
      <c r="F355" s="8"/>
      <c r="U355" s="8"/>
      <c r="V355" s="8"/>
      <c r="AA355" s="8"/>
    </row>
    <row r="356" spans="1:27" ht="12.75" customHeight="1">
      <c r="A356" s="1188"/>
      <c r="B356" s="27"/>
      <c r="C356" s="27"/>
      <c r="D356" s="27"/>
      <c r="E356" s="385"/>
      <c r="F356" s="8"/>
      <c r="U356" s="8"/>
      <c r="V356" s="8"/>
      <c r="AA356" s="8"/>
    </row>
    <row r="357" spans="1:27" ht="12.75" customHeight="1">
      <c r="A357" s="1188"/>
      <c r="B357" s="27"/>
      <c r="C357" s="27"/>
      <c r="D357" s="27"/>
      <c r="E357" s="385"/>
      <c r="F357" s="8"/>
      <c r="U357" s="8"/>
      <c r="V357" s="8"/>
      <c r="AA357" s="8"/>
    </row>
    <row r="358" spans="1:27" ht="12.75" customHeight="1">
      <c r="A358" s="1188"/>
      <c r="B358" s="27"/>
      <c r="C358" s="27"/>
      <c r="D358" s="27"/>
      <c r="E358" s="385"/>
      <c r="F358" s="8"/>
      <c r="U358" s="8"/>
      <c r="V358" s="8"/>
      <c r="AA358" s="8"/>
    </row>
    <row r="359" spans="1:27" ht="12.75" customHeight="1">
      <c r="A359" s="1188"/>
      <c r="B359" s="27"/>
      <c r="C359" s="27"/>
      <c r="D359" s="27"/>
      <c r="E359" s="385"/>
      <c r="F359" s="8"/>
      <c r="U359" s="8"/>
      <c r="V359" s="8"/>
      <c r="AA359" s="8"/>
    </row>
    <row r="360" spans="1:27" ht="12.75" customHeight="1">
      <c r="A360" s="1188"/>
      <c r="B360" s="27"/>
      <c r="C360" s="27"/>
      <c r="D360" s="27"/>
      <c r="E360" s="385"/>
      <c r="F360" s="8"/>
      <c r="U360" s="8"/>
      <c r="V360" s="8"/>
      <c r="AA360" s="8"/>
    </row>
    <row r="361" spans="1:27" ht="12.75" customHeight="1">
      <c r="A361" s="1188"/>
      <c r="B361" s="27"/>
      <c r="C361" s="27"/>
      <c r="D361" s="27"/>
      <c r="E361" s="385"/>
      <c r="F361" s="8"/>
      <c r="U361" s="8"/>
      <c r="V361" s="8"/>
      <c r="AA361" s="8"/>
    </row>
    <row r="362" spans="1:27" ht="12.75" customHeight="1">
      <c r="A362" s="1188"/>
      <c r="B362" s="27"/>
      <c r="C362" s="27"/>
      <c r="D362" s="27"/>
      <c r="E362" s="385"/>
      <c r="F362" s="8"/>
      <c r="U362" s="8"/>
      <c r="V362" s="8"/>
      <c r="AA362" s="8"/>
    </row>
    <row r="363" spans="1:27" ht="12.75" customHeight="1">
      <c r="A363" s="1188"/>
      <c r="B363" s="27"/>
      <c r="C363" s="27"/>
      <c r="D363" s="27"/>
      <c r="E363" s="385"/>
      <c r="F363" s="8"/>
      <c r="U363" s="8"/>
      <c r="V363" s="8"/>
      <c r="AA363" s="8"/>
    </row>
    <row r="364" spans="1:27" ht="12.75" customHeight="1">
      <c r="A364" s="1188"/>
      <c r="B364" s="27"/>
      <c r="C364" s="27"/>
      <c r="D364" s="27"/>
      <c r="E364" s="385"/>
      <c r="F364" s="8"/>
      <c r="U364" s="8"/>
      <c r="V364" s="8"/>
      <c r="AA364" s="8"/>
    </row>
    <row r="365" spans="1:27" ht="12.75" customHeight="1">
      <c r="A365" s="1188"/>
      <c r="B365" s="27"/>
      <c r="C365" s="27"/>
      <c r="D365" s="27"/>
      <c r="E365" s="385"/>
      <c r="F365" s="8"/>
      <c r="U365" s="8"/>
      <c r="V365" s="8"/>
      <c r="AA365" s="8"/>
    </row>
    <row r="366" spans="1:27" ht="12.75" customHeight="1">
      <c r="A366" s="1188"/>
      <c r="B366" s="27"/>
      <c r="C366" s="27"/>
      <c r="D366" s="27"/>
      <c r="E366" s="385"/>
      <c r="F366" s="8"/>
      <c r="U366" s="8"/>
      <c r="V366" s="8"/>
      <c r="AA366" s="8"/>
    </row>
    <row r="367" spans="1:27" ht="12.75" customHeight="1">
      <c r="A367" s="1188"/>
      <c r="B367" s="27"/>
      <c r="C367" s="27"/>
      <c r="D367" s="27"/>
      <c r="E367" s="385"/>
      <c r="F367" s="8"/>
      <c r="U367" s="8"/>
      <c r="V367" s="8"/>
      <c r="AA367" s="8"/>
    </row>
    <row r="368" spans="1:27" ht="12.75" customHeight="1">
      <c r="A368" s="1188"/>
      <c r="B368" s="27"/>
      <c r="C368" s="27"/>
      <c r="D368" s="27"/>
      <c r="E368" s="385"/>
      <c r="F368" s="8"/>
      <c r="U368" s="8"/>
      <c r="V368" s="8"/>
      <c r="AA368" s="8"/>
    </row>
    <row r="369" spans="1:27" ht="12.75" customHeight="1">
      <c r="A369" s="1188"/>
      <c r="B369" s="27"/>
      <c r="C369" s="27"/>
      <c r="D369" s="27"/>
      <c r="E369" s="385"/>
      <c r="F369" s="8"/>
      <c r="U369" s="8"/>
      <c r="V369" s="8"/>
      <c r="AA369" s="8"/>
    </row>
    <row r="370" spans="1:27" ht="12.75" customHeight="1">
      <c r="A370" s="1188"/>
      <c r="B370" s="27"/>
      <c r="C370" s="27"/>
      <c r="D370" s="27"/>
      <c r="E370" s="385"/>
      <c r="F370" s="8"/>
      <c r="U370" s="8"/>
      <c r="V370" s="8"/>
      <c r="AA370" s="8"/>
    </row>
    <row r="371" spans="1:27" ht="12.75" customHeight="1">
      <c r="A371" s="1188"/>
      <c r="B371" s="27"/>
      <c r="C371" s="27"/>
      <c r="D371" s="27"/>
      <c r="E371" s="385"/>
      <c r="F371" s="8"/>
      <c r="U371" s="8"/>
      <c r="V371" s="8"/>
      <c r="AA371" s="8"/>
    </row>
    <row r="372" spans="1:27" ht="12.75" customHeight="1">
      <c r="A372" s="1188"/>
      <c r="B372" s="27"/>
      <c r="C372" s="27"/>
      <c r="D372" s="27"/>
      <c r="E372" s="385"/>
      <c r="F372" s="8"/>
      <c r="U372" s="8"/>
      <c r="V372" s="8"/>
      <c r="AA372" s="8"/>
    </row>
    <row r="373" spans="1:27" ht="12.75" customHeight="1">
      <c r="A373" s="1188"/>
      <c r="B373" s="27"/>
      <c r="C373" s="27"/>
      <c r="D373" s="27"/>
      <c r="E373" s="385"/>
      <c r="F373" s="8"/>
      <c r="U373" s="8"/>
      <c r="V373" s="8"/>
      <c r="AA373" s="8"/>
    </row>
    <row r="374" spans="1:27" ht="12.75" customHeight="1">
      <c r="A374" s="1188"/>
      <c r="B374" s="27"/>
      <c r="C374" s="27"/>
      <c r="D374" s="27"/>
      <c r="E374" s="385"/>
      <c r="F374" s="8"/>
      <c r="U374" s="8"/>
      <c r="V374" s="8"/>
      <c r="AA374" s="8"/>
    </row>
    <row r="375" spans="1:27" ht="12.75" customHeight="1">
      <c r="A375" s="1188"/>
      <c r="B375" s="27"/>
      <c r="C375" s="27"/>
      <c r="D375" s="27"/>
      <c r="E375" s="385"/>
      <c r="F375" s="8"/>
      <c r="U375" s="8"/>
      <c r="V375" s="8"/>
      <c r="AA375" s="8"/>
    </row>
    <row r="376" spans="1:27" ht="12.75" customHeight="1">
      <c r="A376" s="1188"/>
      <c r="B376" s="27"/>
      <c r="C376" s="27"/>
      <c r="D376" s="27"/>
      <c r="E376" s="385"/>
      <c r="F376" s="8"/>
      <c r="U376" s="8"/>
      <c r="V376" s="8"/>
      <c r="AA376" s="8"/>
    </row>
    <row r="377" spans="1:27" ht="12.75" customHeight="1">
      <c r="A377" s="1188"/>
      <c r="B377" s="27"/>
      <c r="C377" s="27"/>
      <c r="D377" s="27"/>
      <c r="E377" s="385"/>
      <c r="F377" s="8"/>
      <c r="U377" s="8"/>
      <c r="V377" s="8"/>
      <c r="AA377" s="8"/>
    </row>
    <row r="378" spans="1:27" ht="12.75" customHeight="1">
      <c r="A378" s="1188"/>
      <c r="B378" s="27"/>
      <c r="C378" s="27"/>
      <c r="D378" s="27"/>
      <c r="E378" s="385"/>
      <c r="F378" s="8"/>
      <c r="U378" s="8"/>
      <c r="V378" s="8"/>
      <c r="AA378" s="8"/>
    </row>
    <row r="379" spans="1:27" ht="12.75" customHeight="1">
      <c r="A379" s="1188"/>
      <c r="B379" s="27"/>
      <c r="C379" s="27"/>
      <c r="D379" s="27"/>
      <c r="E379" s="385"/>
      <c r="F379" s="8"/>
      <c r="U379" s="8"/>
      <c r="V379" s="8"/>
      <c r="AA379" s="8"/>
    </row>
    <row r="380" spans="1:27" ht="12.75" customHeight="1">
      <c r="A380" s="1188"/>
      <c r="B380" s="27"/>
      <c r="C380" s="27"/>
      <c r="D380" s="27"/>
      <c r="E380" s="385"/>
      <c r="F380" s="8"/>
      <c r="U380" s="8"/>
      <c r="V380" s="8"/>
      <c r="AA380" s="8"/>
    </row>
    <row r="381" spans="1:27" ht="12.75" customHeight="1">
      <c r="A381" s="1188"/>
      <c r="B381" s="27"/>
      <c r="C381" s="27"/>
      <c r="D381" s="27"/>
      <c r="E381" s="385"/>
      <c r="F381" s="8"/>
      <c r="U381" s="8"/>
      <c r="V381" s="8"/>
      <c r="AA381" s="8"/>
    </row>
    <row r="382" spans="1:27" ht="12.75" customHeight="1">
      <c r="A382" s="1188"/>
      <c r="B382" s="27"/>
      <c r="C382" s="27"/>
      <c r="D382" s="27"/>
      <c r="E382" s="385"/>
      <c r="F382" s="8"/>
      <c r="U382" s="8"/>
      <c r="V382" s="8"/>
      <c r="AA382" s="8"/>
    </row>
    <row r="383" spans="1:27" ht="12.75" customHeight="1">
      <c r="A383" s="1188"/>
      <c r="B383" s="27"/>
      <c r="C383" s="27"/>
      <c r="D383" s="27"/>
      <c r="E383" s="385"/>
      <c r="F383" s="8"/>
      <c r="U383" s="8"/>
      <c r="V383" s="8"/>
      <c r="AA383" s="8"/>
    </row>
    <row r="384" spans="1:27" ht="12.75" customHeight="1">
      <c r="A384" s="1188"/>
      <c r="B384" s="27"/>
      <c r="C384" s="27"/>
      <c r="D384" s="27"/>
      <c r="E384" s="385"/>
      <c r="F384" s="8"/>
      <c r="U384" s="8"/>
      <c r="V384" s="8"/>
      <c r="AA384" s="8"/>
    </row>
    <row r="385" spans="1:27" ht="12.75" customHeight="1">
      <c r="A385" s="1188"/>
      <c r="B385" s="27"/>
      <c r="C385" s="27"/>
      <c r="D385" s="27"/>
      <c r="E385" s="385"/>
      <c r="F385" s="8"/>
      <c r="U385" s="8"/>
      <c r="V385" s="8"/>
      <c r="AA385" s="8"/>
    </row>
    <row r="386" spans="1:27" ht="12.75" customHeight="1">
      <c r="A386" s="1188"/>
      <c r="B386" s="27"/>
      <c r="C386" s="27"/>
      <c r="D386" s="27"/>
      <c r="E386" s="385"/>
      <c r="F386" s="8"/>
      <c r="U386" s="8"/>
      <c r="V386" s="8"/>
      <c r="AA386" s="8"/>
    </row>
    <row r="387" spans="1:27" ht="12.75" customHeight="1">
      <c r="A387" s="1188"/>
      <c r="B387" s="27"/>
      <c r="C387" s="27"/>
      <c r="D387" s="27"/>
      <c r="E387" s="385"/>
      <c r="F387" s="8"/>
      <c r="U387" s="8"/>
      <c r="V387" s="8"/>
      <c r="AA387" s="8"/>
    </row>
    <row r="388" spans="1:27" ht="12.75" customHeight="1">
      <c r="A388" s="1188"/>
      <c r="B388" s="27"/>
      <c r="C388" s="27"/>
      <c r="D388" s="27"/>
      <c r="E388" s="385"/>
      <c r="F388" s="8"/>
      <c r="U388" s="8"/>
      <c r="V388" s="8"/>
      <c r="AA388" s="8"/>
    </row>
    <row r="389" spans="1:27" ht="12.75" customHeight="1">
      <c r="A389" s="1188"/>
      <c r="B389" s="27"/>
      <c r="C389" s="27"/>
      <c r="D389" s="27"/>
      <c r="E389" s="385"/>
      <c r="F389" s="8"/>
      <c r="U389" s="8"/>
      <c r="V389" s="8"/>
      <c r="AA389" s="8"/>
    </row>
    <row r="390" spans="1:27" ht="12.75" customHeight="1">
      <c r="A390" s="1188"/>
      <c r="B390" s="27"/>
      <c r="C390" s="27"/>
      <c r="D390" s="27"/>
      <c r="E390" s="385"/>
      <c r="F390" s="8"/>
      <c r="U390" s="8"/>
      <c r="V390" s="8"/>
      <c r="AA390" s="8"/>
    </row>
    <row r="391" spans="1:27" ht="12.75" customHeight="1">
      <c r="A391" s="1188"/>
      <c r="B391" s="27"/>
      <c r="C391" s="27"/>
      <c r="D391" s="27"/>
      <c r="E391" s="385"/>
      <c r="F391" s="8"/>
      <c r="U391" s="8"/>
      <c r="V391" s="8"/>
      <c r="AA391" s="8"/>
    </row>
    <row r="392" spans="1:27" ht="12.75" customHeight="1">
      <c r="A392" s="1188"/>
      <c r="B392" s="27"/>
      <c r="C392" s="27"/>
      <c r="D392" s="27"/>
      <c r="E392" s="385"/>
      <c r="F392" s="8"/>
      <c r="U392" s="8"/>
      <c r="V392" s="8"/>
      <c r="AA392" s="8"/>
    </row>
    <row r="393" spans="1:27" ht="12.75" customHeight="1">
      <c r="A393" s="1188"/>
      <c r="B393" s="27"/>
      <c r="C393" s="27"/>
      <c r="D393" s="27"/>
      <c r="E393" s="385"/>
      <c r="F393" s="8"/>
      <c r="U393" s="8"/>
      <c r="V393" s="8"/>
      <c r="AA393" s="8"/>
    </row>
    <row r="394" spans="1:27" ht="12.75" customHeight="1">
      <c r="A394" s="1188"/>
      <c r="B394" s="27"/>
      <c r="C394" s="27"/>
      <c r="D394" s="27"/>
      <c r="E394" s="385"/>
      <c r="F394" s="8"/>
      <c r="U394" s="8"/>
      <c r="V394" s="8"/>
      <c r="AA394" s="8"/>
    </row>
    <row r="395" spans="1:27" ht="12.75" customHeight="1">
      <c r="A395" s="1188"/>
      <c r="B395" s="27"/>
      <c r="C395" s="27"/>
      <c r="D395" s="27"/>
      <c r="E395" s="385"/>
      <c r="F395" s="8"/>
      <c r="U395" s="8"/>
      <c r="V395" s="8"/>
      <c r="AA395" s="8"/>
    </row>
    <row r="396" spans="1:27" ht="12.75" customHeight="1">
      <c r="A396" s="1188"/>
      <c r="B396" s="27"/>
      <c r="C396" s="27"/>
      <c r="D396" s="27"/>
      <c r="E396" s="385"/>
      <c r="F396" s="8"/>
      <c r="U396" s="8"/>
      <c r="V396" s="8"/>
      <c r="AA396" s="8"/>
    </row>
    <row r="397" spans="1:27" ht="12.75" customHeight="1">
      <c r="A397" s="1188"/>
      <c r="B397" s="27"/>
      <c r="C397" s="27"/>
      <c r="D397" s="27"/>
      <c r="E397" s="385"/>
      <c r="F397" s="8"/>
      <c r="U397" s="8"/>
      <c r="V397" s="8"/>
      <c r="AA397" s="8"/>
    </row>
    <row r="398" spans="1:27" ht="12.75" customHeight="1">
      <c r="A398" s="1188"/>
      <c r="B398" s="27"/>
      <c r="C398" s="27"/>
      <c r="D398" s="27"/>
      <c r="E398" s="385"/>
      <c r="F398" s="8"/>
      <c r="U398" s="8"/>
      <c r="V398" s="8"/>
      <c r="AA398" s="8"/>
    </row>
    <row r="399" spans="1:27" ht="12.75" customHeight="1">
      <c r="A399" s="1188"/>
      <c r="B399" s="27"/>
      <c r="C399" s="27"/>
      <c r="D399" s="27"/>
      <c r="E399" s="385"/>
      <c r="F399" s="8"/>
      <c r="U399" s="8"/>
      <c r="V399" s="8"/>
      <c r="AA399" s="8"/>
    </row>
    <row r="400" spans="1:27" ht="12.75" customHeight="1">
      <c r="A400" s="1188"/>
      <c r="B400" s="27"/>
      <c r="C400" s="27"/>
      <c r="D400" s="27"/>
      <c r="E400" s="385"/>
      <c r="F400" s="8"/>
      <c r="U400" s="8"/>
      <c r="V400" s="8"/>
      <c r="AA400" s="8"/>
    </row>
    <row r="401" spans="1:27" ht="12.75" customHeight="1">
      <c r="A401" s="1188"/>
      <c r="B401" s="27"/>
      <c r="C401" s="27"/>
      <c r="D401" s="27"/>
      <c r="E401" s="385"/>
      <c r="F401" s="8"/>
      <c r="U401" s="8"/>
      <c r="V401" s="8"/>
      <c r="AA401" s="8"/>
    </row>
    <row r="402" spans="1:27" ht="12.75" customHeight="1">
      <c r="A402" s="1188"/>
      <c r="B402" s="27"/>
      <c r="C402" s="27"/>
      <c r="D402" s="27"/>
      <c r="E402" s="385"/>
      <c r="F402" s="8"/>
      <c r="U402" s="8"/>
      <c r="V402" s="8"/>
      <c r="AA402" s="8"/>
    </row>
    <row r="403" spans="1:27" ht="12.75" customHeight="1">
      <c r="A403" s="1188"/>
      <c r="B403" s="27"/>
      <c r="C403" s="27"/>
      <c r="D403" s="27"/>
      <c r="E403" s="385"/>
      <c r="F403" s="8"/>
      <c r="U403" s="8"/>
      <c r="V403" s="8"/>
      <c r="AA403" s="8"/>
    </row>
    <row r="404" spans="1:27" ht="12.75" customHeight="1">
      <c r="A404" s="1188"/>
      <c r="B404" s="27"/>
      <c r="C404" s="27"/>
      <c r="D404" s="27"/>
      <c r="E404" s="385"/>
      <c r="F404" s="8"/>
      <c r="U404" s="8"/>
      <c r="V404" s="8"/>
      <c r="AA404" s="8"/>
    </row>
    <row r="405" spans="1:27" ht="12.75" customHeight="1">
      <c r="A405" s="1188"/>
      <c r="B405" s="27"/>
      <c r="C405" s="27"/>
      <c r="D405" s="27"/>
      <c r="E405" s="385"/>
      <c r="F405" s="8"/>
      <c r="U405" s="8"/>
      <c r="V405" s="8"/>
      <c r="AA405" s="8"/>
    </row>
    <row r="406" spans="1:27" ht="12.75" customHeight="1">
      <c r="A406" s="1188"/>
      <c r="B406" s="27"/>
      <c r="C406" s="27"/>
      <c r="D406" s="27"/>
      <c r="E406" s="385"/>
      <c r="F406" s="8"/>
      <c r="U406" s="8"/>
      <c r="V406" s="8"/>
      <c r="AA406" s="8"/>
    </row>
    <row r="407" spans="1:27" ht="12.75" customHeight="1">
      <c r="A407" s="1188"/>
      <c r="B407" s="27"/>
      <c r="C407" s="27"/>
      <c r="D407" s="27"/>
      <c r="E407" s="385"/>
      <c r="F407" s="8"/>
      <c r="U407" s="8"/>
      <c r="V407" s="8"/>
      <c r="AA407" s="8"/>
    </row>
    <row r="408" spans="1:27" ht="12.75" customHeight="1">
      <c r="A408" s="1188"/>
      <c r="B408" s="27"/>
      <c r="C408" s="27"/>
      <c r="D408" s="27"/>
      <c r="E408" s="385"/>
      <c r="F408" s="8"/>
      <c r="U408" s="8"/>
      <c r="V408" s="8"/>
      <c r="AA408" s="8"/>
    </row>
    <row r="409" spans="1:27" ht="12.75" customHeight="1">
      <c r="A409" s="1188"/>
      <c r="B409" s="27"/>
      <c r="C409" s="27"/>
      <c r="D409" s="27"/>
      <c r="E409" s="385"/>
      <c r="F409" s="8"/>
      <c r="U409" s="8"/>
      <c r="V409" s="8"/>
      <c r="AA409" s="8"/>
    </row>
    <row r="410" spans="1:27" ht="12.75" customHeight="1">
      <c r="A410" s="1188"/>
      <c r="B410" s="27"/>
      <c r="C410" s="27"/>
      <c r="D410" s="27"/>
      <c r="E410" s="385"/>
      <c r="F410" s="8"/>
      <c r="U410" s="8"/>
      <c r="V410" s="8"/>
      <c r="AA410" s="8"/>
    </row>
    <row r="411" spans="1:27" ht="12.75" customHeight="1">
      <c r="A411" s="1188"/>
      <c r="B411" s="27"/>
      <c r="C411" s="27"/>
      <c r="D411" s="27"/>
      <c r="E411" s="385"/>
      <c r="F411" s="8"/>
      <c r="U411" s="8"/>
      <c r="V411" s="8"/>
      <c r="AA411" s="8"/>
    </row>
    <row r="412" spans="1:27" ht="12.75" customHeight="1">
      <c r="A412" s="1188"/>
      <c r="B412" s="27"/>
      <c r="C412" s="27"/>
      <c r="D412" s="27"/>
      <c r="E412" s="385"/>
      <c r="F412" s="8"/>
      <c r="U412" s="8"/>
      <c r="V412" s="8"/>
      <c r="AA412" s="8"/>
    </row>
    <row r="413" spans="1:27" ht="12.75" customHeight="1">
      <c r="A413" s="1188"/>
      <c r="B413" s="27"/>
      <c r="C413" s="27"/>
      <c r="D413" s="27"/>
      <c r="E413" s="385"/>
      <c r="F413" s="8"/>
      <c r="U413" s="8"/>
      <c r="V413" s="8"/>
      <c r="AA413" s="8"/>
    </row>
    <row r="414" spans="1:27" ht="12.75" customHeight="1">
      <c r="A414" s="1188"/>
      <c r="B414" s="27"/>
      <c r="C414" s="27"/>
      <c r="D414" s="27"/>
      <c r="E414" s="385"/>
      <c r="F414" s="8"/>
      <c r="U414" s="8"/>
      <c r="V414" s="8"/>
      <c r="AA414" s="8"/>
    </row>
    <row r="415" spans="1:27" ht="12.75" customHeight="1">
      <c r="A415" s="1188"/>
      <c r="B415" s="27"/>
      <c r="C415" s="27"/>
      <c r="D415" s="27"/>
      <c r="E415" s="385"/>
      <c r="F415" s="8"/>
      <c r="U415" s="8"/>
      <c r="V415" s="8"/>
      <c r="AA415" s="8"/>
    </row>
    <row r="416" spans="1:27" ht="12.75" customHeight="1">
      <c r="A416" s="1188"/>
      <c r="B416" s="27"/>
      <c r="C416" s="27"/>
      <c r="D416" s="27"/>
      <c r="E416" s="385"/>
      <c r="F416" s="8"/>
      <c r="U416" s="8"/>
      <c r="V416" s="8"/>
      <c r="AA416" s="8"/>
    </row>
    <row r="417" spans="1:27" ht="12.75" customHeight="1">
      <c r="A417" s="1188"/>
      <c r="B417" s="27"/>
      <c r="C417" s="27"/>
      <c r="D417" s="27"/>
      <c r="E417" s="385"/>
      <c r="F417" s="8"/>
      <c r="U417" s="8"/>
      <c r="V417" s="8"/>
      <c r="AA417" s="8"/>
    </row>
    <row r="418" spans="1:27" ht="12.75" customHeight="1">
      <c r="A418" s="1188"/>
      <c r="B418" s="27"/>
      <c r="C418" s="27"/>
      <c r="D418" s="27"/>
      <c r="E418" s="385"/>
      <c r="F418" s="8"/>
      <c r="U418" s="8"/>
      <c r="V418" s="8"/>
      <c r="AA418" s="8"/>
    </row>
    <row r="419" spans="1:27" ht="12.75" customHeight="1">
      <c r="A419" s="1188"/>
      <c r="B419" s="27"/>
      <c r="C419" s="27"/>
      <c r="D419" s="27"/>
      <c r="E419" s="385"/>
      <c r="F419" s="8"/>
      <c r="U419" s="8"/>
      <c r="V419" s="8"/>
      <c r="AA419" s="8"/>
    </row>
    <row r="420" spans="1:27" ht="12.75" customHeight="1">
      <c r="A420" s="1188"/>
      <c r="B420" s="27"/>
      <c r="C420" s="27"/>
      <c r="D420" s="27"/>
      <c r="E420" s="385"/>
      <c r="F420" s="8"/>
      <c r="U420" s="8"/>
      <c r="V420" s="8"/>
      <c r="AA420" s="8"/>
    </row>
    <row r="421" spans="1:27" ht="12.75" customHeight="1">
      <c r="A421" s="1188"/>
      <c r="B421" s="27"/>
      <c r="C421" s="27"/>
      <c r="D421" s="27"/>
      <c r="E421" s="385"/>
      <c r="F421" s="8"/>
      <c r="U421" s="8"/>
      <c r="V421" s="8"/>
      <c r="AA421" s="8"/>
    </row>
    <row r="422" spans="1:27" ht="12.75" customHeight="1">
      <c r="A422" s="1188"/>
      <c r="B422" s="27"/>
      <c r="C422" s="27"/>
      <c r="D422" s="27"/>
      <c r="E422" s="385"/>
      <c r="F422" s="8"/>
      <c r="U422" s="8"/>
      <c r="V422" s="8"/>
      <c r="AA422" s="8"/>
    </row>
    <row r="423" spans="1:27" ht="12.75" customHeight="1">
      <c r="A423" s="1188"/>
      <c r="B423" s="27"/>
      <c r="C423" s="27"/>
      <c r="D423" s="27"/>
      <c r="E423" s="385"/>
      <c r="F423" s="8"/>
      <c r="U423" s="8"/>
      <c r="V423" s="8"/>
      <c r="AA423" s="8"/>
    </row>
    <row r="424" spans="1:27" ht="12.75" customHeight="1">
      <c r="A424" s="1188"/>
      <c r="B424" s="27"/>
      <c r="C424" s="27"/>
      <c r="D424" s="27"/>
      <c r="E424" s="385"/>
      <c r="F424" s="8"/>
      <c r="U424" s="8"/>
      <c r="V424" s="8"/>
      <c r="AA424" s="8"/>
    </row>
    <row r="425" spans="1:27" ht="12.75" customHeight="1">
      <c r="A425" s="1188"/>
      <c r="B425" s="27"/>
      <c r="C425" s="27"/>
      <c r="D425" s="27"/>
      <c r="E425" s="385"/>
      <c r="F425" s="8"/>
      <c r="U425" s="8"/>
      <c r="V425" s="8"/>
      <c r="AA425" s="8"/>
    </row>
    <row r="426" spans="1:27" ht="12.75" customHeight="1">
      <c r="A426" s="1188"/>
      <c r="B426" s="27"/>
      <c r="C426" s="27"/>
      <c r="D426" s="27"/>
      <c r="E426" s="385"/>
      <c r="F426" s="8"/>
      <c r="U426" s="8"/>
      <c r="V426" s="8"/>
      <c r="AA426" s="8"/>
    </row>
    <row r="427" spans="1:27" ht="12.75" customHeight="1">
      <c r="A427" s="1188"/>
      <c r="B427" s="27"/>
      <c r="C427" s="27"/>
      <c r="D427" s="27"/>
      <c r="E427" s="385"/>
      <c r="F427" s="8"/>
      <c r="U427" s="8"/>
      <c r="V427" s="8"/>
      <c r="AA427" s="8"/>
    </row>
    <row r="428" spans="1:27" ht="12.75" customHeight="1">
      <c r="A428" s="1188"/>
      <c r="B428" s="27"/>
      <c r="C428" s="27"/>
      <c r="D428" s="27"/>
      <c r="E428" s="385"/>
      <c r="F428" s="8"/>
      <c r="U428" s="8"/>
      <c r="V428" s="8"/>
      <c r="AA428" s="8"/>
    </row>
    <row r="429" spans="1:27" ht="12.75" customHeight="1">
      <c r="A429" s="1188"/>
      <c r="B429" s="27"/>
      <c r="C429" s="27"/>
      <c r="D429" s="27"/>
      <c r="E429" s="385"/>
      <c r="F429" s="8"/>
      <c r="U429" s="8"/>
      <c r="V429" s="8"/>
      <c r="AA429" s="8"/>
    </row>
    <row r="430" spans="1:27" ht="12.75" customHeight="1">
      <c r="A430" s="1188"/>
      <c r="B430" s="27"/>
      <c r="C430" s="27"/>
      <c r="D430" s="27"/>
      <c r="E430" s="385"/>
      <c r="F430" s="8"/>
      <c r="U430" s="8"/>
      <c r="V430" s="8"/>
      <c r="AA430" s="8"/>
    </row>
    <row r="431" spans="1:27" ht="12.75" customHeight="1">
      <c r="A431" s="1188"/>
      <c r="B431" s="27"/>
      <c r="C431" s="27"/>
      <c r="D431" s="27"/>
      <c r="E431" s="385"/>
      <c r="F431" s="8"/>
      <c r="U431" s="8"/>
      <c r="V431" s="8"/>
      <c r="AA431" s="8"/>
    </row>
    <row r="432" spans="1:27" ht="12.75" customHeight="1">
      <c r="A432" s="1188"/>
      <c r="B432" s="27"/>
      <c r="C432" s="27"/>
      <c r="D432" s="27"/>
      <c r="E432" s="385"/>
      <c r="F432" s="8"/>
      <c r="U432" s="8"/>
      <c r="V432" s="8"/>
      <c r="AA432" s="8"/>
    </row>
    <row r="433" spans="1:27" ht="12.75" customHeight="1">
      <c r="A433" s="1188"/>
      <c r="B433" s="27"/>
      <c r="C433" s="27"/>
      <c r="D433" s="27"/>
      <c r="E433" s="385"/>
      <c r="F433" s="8"/>
      <c r="U433" s="8"/>
      <c r="V433" s="8"/>
      <c r="AA433" s="8"/>
    </row>
    <row r="434" spans="1:27" ht="12.75" customHeight="1">
      <c r="A434" s="1188"/>
      <c r="B434" s="27"/>
      <c r="C434" s="27"/>
      <c r="D434" s="27"/>
      <c r="E434" s="385"/>
      <c r="F434" s="8"/>
      <c r="U434" s="8"/>
      <c r="V434" s="8"/>
      <c r="AA434" s="8"/>
    </row>
    <row r="435" spans="1:27" ht="12.75" customHeight="1">
      <c r="A435" s="1188"/>
      <c r="B435" s="27"/>
      <c r="C435" s="27"/>
      <c r="D435" s="27"/>
      <c r="E435" s="385"/>
      <c r="F435" s="8"/>
      <c r="U435" s="8"/>
      <c r="V435" s="8"/>
      <c r="AA435" s="8"/>
    </row>
    <row r="436" spans="1:27" ht="12.75" customHeight="1">
      <c r="A436" s="1188"/>
      <c r="B436" s="27"/>
      <c r="C436" s="27"/>
      <c r="D436" s="27"/>
      <c r="E436" s="385"/>
      <c r="F436" s="8"/>
      <c r="U436" s="8"/>
      <c r="V436" s="8"/>
      <c r="AA436" s="8"/>
    </row>
    <row r="437" spans="1:27" ht="12.75" customHeight="1">
      <c r="A437" s="1188"/>
      <c r="B437" s="27"/>
      <c r="C437" s="27"/>
      <c r="D437" s="27"/>
      <c r="E437" s="385"/>
      <c r="F437" s="8"/>
      <c r="U437" s="8"/>
      <c r="V437" s="8"/>
      <c r="AA437" s="8"/>
    </row>
    <row r="438" spans="1:27" ht="12.75" customHeight="1">
      <c r="A438" s="1188"/>
      <c r="B438" s="27"/>
      <c r="C438" s="27"/>
      <c r="D438" s="27"/>
      <c r="E438" s="385"/>
      <c r="F438" s="8"/>
      <c r="U438" s="8"/>
      <c r="V438" s="8"/>
      <c r="AA438" s="8"/>
    </row>
    <row r="439" spans="1:27" ht="12.75" customHeight="1">
      <c r="A439" s="1188"/>
      <c r="B439" s="27"/>
      <c r="C439" s="27"/>
      <c r="D439" s="27"/>
      <c r="E439" s="385"/>
      <c r="F439" s="8"/>
      <c r="U439" s="8"/>
      <c r="V439" s="8"/>
      <c r="AA439" s="8"/>
    </row>
    <row r="440" spans="1:27" ht="12.75" customHeight="1">
      <c r="A440" s="1188"/>
      <c r="B440" s="27"/>
      <c r="C440" s="27"/>
      <c r="D440" s="27"/>
      <c r="E440" s="385"/>
      <c r="F440" s="8"/>
      <c r="U440" s="8"/>
      <c r="V440" s="8"/>
      <c r="AA440" s="8"/>
    </row>
    <row r="441" spans="1:27" ht="12.75" customHeight="1">
      <c r="A441" s="1188"/>
      <c r="B441" s="27"/>
      <c r="C441" s="27"/>
      <c r="D441" s="27"/>
      <c r="E441" s="385"/>
      <c r="F441" s="8"/>
      <c r="U441" s="8"/>
      <c r="V441" s="8"/>
      <c r="AA441" s="8"/>
    </row>
    <row r="442" spans="1:27" ht="12.75" customHeight="1">
      <c r="A442" s="1188"/>
      <c r="B442" s="27"/>
      <c r="C442" s="27"/>
      <c r="D442" s="27"/>
      <c r="E442" s="385"/>
      <c r="F442" s="8"/>
      <c r="U442" s="8"/>
      <c r="V442" s="8"/>
      <c r="AA442" s="8"/>
    </row>
    <row r="443" spans="1:27" ht="12.75" customHeight="1">
      <c r="A443" s="1188"/>
      <c r="B443" s="27"/>
      <c r="C443" s="27"/>
      <c r="D443" s="27"/>
      <c r="E443" s="385"/>
      <c r="F443" s="8"/>
      <c r="U443" s="8"/>
      <c r="V443" s="8"/>
      <c r="AA443" s="8"/>
    </row>
    <row r="444" spans="1:27" ht="12.75" customHeight="1">
      <c r="A444" s="1188"/>
      <c r="B444" s="27"/>
      <c r="C444" s="27"/>
      <c r="D444" s="27"/>
      <c r="E444" s="385"/>
      <c r="F444" s="8"/>
      <c r="U444" s="8"/>
      <c r="V444" s="8"/>
      <c r="AA444" s="8"/>
    </row>
    <row r="445" spans="1:27" ht="12.75" customHeight="1">
      <c r="A445" s="1188"/>
      <c r="B445" s="27"/>
      <c r="C445" s="27"/>
      <c r="D445" s="27"/>
      <c r="E445" s="385"/>
      <c r="F445" s="8"/>
      <c r="U445" s="8"/>
      <c r="V445" s="8"/>
      <c r="AA445" s="8"/>
    </row>
    <row r="446" spans="1:27" ht="12.75" customHeight="1">
      <c r="A446" s="1188"/>
      <c r="B446" s="27"/>
      <c r="C446" s="27"/>
      <c r="D446" s="27"/>
      <c r="E446" s="385"/>
      <c r="F446" s="8"/>
      <c r="U446" s="8"/>
      <c r="V446" s="8"/>
      <c r="AA446" s="8"/>
    </row>
    <row r="447" spans="1:27" ht="12.75" customHeight="1">
      <c r="A447" s="1188"/>
      <c r="B447" s="27"/>
      <c r="C447" s="27"/>
      <c r="D447" s="27"/>
      <c r="E447" s="385"/>
      <c r="F447" s="8"/>
      <c r="U447" s="8"/>
      <c r="V447" s="8"/>
      <c r="AA447" s="8"/>
    </row>
    <row r="448" spans="1:27" ht="12.75" customHeight="1">
      <c r="A448" s="1188"/>
      <c r="B448" s="27"/>
      <c r="C448" s="27"/>
      <c r="D448" s="27"/>
      <c r="E448" s="385"/>
      <c r="F448" s="8"/>
      <c r="U448" s="8"/>
      <c r="V448" s="8"/>
      <c r="AA448" s="8"/>
    </row>
    <row r="449" spans="1:27" ht="12.75" customHeight="1">
      <c r="A449" s="1188"/>
      <c r="B449" s="27"/>
      <c r="C449" s="27"/>
      <c r="D449" s="27"/>
      <c r="E449" s="385"/>
      <c r="F449" s="8"/>
      <c r="U449" s="8"/>
      <c r="V449" s="8"/>
      <c r="AA449" s="8"/>
    </row>
    <row r="450" spans="1:27" ht="12.75" customHeight="1">
      <c r="A450" s="1188"/>
      <c r="B450" s="27"/>
      <c r="C450" s="27"/>
      <c r="D450" s="27"/>
      <c r="E450" s="385"/>
      <c r="F450" s="8"/>
      <c r="U450" s="8"/>
      <c r="V450" s="8"/>
      <c r="AA450" s="8"/>
    </row>
    <row r="451" spans="1:27" ht="12.75" customHeight="1">
      <c r="A451" s="1188"/>
      <c r="B451" s="27"/>
      <c r="C451" s="27"/>
      <c r="D451" s="27"/>
      <c r="E451" s="385"/>
      <c r="F451" s="8"/>
      <c r="U451" s="8"/>
      <c r="V451" s="8"/>
      <c r="AA451" s="8"/>
    </row>
    <row r="452" spans="1:27" ht="12.75" customHeight="1">
      <c r="A452" s="1188"/>
      <c r="B452" s="27"/>
      <c r="C452" s="27"/>
      <c r="D452" s="27"/>
      <c r="E452" s="385"/>
      <c r="F452" s="8"/>
      <c r="U452" s="8"/>
      <c r="V452" s="8"/>
      <c r="AA452" s="8"/>
    </row>
    <row r="453" spans="1:27" ht="12.75" customHeight="1">
      <c r="A453" s="1188"/>
      <c r="B453" s="27"/>
      <c r="C453" s="27"/>
      <c r="D453" s="27"/>
      <c r="E453" s="385"/>
      <c r="F453" s="8"/>
      <c r="U453" s="8"/>
      <c r="V453" s="8"/>
      <c r="AA453" s="8"/>
    </row>
    <row r="454" spans="1:27" ht="12.75" customHeight="1">
      <c r="A454" s="1188"/>
      <c r="B454" s="27"/>
      <c r="C454" s="27"/>
      <c r="D454" s="27"/>
      <c r="E454" s="385"/>
      <c r="F454" s="8"/>
      <c r="U454" s="8"/>
      <c r="V454" s="8"/>
      <c r="AA454" s="8"/>
    </row>
    <row r="455" spans="1:27" ht="12.75" customHeight="1">
      <c r="A455" s="1188"/>
      <c r="B455" s="27"/>
      <c r="C455" s="27"/>
      <c r="D455" s="27"/>
      <c r="E455" s="385"/>
      <c r="F455" s="8"/>
      <c r="U455" s="8"/>
      <c r="V455" s="8"/>
      <c r="AA455" s="8"/>
    </row>
    <row r="456" spans="1:27" ht="12.75" customHeight="1">
      <c r="A456" s="1188"/>
      <c r="B456" s="27"/>
      <c r="C456" s="27"/>
      <c r="D456" s="27"/>
      <c r="E456" s="385"/>
      <c r="F456" s="8"/>
      <c r="U456" s="8"/>
      <c r="V456" s="8"/>
      <c r="AA456" s="8"/>
    </row>
    <row r="457" spans="1:27" ht="12.75" customHeight="1">
      <c r="A457" s="1188"/>
      <c r="B457" s="27"/>
      <c r="C457" s="27"/>
      <c r="D457" s="27"/>
      <c r="E457" s="385"/>
      <c r="F457" s="8"/>
      <c r="U457" s="8"/>
      <c r="V457" s="8"/>
      <c r="AA457" s="8"/>
    </row>
    <row r="458" spans="1:27" ht="12.75" customHeight="1">
      <c r="A458" s="1188"/>
      <c r="B458" s="27"/>
      <c r="C458" s="27"/>
      <c r="D458" s="27"/>
      <c r="E458" s="385"/>
      <c r="F458" s="8"/>
      <c r="U458" s="8"/>
      <c r="V458" s="8"/>
      <c r="AA458" s="8"/>
    </row>
    <row r="459" spans="1:27" ht="12.75" customHeight="1">
      <c r="A459" s="1188"/>
      <c r="B459" s="27"/>
      <c r="C459" s="27"/>
      <c r="D459" s="27"/>
      <c r="E459" s="385"/>
      <c r="F459" s="8"/>
      <c r="U459" s="8"/>
      <c r="V459" s="8"/>
      <c r="AA459" s="8"/>
    </row>
    <row r="460" spans="1:27" ht="12.75" customHeight="1">
      <c r="A460" s="1188"/>
      <c r="B460" s="27"/>
      <c r="C460" s="27"/>
      <c r="D460" s="27"/>
      <c r="E460" s="385"/>
      <c r="F460" s="8"/>
      <c r="U460" s="8"/>
      <c r="V460" s="8"/>
      <c r="AA460" s="8"/>
    </row>
    <row r="461" spans="1:27" ht="12.75" customHeight="1">
      <c r="A461" s="1188"/>
      <c r="B461" s="27"/>
      <c r="C461" s="27"/>
      <c r="D461" s="27"/>
      <c r="E461" s="385"/>
      <c r="F461" s="8"/>
      <c r="U461" s="8"/>
      <c r="V461" s="8"/>
      <c r="AA461" s="8"/>
    </row>
    <row r="462" spans="1:27" ht="12.75" customHeight="1">
      <c r="A462" s="1188"/>
      <c r="B462" s="27"/>
      <c r="C462" s="27"/>
      <c r="D462" s="27"/>
      <c r="E462" s="385"/>
      <c r="F462" s="8"/>
      <c r="U462" s="8"/>
      <c r="V462" s="8"/>
      <c r="AA462" s="8"/>
    </row>
    <row r="463" spans="1:27" ht="12.75" customHeight="1">
      <c r="A463" s="1188"/>
      <c r="B463" s="27"/>
      <c r="C463" s="27"/>
      <c r="D463" s="27"/>
      <c r="E463" s="385"/>
      <c r="F463" s="8"/>
      <c r="U463" s="8"/>
      <c r="V463" s="8"/>
      <c r="AA463" s="8"/>
    </row>
    <row r="464" spans="1:27" ht="12.75" customHeight="1">
      <c r="A464" s="1188"/>
      <c r="B464" s="27"/>
      <c r="C464" s="27"/>
      <c r="D464" s="27"/>
      <c r="E464" s="385"/>
      <c r="F464" s="8"/>
      <c r="U464" s="8"/>
      <c r="V464" s="8"/>
      <c r="AA464" s="8"/>
    </row>
    <row r="465" spans="1:27" ht="12.75" customHeight="1">
      <c r="A465" s="1188"/>
      <c r="B465" s="27"/>
      <c r="C465" s="27"/>
      <c r="D465" s="27"/>
      <c r="E465" s="385"/>
      <c r="F465" s="8"/>
      <c r="U465" s="8"/>
      <c r="V465" s="8"/>
      <c r="AA465" s="8"/>
    </row>
    <row r="466" spans="1:27" ht="12.75" customHeight="1">
      <c r="A466" s="1188"/>
      <c r="B466" s="27"/>
      <c r="C466" s="27"/>
      <c r="D466" s="27"/>
      <c r="E466" s="385"/>
      <c r="F466" s="8"/>
      <c r="U466" s="8"/>
      <c r="V466" s="8"/>
      <c r="AA466" s="8"/>
    </row>
    <row r="467" spans="1:27" ht="12.75" customHeight="1">
      <c r="A467" s="1188"/>
      <c r="B467" s="27"/>
      <c r="C467" s="27"/>
      <c r="D467" s="27"/>
      <c r="E467" s="385"/>
      <c r="F467" s="8"/>
      <c r="U467" s="8"/>
      <c r="V467" s="8"/>
      <c r="AA467" s="8"/>
    </row>
    <row r="468" spans="1:27" ht="12.75" customHeight="1">
      <c r="A468" s="1188"/>
      <c r="B468" s="27"/>
      <c r="C468" s="27"/>
      <c r="D468" s="27"/>
      <c r="E468" s="385"/>
      <c r="F468" s="8"/>
      <c r="U468" s="8"/>
      <c r="V468" s="8"/>
      <c r="AA468" s="8"/>
    </row>
    <row r="469" spans="1:27" ht="12.75" customHeight="1">
      <c r="A469" s="1188"/>
      <c r="B469" s="27"/>
      <c r="C469" s="27"/>
      <c r="D469" s="27"/>
      <c r="E469" s="385"/>
      <c r="F469" s="8"/>
      <c r="U469" s="8"/>
      <c r="V469" s="8"/>
      <c r="AA469" s="8"/>
    </row>
    <row r="470" spans="1:27" ht="12.75" customHeight="1">
      <c r="A470" s="1188"/>
      <c r="B470" s="27"/>
      <c r="C470" s="27"/>
      <c r="D470" s="27"/>
      <c r="E470" s="385"/>
      <c r="F470" s="8"/>
      <c r="U470" s="8"/>
      <c r="V470" s="8"/>
      <c r="AA470" s="8"/>
    </row>
    <row r="471" spans="1:27" ht="12.75" customHeight="1">
      <c r="A471" s="1188"/>
      <c r="B471" s="27"/>
      <c r="C471" s="27"/>
      <c r="D471" s="27"/>
      <c r="E471" s="385"/>
      <c r="F471" s="8"/>
      <c r="U471" s="8"/>
      <c r="V471" s="8"/>
      <c r="AA471" s="8"/>
    </row>
    <row r="472" spans="1:27" ht="12.75" customHeight="1">
      <c r="A472" s="1188"/>
      <c r="B472" s="27"/>
      <c r="C472" s="27"/>
      <c r="D472" s="27"/>
      <c r="E472" s="385"/>
      <c r="F472" s="8"/>
      <c r="U472" s="8"/>
      <c r="V472" s="8"/>
      <c r="AA472" s="8"/>
    </row>
    <row r="473" spans="1:27" ht="12.75" customHeight="1">
      <c r="A473" s="1188"/>
      <c r="B473" s="27"/>
      <c r="C473" s="27"/>
      <c r="D473" s="27"/>
      <c r="E473" s="385"/>
      <c r="F473" s="8"/>
      <c r="U473" s="8"/>
      <c r="V473" s="8"/>
      <c r="AA473" s="8"/>
    </row>
    <row r="474" spans="1:27" ht="12.75" customHeight="1">
      <c r="A474" s="1188"/>
      <c r="B474" s="27"/>
      <c r="C474" s="27"/>
      <c r="D474" s="27"/>
      <c r="E474" s="385"/>
      <c r="F474" s="8"/>
      <c r="U474" s="8"/>
      <c r="V474" s="8"/>
      <c r="AA474" s="8"/>
    </row>
    <row r="475" spans="1:27" ht="12.75" customHeight="1">
      <c r="A475" s="1188"/>
      <c r="B475" s="27"/>
      <c r="C475" s="27"/>
      <c r="D475" s="27"/>
      <c r="E475" s="385"/>
      <c r="F475" s="8"/>
      <c r="U475" s="8"/>
      <c r="V475" s="8"/>
      <c r="AA475" s="8"/>
    </row>
    <row r="476" spans="1:27" ht="12.75" customHeight="1">
      <c r="A476" s="1188"/>
      <c r="B476" s="27"/>
      <c r="C476" s="27"/>
      <c r="D476" s="27"/>
      <c r="E476" s="385"/>
      <c r="F476" s="8"/>
      <c r="U476" s="8"/>
      <c r="V476" s="8"/>
      <c r="AA476" s="8"/>
    </row>
    <row r="477" spans="1:27" ht="12.75" customHeight="1">
      <c r="A477" s="1188"/>
      <c r="B477" s="27"/>
      <c r="C477" s="27"/>
      <c r="D477" s="27"/>
      <c r="E477" s="385"/>
      <c r="F477" s="8"/>
      <c r="U477" s="8"/>
      <c r="V477" s="8"/>
      <c r="AA477" s="8"/>
    </row>
    <row r="478" spans="1:27" ht="12.75" customHeight="1">
      <c r="A478" s="1188"/>
      <c r="B478" s="27"/>
      <c r="C478" s="27"/>
      <c r="D478" s="27"/>
      <c r="E478" s="385"/>
      <c r="F478" s="8"/>
      <c r="U478" s="8"/>
      <c r="V478" s="8"/>
      <c r="AA478" s="8"/>
    </row>
    <row r="479" spans="1:27" ht="12.75" customHeight="1">
      <c r="A479" s="1188"/>
      <c r="B479" s="27"/>
      <c r="C479" s="27"/>
      <c r="D479" s="27"/>
      <c r="E479" s="385"/>
      <c r="F479" s="8"/>
      <c r="U479" s="8"/>
      <c r="V479" s="8"/>
      <c r="AA479" s="8"/>
    </row>
    <row r="480" spans="1:27" ht="12.75" customHeight="1">
      <c r="A480" s="1188"/>
      <c r="B480" s="27"/>
      <c r="C480" s="27"/>
      <c r="D480" s="27"/>
      <c r="E480" s="385"/>
      <c r="F480" s="8"/>
      <c r="U480" s="8"/>
      <c r="V480" s="8"/>
      <c r="AA480" s="8"/>
    </row>
    <row r="481" spans="1:27" ht="12.75" customHeight="1">
      <c r="A481" s="1188"/>
      <c r="B481" s="27"/>
      <c r="C481" s="27"/>
      <c r="D481" s="27"/>
      <c r="E481" s="385"/>
      <c r="F481" s="8"/>
      <c r="U481" s="8"/>
      <c r="V481" s="8"/>
      <c r="AA481" s="8"/>
    </row>
    <row r="482" spans="1:27" ht="12.75" customHeight="1">
      <c r="A482" s="1188"/>
      <c r="B482" s="27"/>
      <c r="C482" s="27"/>
      <c r="D482" s="27"/>
      <c r="E482" s="385"/>
      <c r="F482" s="8"/>
      <c r="U482" s="8"/>
      <c r="V482" s="8"/>
      <c r="AA482" s="8"/>
    </row>
    <row r="483" spans="1:27" ht="12.75" customHeight="1">
      <c r="A483" s="1188"/>
      <c r="B483" s="27"/>
      <c r="C483" s="27"/>
      <c r="D483" s="27"/>
      <c r="E483" s="385"/>
      <c r="F483" s="8"/>
      <c r="U483" s="8"/>
      <c r="V483" s="8"/>
      <c r="AA483" s="8"/>
    </row>
    <row r="484" spans="1:27" ht="12.75" customHeight="1">
      <c r="A484" s="1188"/>
      <c r="B484" s="27"/>
      <c r="C484" s="27"/>
      <c r="D484" s="27"/>
      <c r="E484" s="385"/>
      <c r="F484" s="8"/>
      <c r="U484" s="8"/>
      <c r="V484" s="8"/>
      <c r="AA484" s="8"/>
    </row>
    <row r="485" spans="1:27" ht="12.75" customHeight="1">
      <c r="A485" s="1188"/>
      <c r="B485" s="27"/>
      <c r="C485" s="27"/>
      <c r="D485" s="27"/>
      <c r="E485" s="385"/>
      <c r="F485" s="8"/>
      <c r="U485" s="8"/>
      <c r="V485" s="8"/>
      <c r="AA485" s="8"/>
    </row>
    <row r="486" spans="1:27" ht="12.75" customHeight="1">
      <c r="A486" s="1188"/>
      <c r="B486" s="27"/>
      <c r="C486" s="27"/>
      <c r="D486" s="27"/>
      <c r="E486" s="385"/>
      <c r="F486" s="8"/>
      <c r="U486" s="8"/>
      <c r="V486" s="8"/>
      <c r="AA486" s="8"/>
    </row>
    <row r="487" spans="1:27" ht="12.75" customHeight="1">
      <c r="A487" s="1188"/>
      <c r="B487" s="27"/>
      <c r="C487" s="27"/>
      <c r="D487" s="27"/>
      <c r="E487" s="385"/>
      <c r="F487" s="8"/>
      <c r="U487" s="8"/>
      <c r="V487" s="8"/>
      <c r="AA487" s="8"/>
    </row>
    <row r="488" spans="1:27" ht="12.75" customHeight="1">
      <c r="A488" s="1188"/>
      <c r="B488" s="27"/>
      <c r="C488" s="27"/>
      <c r="D488" s="27"/>
      <c r="E488" s="385"/>
      <c r="F488" s="8"/>
      <c r="U488" s="8"/>
      <c r="V488" s="8"/>
      <c r="AA488" s="8"/>
    </row>
    <row r="489" spans="1:27" ht="12.75" customHeight="1">
      <c r="A489" s="1188"/>
      <c r="B489" s="27"/>
      <c r="C489" s="27"/>
      <c r="D489" s="27"/>
      <c r="E489" s="385"/>
      <c r="F489" s="8"/>
      <c r="U489" s="8"/>
      <c r="V489" s="8"/>
      <c r="AA489" s="8"/>
    </row>
    <row r="490" spans="1:27" ht="12.75" customHeight="1">
      <c r="A490" s="1188"/>
      <c r="B490" s="27"/>
      <c r="C490" s="27"/>
      <c r="D490" s="27"/>
      <c r="E490" s="385"/>
      <c r="F490" s="8"/>
      <c r="U490" s="8"/>
      <c r="V490" s="8"/>
      <c r="AA490" s="8"/>
    </row>
    <row r="491" spans="1:27" ht="12.75" customHeight="1">
      <c r="A491" s="1188"/>
      <c r="B491" s="27"/>
      <c r="C491" s="27"/>
      <c r="D491" s="27"/>
      <c r="E491" s="385"/>
      <c r="F491" s="8"/>
      <c r="U491" s="8"/>
      <c r="V491" s="8"/>
      <c r="AA491" s="8"/>
    </row>
    <row r="492" spans="1:27" ht="12.75" customHeight="1">
      <c r="A492" s="1188"/>
      <c r="B492" s="27"/>
      <c r="C492" s="27"/>
      <c r="D492" s="27"/>
      <c r="E492" s="385"/>
      <c r="F492" s="8"/>
      <c r="U492" s="8"/>
      <c r="V492" s="8"/>
      <c r="AA492" s="8"/>
    </row>
    <row r="493" spans="1:27" ht="12.75" customHeight="1">
      <c r="A493" s="1188"/>
      <c r="B493" s="27"/>
      <c r="C493" s="27"/>
      <c r="D493" s="27"/>
      <c r="E493" s="385"/>
      <c r="F493" s="8"/>
      <c r="U493" s="8"/>
      <c r="V493" s="8"/>
      <c r="AA493" s="8"/>
    </row>
    <row r="494" spans="1:27" ht="12.75" customHeight="1">
      <c r="A494" s="1188"/>
      <c r="B494" s="27"/>
      <c r="C494" s="27"/>
      <c r="D494" s="27"/>
      <c r="E494" s="385"/>
      <c r="F494" s="8"/>
      <c r="U494" s="8"/>
      <c r="V494" s="8"/>
      <c r="AA494" s="8"/>
    </row>
    <row r="495" spans="1:27" ht="12.75" customHeight="1">
      <c r="A495" s="1188"/>
      <c r="B495" s="27"/>
      <c r="C495" s="27"/>
      <c r="D495" s="27"/>
      <c r="E495" s="385"/>
      <c r="F495" s="8"/>
      <c r="U495" s="8"/>
      <c r="V495" s="8"/>
      <c r="AA495" s="8"/>
    </row>
    <row r="496" spans="1:27" ht="12.75" customHeight="1">
      <c r="A496" s="1188"/>
      <c r="B496" s="27"/>
      <c r="C496" s="27"/>
      <c r="D496" s="27"/>
      <c r="E496" s="385"/>
      <c r="F496" s="8"/>
      <c r="U496" s="8"/>
      <c r="V496" s="8"/>
      <c r="AA496" s="8"/>
    </row>
    <row r="497" spans="1:27" ht="12.75" customHeight="1">
      <c r="A497" s="1188"/>
      <c r="B497" s="27"/>
      <c r="C497" s="27"/>
      <c r="D497" s="27"/>
      <c r="E497" s="385"/>
      <c r="F497" s="8"/>
      <c r="U497" s="8"/>
      <c r="V497" s="8"/>
      <c r="AA497" s="8"/>
    </row>
    <row r="498" spans="1:27" ht="12.75" customHeight="1">
      <c r="A498" s="1188"/>
      <c r="B498" s="27"/>
      <c r="C498" s="27"/>
      <c r="D498" s="27"/>
      <c r="E498" s="385"/>
      <c r="F498" s="8"/>
      <c r="U498" s="8"/>
      <c r="V498" s="8"/>
      <c r="AA498" s="8"/>
    </row>
    <row r="499" spans="1:27" ht="12.75" customHeight="1">
      <c r="A499" s="1188"/>
      <c r="B499" s="27"/>
      <c r="C499" s="27"/>
      <c r="D499" s="27"/>
      <c r="E499" s="385"/>
      <c r="F499" s="8"/>
      <c r="U499" s="8"/>
      <c r="V499" s="8"/>
      <c r="AA499" s="8"/>
    </row>
    <row r="500" spans="1:27" ht="12.75" customHeight="1">
      <c r="A500" s="1188"/>
      <c r="B500" s="27"/>
      <c r="C500" s="27"/>
      <c r="D500" s="27"/>
      <c r="E500" s="385"/>
      <c r="F500" s="8"/>
      <c r="U500" s="8"/>
      <c r="V500" s="8"/>
      <c r="AA500" s="8"/>
    </row>
    <row r="501" spans="1:27" ht="12.75" customHeight="1">
      <c r="A501" s="1188"/>
      <c r="B501" s="27"/>
      <c r="C501" s="27"/>
      <c r="D501" s="27"/>
      <c r="E501" s="385"/>
      <c r="F501" s="8"/>
      <c r="U501" s="8"/>
      <c r="V501" s="8"/>
      <c r="AA501" s="8"/>
    </row>
    <row r="502" spans="1:27" ht="12.75" customHeight="1">
      <c r="A502" s="1188"/>
      <c r="B502" s="27"/>
      <c r="C502" s="27"/>
      <c r="D502" s="27"/>
      <c r="E502" s="385"/>
      <c r="F502" s="8"/>
      <c r="U502" s="8"/>
      <c r="V502" s="8"/>
      <c r="AA502" s="8"/>
    </row>
    <row r="503" spans="1:27" ht="12.75" customHeight="1">
      <c r="A503" s="1188"/>
      <c r="B503" s="27"/>
      <c r="C503" s="27"/>
      <c r="D503" s="27"/>
      <c r="E503" s="385"/>
      <c r="F503" s="8"/>
      <c r="U503" s="8"/>
      <c r="V503" s="8"/>
      <c r="AA503" s="8"/>
    </row>
    <row r="504" spans="1:27" ht="12.75" customHeight="1">
      <c r="A504" s="1188"/>
      <c r="B504" s="27"/>
      <c r="C504" s="27"/>
      <c r="D504" s="27"/>
      <c r="E504" s="385"/>
      <c r="F504" s="8"/>
      <c r="U504" s="8"/>
      <c r="V504" s="8"/>
      <c r="AA504" s="8"/>
    </row>
    <row r="505" spans="1:27" ht="12.75" customHeight="1">
      <c r="A505" s="1188"/>
      <c r="B505" s="27"/>
      <c r="C505" s="27"/>
      <c r="D505" s="27"/>
      <c r="E505" s="385"/>
      <c r="F505" s="8"/>
      <c r="U505" s="8"/>
      <c r="V505" s="8"/>
      <c r="AA505" s="8"/>
    </row>
    <row r="506" spans="1:27" ht="12.75" customHeight="1">
      <c r="A506" s="1188"/>
      <c r="B506" s="27"/>
      <c r="C506" s="27"/>
      <c r="D506" s="27"/>
      <c r="E506" s="385"/>
      <c r="F506" s="8"/>
      <c r="U506" s="8"/>
      <c r="V506" s="8"/>
      <c r="AA506" s="8"/>
    </row>
    <row r="507" spans="1:27" ht="12.75" customHeight="1">
      <c r="A507" s="1188"/>
      <c r="B507" s="27"/>
      <c r="C507" s="27"/>
      <c r="D507" s="27"/>
      <c r="E507" s="385"/>
      <c r="F507" s="8"/>
      <c r="U507" s="8"/>
      <c r="V507" s="8"/>
      <c r="AA507" s="8"/>
    </row>
    <row r="508" spans="1:27" ht="12.75" customHeight="1">
      <c r="A508" s="1188"/>
      <c r="B508" s="27"/>
      <c r="C508" s="27"/>
      <c r="D508" s="27"/>
      <c r="E508" s="385"/>
      <c r="F508" s="8"/>
      <c r="U508" s="8"/>
      <c r="V508" s="8"/>
      <c r="AA508" s="8"/>
    </row>
    <row r="509" spans="1:27" ht="12.75" customHeight="1">
      <c r="A509" s="1188"/>
      <c r="B509" s="27"/>
      <c r="C509" s="27"/>
      <c r="D509" s="27"/>
      <c r="E509" s="385"/>
      <c r="F509" s="8"/>
      <c r="U509" s="8"/>
      <c r="V509" s="8"/>
      <c r="AA509" s="8"/>
    </row>
    <row r="510" spans="1:27" ht="12.75" customHeight="1">
      <c r="A510" s="1188"/>
      <c r="B510" s="27"/>
      <c r="C510" s="27"/>
      <c r="D510" s="27"/>
      <c r="E510" s="385"/>
      <c r="F510" s="8"/>
      <c r="U510" s="8"/>
      <c r="V510" s="8"/>
      <c r="AA510" s="8"/>
    </row>
    <row r="511" spans="1:27" ht="12.75" customHeight="1">
      <c r="A511" s="1188"/>
      <c r="B511" s="27"/>
      <c r="C511" s="27"/>
      <c r="D511" s="27"/>
      <c r="E511" s="385"/>
      <c r="F511" s="8"/>
      <c r="U511" s="8"/>
      <c r="V511" s="8"/>
      <c r="AA511" s="8"/>
    </row>
    <row r="512" spans="1:27" ht="12.75" customHeight="1">
      <c r="A512" s="1188"/>
      <c r="B512" s="27"/>
      <c r="C512" s="27"/>
      <c r="D512" s="27"/>
      <c r="E512" s="385"/>
      <c r="F512" s="8"/>
      <c r="U512" s="8"/>
      <c r="V512" s="8"/>
      <c r="AA512" s="8"/>
    </row>
    <row r="513" spans="1:27" ht="12.75" customHeight="1">
      <c r="A513" s="1188"/>
      <c r="B513" s="27"/>
      <c r="C513" s="27"/>
      <c r="D513" s="27"/>
      <c r="E513" s="385"/>
      <c r="F513" s="8"/>
      <c r="U513" s="8"/>
      <c r="V513" s="8"/>
      <c r="AA513" s="8"/>
    </row>
    <row r="514" spans="1:27" ht="12.75" customHeight="1">
      <c r="A514" s="1188"/>
      <c r="B514" s="27"/>
      <c r="C514" s="27"/>
      <c r="D514" s="27"/>
      <c r="E514" s="385"/>
      <c r="F514" s="8"/>
      <c r="U514" s="8"/>
      <c r="V514" s="8"/>
      <c r="AA514" s="8"/>
    </row>
    <row r="515" spans="1:27" ht="12.75" customHeight="1">
      <c r="A515" s="1188"/>
      <c r="B515" s="27"/>
      <c r="C515" s="27"/>
      <c r="D515" s="27"/>
      <c r="E515" s="385"/>
      <c r="F515" s="8"/>
      <c r="U515" s="8"/>
      <c r="V515" s="8"/>
      <c r="AA515" s="8"/>
    </row>
    <row r="516" spans="1:27" ht="12.75" customHeight="1">
      <c r="A516" s="1188"/>
      <c r="B516" s="27"/>
      <c r="C516" s="27"/>
      <c r="D516" s="27"/>
      <c r="E516" s="385"/>
      <c r="F516" s="8"/>
      <c r="U516" s="8"/>
      <c r="V516" s="8"/>
      <c r="AA516" s="8"/>
    </row>
    <row r="517" spans="1:27" ht="12.75" customHeight="1">
      <c r="A517" s="1188"/>
      <c r="B517" s="27"/>
      <c r="C517" s="27"/>
      <c r="D517" s="27"/>
      <c r="E517" s="385"/>
      <c r="F517" s="8"/>
      <c r="U517" s="8"/>
      <c r="V517" s="8"/>
      <c r="AA517" s="8"/>
    </row>
    <row r="518" spans="1:27" ht="12.75" customHeight="1">
      <c r="A518" s="1188"/>
      <c r="B518" s="27"/>
      <c r="C518" s="27"/>
      <c r="D518" s="27"/>
      <c r="E518" s="385"/>
      <c r="F518" s="8"/>
      <c r="U518" s="8"/>
      <c r="V518" s="8"/>
      <c r="AA518" s="8"/>
    </row>
    <row r="519" spans="1:27" ht="12.75" customHeight="1">
      <c r="A519" s="1188"/>
      <c r="B519" s="27"/>
      <c r="C519" s="27"/>
      <c r="D519" s="27"/>
      <c r="E519" s="385"/>
      <c r="F519" s="8"/>
      <c r="U519" s="8"/>
      <c r="V519" s="8"/>
      <c r="AA519" s="8"/>
    </row>
    <row r="520" spans="1:27" ht="12.75" customHeight="1">
      <c r="A520" s="1188"/>
      <c r="B520" s="27"/>
      <c r="C520" s="27"/>
      <c r="D520" s="27"/>
      <c r="E520" s="385"/>
      <c r="F520" s="8"/>
      <c r="U520" s="8"/>
      <c r="V520" s="8"/>
      <c r="AA520" s="8"/>
    </row>
    <row r="521" spans="1:27" ht="12.75" customHeight="1">
      <c r="A521" s="1188"/>
      <c r="B521" s="27"/>
      <c r="C521" s="27"/>
      <c r="D521" s="27"/>
      <c r="E521" s="385"/>
      <c r="F521" s="8"/>
      <c r="U521" s="8"/>
      <c r="V521" s="8"/>
      <c r="AA521" s="8"/>
    </row>
    <row r="522" spans="1:27" ht="12.75" customHeight="1">
      <c r="A522" s="1188"/>
      <c r="B522" s="27"/>
      <c r="C522" s="27"/>
      <c r="D522" s="27"/>
      <c r="E522" s="385"/>
      <c r="F522" s="8"/>
      <c r="U522" s="8"/>
      <c r="V522" s="8"/>
      <c r="AA522" s="8"/>
    </row>
    <row r="523" spans="1:27" ht="12.75" customHeight="1">
      <c r="A523" s="1188"/>
      <c r="B523" s="27"/>
      <c r="C523" s="27"/>
      <c r="D523" s="27"/>
      <c r="E523" s="385"/>
      <c r="F523" s="8"/>
      <c r="U523" s="8"/>
      <c r="V523" s="8"/>
      <c r="AA523" s="8"/>
    </row>
    <row r="524" spans="1:27" ht="12.75" customHeight="1">
      <c r="A524" s="1188"/>
      <c r="B524" s="27"/>
      <c r="C524" s="27"/>
      <c r="D524" s="27"/>
      <c r="E524" s="385"/>
      <c r="F524" s="8"/>
      <c r="U524" s="8"/>
      <c r="V524" s="8"/>
      <c r="AA524" s="8"/>
    </row>
    <row r="525" spans="1:27" ht="12.75" customHeight="1">
      <c r="A525" s="1188"/>
      <c r="B525" s="27"/>
      <c r="C525" s="27"/>
      <c r="D525" s="27"/>
      <c r="E525" s="385"/>
      <c r="F525" s="8"/>
      <c r="U525" s="8"/>
      <c r="V525" s="8"/>
      <c r="AA525" s="8"/>
    </row>
    <row r="526" spans="1:27" ht="12.75" customHeight="1">
      <c r="A526" s="1188"/>
      <c r="B526" s="27"/>
      <c r="C526" s="27"/>
      <c r="D526" s="27"/>
      <c r="E526" s="385"/>
      <c r="F526" s="8"/>
      <c r="U526" s="8"/>
      <c r="V526" s="8"/>
      <c r="AA526" s="8"/>
    </row>
    <row r="527" spans="1:27" ht="12.75" customHeight="1">
      <c r="A527" s="1188"/>
      <c r="B527" s="27"/>
      <c r="C527" s="27"/>
      <c r="D527" s="27"/>
      <c r="E527" s="385"/>
      <c r="F527" s="8"/>
      <c r="U527" s="8"/>
      <c r="V527" s="8"/>
      <c r="AA527" s="8"/>
    </row>
    <row r="528" spans="1:27" ht="12.75" customHeight="1">
      <c r="A528" s="1188"/>
      <c r="B528" s="27"/>
      <c r="C528" s="27"/>
      <c r="D528" s="27"/>
      <c r="E528" s="385"/>
      <c r="F528" s="8"/>
      <c r="U528" s="8"/>
      <c r="V528" s="8"/>
      <c r="AA528" s="8"/>
    </row>
    <row r="529" spans="1:27" ht="12.75" customHeight="1">
      <c r="A529" s="1188"/>
      <c r="B529" s="27"/>
      <c r="C529" s="27"/>
      <c r="D529" s="27"/>
      <c r="E529" s="385"/>
      <c r="F529" s="8"/>
      <c r="U529" s="8"/>
      <c r="V529" s="8"/>
      <c r="AA529" s="8"/>
    </row>
    <row r="530" spans="1:27" ht="12.75" customHeight="1">
      <c r="A530" s="1188"/>
      <c r="B530" s="27"/>
      <c r="C530" s="27"/>
      <c r="D530" s="27"/>
      <c r="E530" s="385"/>
      <c r="F530" s="8"/>
      <c r="U530" s="8"/>
      <c r="V530" s="8"/>
      <c r="AA530" s="8"/>
    </row>
    <row r="531" spans="1:27" ht="12.75" customHeight="1">
      <c r="A531" s="1188"/>
      <c r="B531" s="27"/>
      <c r="C531" s="27"/>
      <c r="D531" s="27"/>
      <c r="E531" s="385"/>
      <c r="F531" s="8"/>
      <c r="U531" s="8"/>
      <c r="V531" s="8"/>
      <c r="AA531" s="8"/>
    </row>
    <row r="532" spans="1:27" ht="12.75" customHeight="1">
      <c r="A532" s="1188"/>
      <c r="B532" s="27"/>
      <c r="C532" s="27"/>
      <c r="D532" s="27"/>
      <c r="E532" s="385"/>
      <c r="F532" s="8"/>
      <c r="U532" s="8"/>
      <c r="V532" s="8"/>
      <c r="AA532" s="8"/>
    </row>
    <row r="533" spans="1:27" ht="12.75" customHeight="1">
      <c r="A533" s="1188"/>
      <c r="B533" s="27"/>
      <c r="C533" s="27"/>
      <c r="D533" s="27"/>
      <c r="E533" s="385"/>
      <c r="F533" s="8"/>
      <c r="U533" s="8"/>
      <c r="V533" s="8"/>
      <c r="AA533" s="8"/>
    </row>
    <row r="534" spans="1:27" ht="12.75" customHeight="1">
      <c r="A534" s="1188"/>
      <c r="B534" s="27"/>
      <c r="C534" s="27"/>
      <c r="D534" s="27"/>
      <c r="E534" s="385"/>
      <c r="F534" s="8"/>
      <c r="U534" s="8"/>
      <c r="V534" s="8"/>
      <c r="AA534" s="8"/>
    </row>
    <row r="535" spans="1:27" ht="12.75" customHeight="1">
      <c r="A535" s="1188"/>
      <c r="B535" s="27"/>
      <c r="C535" s="27"/>
      <c r="D535" s="27"/>
      <c r="E535" s="385"/>
      <c r="F535" s="8"/>
      <c r="U535" s="8"/>
      <c r="V535" s="8"/>
      <c r="AA535" s="8"/>
    </row>
    <row r="536" spans="1:27" ht="12.75" customHeight="1">
      <c r="A536" s="1188"/>
      <c r="B536" s="27"/>
      <c r="C536" s="27"/>
      <c r="D536" s="27"/>
      <c r="E536" s="385"/>
      <c r="F536" s="8"/>
      <c r="U536" s="8"/>
      <c r="V536" s="8"/>
      <c r="AA536" s="8"/>
    </row>
    <row r="537" spans="1:27" ht="12.75" customHeight="1">
      <c r="A537" s="1188"/>
      <c r="B537" s="27"/>
      <c r="C537" s="27"/>
      <c r="D537" s="27"/>
      <c r="E537" s="385"/>
      <c r="F537" s="8"/>
      <c r="U537" s="8"/>
      <c r="V537" s="8"/>
      <c r="AA537" s="8"/>
    </row>
    <row r="538" spans="1:27" ht="12.75" customHeight="1">
      <c r="A538" s="1188"/>
      <c r="B538" s="27"/>
      <c r="C538" s="27"/>
      <c r="D538" s="27"/>
      <c r="E538" s="385"/>
      <c r="F538" s="8"/>
      <c r="U538" s="8"/>
      <c r="V538" s="8"/>
      <c r="AA538" s="8"/>
    </row>
    <row r="539" spans="1:27" ht="12.75" customHeight="1">
      <c r="A539" s="1188"/>
      <c r="B539" s="27"/>
      <c r="C539" s="27"/>
      <c r="D539" s="27"/>
      <c r="E539" s="385"/>
      <c r="F539" s="8"/>
      <c r="U539" s="8"/>
      <c r="V539" s="8"/>
      <c r="AA539" s="8"/>
    </row>
    <row r="540" spans="1:27" ht="12.75" customHeight="1">
      <c r="A540" s="1188"/>
      <c r="B540" s="27"/>
      <c r="C540" s="27"/>
      <c r="D540" s="27"/>
      <c r="E540" s="385"/>
      <c r="F540" s="8"/>
      <c r="U540" s="8"/>
      <c r="V540" s="8"/>
      <c r="AA540" s="8"/>
    </row>
    <row r="541" spans="1:27" ht="12.75" customHeight="1">
      <c r="A541" s="1188"/>
      <c r="B541" s="27"/>
      <c r="C541" s="27"/>
      <c r="D541" s="27"/>
      <c r="E541" s="385"/>
      <c r="F541" s="8"/>
      <c r="U541" s="8"/>
      <c r="V541" s="8"/>
      <c r="AA541" s="8"/>
    </row>
    <row r="542" spans="1:27" ht="12.75" customHeight="1">
      <c r="A542" s="1188"/>
      <c r="B542" s="27"/>
      <c r="C542" s="27"/>
      <c r="D542" s="27"/>
      <c r="E542" s="385"/>
      <c r="F542" s="8"/>
      <c r="U542" s="8"/>
      <c r="V542" s="8"/>
      <c r="AA542" s="8"/>
    </row>
    <row r="543" spans="1:27" ht="12.75" customHeight="1">
      <c r="A543" s="1188"/>
      <c r="B543" s="27"/>
      <c r="C543" s="27"/>
      <c r="D543" s="27"/>
      <c r="E543" s="385"/>
      <c r="F543" s="8"/>
      <c r="U543" s="8"/>
      <c r="V543" s="8"/>
      <c r="AA543" s="8"/>
    </row>
    <row r="544" spans="1:27" ht="12.75" customHeight="1">
      <c r="A544" s="1188"/>
      <c r="B544" s="27"/>
      <c r="C544" s="27"/>
      <c r="D544" s="27"/>
      <c r="E544" s="385"/>
      <c r="F544" s="8"/>
      <c r="U544" s="8"/>
      <c r="V544" s="8"/>
      <c r="AA544" s="8"/>
    </row>
    <row r="545" spans="1:27" ht="12.75" customHeight="1">
      <c r="A545" s="1188"/>
      <c r="B545" s="27"/>
      <c r="C545" s="27"/>
      <c r="D545" s="27"/>
      <c r="E545" s="385"/>
      <c r="F545" s="8"/>
      <c r="U545" s="8"/>
      <c r="V545" s="8"/>
      <c r="AA545" s="8"/>
    </row>
    <row r="546" spans="1:27" ht="12.75" customHeight="1">
      <c r="A546" s="1188"/>
      <c r="B546" s="27"/>
      <c r="C546" s="27"/>
      <c r="D546" s="27"/>
      <c r="E546" s="385"/>
      <c r="F546" s="8"/>
      <c r="U546" s="8"/>
      <c r="V546" s="8"/>
      <c r="AA546" s="8"/>
    </row>
    <row r="547" spans="1:27" ht="12.75" customHeight="1">
      <c r="A547" s="1188"/>
      <c r="B547" s="27"/>
      <c r="C547" s="27"/>
      <c r="D547" s="27"/>
      <c r="E547" s="385"/>
      <c r="F547" s="8"/>
      <c r="U547" s="8"/>
      <c r="V547" s="8"/>
      <c r="AA547" s="8"/>
    </row>
    <row r="548" spans="1:27" ht="12.75" customHeight="1">
      <c r="A548" s="1188"/>
      <c r="B548" s="27"/>
      <c r="C548" s="27"/>
      <c r="D548" s="27"/>
      <c r="E548" s="385"/>
      <c r="F548" s="8"/>
      <c r="U548" s="8"/>
      <c r="V548" s="8"/>
      <c r="AA548" s="8"/>
    </row>
    <row r="549" spans="1:27" ht="12.75" customHeight="1">
      <c r="A549" s="1188"/>
      <c r="B549" s="27"/>
      <c r="C549" s="27"/>
      <c r="D549" s="27"/>
      <c r="E549" s="385"/>
      <c r="F549" s="8"/>
      <c r="U549" s="8"/>
      <c r="V549" s="8"/>
      <c r="AA549" s="8"/>
    </row>
    <row r="550" spans="1:27" ht="12.75" customHeight="1">
      <c r="A550" s="1188"/>
      <c r="B550" s="27"/>
      <c r="C550" s="27"/>
      <c r="D550" s="27"/>
      <c r="E550" s="385"/>
      <c r="F550" s="8"/>
      <c r="U550" s="8"/>
      <c r="V550" s="8"/>
      <c r="AA550" s="8"/>
    </row>
    <row r="551" spans="1:27" ht="12.75" customHeight="1">
      <c r="A551" s="1188"/>
      <c r="B551" s="27"/>
      <c r="C551" s="27"/>
      <c r="D551" s="27"/>
      <c r="E551" s="385"/>
      <c r="F551" s="8"/>
      <c r="U551" s="8"/>
      <c r="V551" s="8"/>
      <c r="AA551" s="8"/>
    </row>
    <row r="552" spans="1:27" ht="12.75" customHeight="1">
      <c r="A552" s="1188"/>
      <c r="B552" s="27"/>
      <c r="C552" s="27"/>
      <c r="D552" s="27"/>
      <c r="E552" s="385"/>
      <c r="F552" s="8"/>
      <c r="U552" s="8"/>
      <c r="V552" s="8"/>
      <c r="AA552" s="8"/>
    </row>
    <row r="553" spans="1:27" ht="12.75" customHeight="1">
      <c r="A553" s="1188"/>
      <c r="B553" s="27"/>
      <c r="C553" s="27"/>
      <c r="D553" s="27"/>
      <c r="E553" s="385"/>
      <c r="F553" s="8"/>
      <c r="U553" s="8"/>
      <c r="V553" s="8"/>
      <c r="AA553" s="8"/>
    </row>
    <row r="554" spans="1:27" ht="12.75" customHeight="1">
      <c r="A554" s="1188"/>
      <c r="B554" s="27"/>
      <c r="C554" s="27"/>
      <c r="D554" s="27"/>
      <c r="E554" s="385"/>
      <c r="F554" s="8"/>
      <c r="U554" s="8"/>
      <c r="V554" s="8"/>
      <c r="AA554" s="8"/>
    </row>
    <row r="555" spans="1:27" ht="12.75" customHeight="1">
      <c r="A555" s="1188"/>
      <c r="B555" s="27"/>
      <c r="C555" s="27"/>
      <c r="D555" s="27"/>
      <c r="E555" s="385"/>
      <c r="F555" s="8"/>
      <c r="U555" s="8"/>
      <c r="V555" s="8"/>
      <c r="AA555" s="8"/>
    </row>
    <row r="556" spans="1:27" ht="12.75" customHeight="1">
      <c r="A556" s="1188"/>
      <c r="B556" s="27"/>
      <c r="C556" s="27"/>
      <c r="D556" s="27"/>
      <c r="E556" s="385"/>
      <c r="F556" s="8"/>
      <c r="U556" s="8"/>
      <c r="V556" s="8"/>
      <c r="AA556" s="8"/>
    </row>
    <row r="557" spans="1:27" ht="12.75" customHeight="1">
      <c r="A557" s="1188"/>
      <c r="B557" s="27"/>
      <c r="C557" s="27"/>
      <c r="D557" s="27"/>
      <c r="E557" s="385"/>
      <c r="F557" s="8"/>
      <c r="U557" s="8"/>
      <c r="V557" s="8"/>
      <c r="AA557" s="8"/>
    </row>
    <row r="558" spans="1:27" ht="12.75" customHeight="1">
      <c r="A558" s="1188"/>
      <c r="B558" s="27"/>
      <c r="C558" s="27"/>
      <c r="D558" s="27"/>
      <c r="E558" s="385"/>
      <c r="F558" s="8"/>
      <c r="U558" s="8"/>
      <c r="V558" s="8"/>
      <c r="AA558" s="8"/>
    </row>
    <row r="559" spans="1:27" ht="12.75" customHeight="1">
      <c r="A559" s="1188"/>
      <c r="B559" s="27"/>
      <c r="C559" s="27"/>
      <c r="D559" s="27"/>
      <c r="E559" s="385"/>
      <c r="F559" s="8"/>
      <c r="U559" s="8"/>
      <c r="V559" s="8"/>
      <c r="AA559" s="8"/>
    </row>
    <row r="560" spans="1:27" ht="12.75" customHeight="1">
      <c r="A560" s="1188"/>
      <c r="B560" s="27"/>
      <c r="C560" s="27"/>
      <c r="D560" s="27"/>
      <c r="E560" s="385"/>
      <c r="F560" s="8"/>
      <c r="U560" s="8"/>
      <c r="V560" s="8"/>
      <c r="AA560" s="8"/>
    </row>
    <row r="561" spans="1:27" ht="12.75" customHeight="1">
      <c r="A561" s="1188"/>
      <c r="B561" s="27"/>
      <c r="C561" s="27"/>
      <c r="D561" s="27"/>
      <c r="E561" s="385"/>
      <c r="F561" s="8"/>
      <c r="U561" s="8"/>
      <c r="V561" s="8"/>
      <c r="AA561" s="8"/>
    </row>
    <row r="562" spans="1:27" ht="12.75" customHeight="1">
      <c r="A562" s="1188"/>
      <c r="B562" s="27"/>
      <c r="C562" s="27"/>
      <c r="D562" s="27"/>
      <c r="E562" s="385"/>
      <c r="F562" s="8"/>
      <c r="U562" s="8"/>
      <c r="V562" s="8"/>
      <c r="AA562" s="8"/>
    </row>
    <row r="563" spans="1:27" ht="12.75" customHeight="1">
      <c r="A563" s="1188"/>
      <c r="B563" s="27"/>
      <c r="C563" s="27"/>
      <c r="D563" s="27"/>
      <c r="E563" s="385"/>
      <c r="F563" s="8"/>
      <c r="U563" s="8"/>
      <c r="V563" s="8"/>
      <c r="AA563" s="8"/>
    </row>
    <row r="564" spans="1:27" ht="12.75" customHeight="1">
      <c r="A564" s="1188"/>
      <c r="B564" s="27"/>
      <c r="C564" s="27"/>
      <c r="D564" s="27"/>
      <c r="E564" s="385"/>
      <c r="F564" s="8"/>
      <c r="U564" s="8"/>
      <c r="V564" s="8"/>
      <c r="AA564" s="8"/>
    </row>
    <row r="565" spans="1:27" ht="12.75" customHeight="1">
      <c r="A565" s="1188"/>
      <c r="B565" s="27"/>
      <c r="C565" s="27"/>
      <c r="D565" s="27"/>
      <c r="E565" s="385"/>
      <c r="F565" s="8"/>
      <c r="U565" s="8"/>
      <c r="V565" s="8"/>
      <c r="AA565" s="8"/>
    </row>
    <row r="566" spans="1:27" ht="12.75" customHeight="1">
      <c r="A566" s="1188"/>
      <c r="B566" s="27"/>
      <c r="C566" s="27"/>
      <c r="D566" s="27"/>
      <c r="E566" s="385"/>
      <c r="F566" s="8"/>
      <c r="U566" s="8"/>
      <c r="V566" s="8"/>
      <c r="AA566" s="8"/>
    </row>
    <row r="567" spans="1:27" ht="12.75" customHeight="1">
      <c r="A567" s="1188"/>
      <c r="B567" s="27"/>
      <c r="C567" s="27"/>
      <c r="D567" s="27"/>
      <c r="E567" s="385"/>
      <c r="F567" s="8"/>
      <c r="U567" s="8"/>
      <c r="V567" s="8"/>
      <c r="AA567" s="8"/>
    </row>
    <row r="568" spans="1:27" ht="12.75" customHeight="1">
      <c r="A568" s="1188"/>
      <c r="B568" s="27"/>
      <c r="C568" s="27"/>
      <c r="D568" s="27"/>
      <c r="E568" s="385"/>
      <c r="F568" s="8"/>
      <c r="U568" s="8"/>
      <c r="V568" s="8"/>
      <c r="AA568" s="8"/>
    </row>
    <row r="569" spans="1:27" ht="12.75" customHeight="1">
      <c r="A569" s="1188"/>
      <c r="B569" s="27"/>
      <c r="C569" s="27"/>
      <c r="D569" s="27"/>
      <c r="E569" s="385"/>
      <c r="F569" s="8"/>
      <c r="U569" s="8"/>
      <c r="V569" s="8"/>
      <c r="AA569" s="8"/>
    </row>
    <row r="570" spans="1:27" ht="12.75" customHeight="1">
      <c r="A570" s="1188"/>
      <c r="B570" s="27"/>
      <c r="C570" s="27"/>
      <c r="D570" s="27"/>
      <c r="E570" s="385"/>
      <c r="F570" s="8"/>
      <c r="U570" s="8"/>
      <c r="V570" s="8"/>
      <c r="AA570" s="8"/>
    </row>
    <row r="571" spans="1:27" ht="12.75" customHeight="1">
      <c r="A571" s="1188"/>
      <c r="B571" s="27"/>
      <c r="C571" s="27"/>
      <c r="D571" s="27"/>
      <c r="E571" s="385"/>
      <c r="F571" s="8"/>
      <c r="U571" s="8"/>
      <c r="V571" s="8"/>
      <c r="AA571" s="8"/>
    </row>
    <row r="572" spans="1:27" ht="12.75" customHeight="1">
      <c r="A572" s="1188"/>
      <c r="B572" s="27"/>
      <c r="C572" s="27"/>
      <c r="D572" s="27"/>
      <c r="E572" s="385"/>
      <c r="F572" s="8"/>
      <c r="U572" s="8"/>
      <c r="V572" s="8"/>
      <c r="AA572" s="8"/>
    </row>
    <row r="573" spans="1:27" ht="12.75" customHeight="1">
      <c r="A573" s="1188"/>
      <c r="B573" s="27"/>
      <c r="C573" s="27"/>
      <c r="D573" s="27"/>
      <c r="E573" s="385"/>
      <c r="F573" s="8"/>
      <c r="U573" s="8"/>
      <c r="V573" s="8"/>
      <c r="AA573" s="8"/>
    </row>
    <row r="574" spans="1:27" ht="12.75" customHeight="1">
      <c r="A574" s="1188"/>
      <c r="B574" s="27"/>
      <c r="C574" s="27"/>
      <c r="D574" s="27"/>
      <c r="E574" s="385"/>
      <c r="F574" s="8"/>
      <c r="U574" s="8"/>
      <c r="V574" s="8"/>
      <c r="AA574" s="8"/>
    </row>
    <row r="575" spans="1:27" ht="12.75" customHeight="1">
      <c r="A575" s="1188"/>
      <c r="B575" s="27"/>
      <c r="C575" s="27"/>
      <c r="D575" s="27"/>
      <c r="E575" s="385"/>
      <c r="F575" s="8"/>
      <c r="U575" s="8"/>
      <c r="V575" s="8"/>
      <c r="AA575" s="8"/>
    </row>
    <row r="576" spans="1:27" ht="12.75" customHeight="1">
      <c r="A576" s="1188"/>
      <c r="B576" s="27"/>
      <c r="C576" s="27"/>
      <c r="D576" s="27"/>
      <c r="E576" s="385"/>
      <c r="F576" s="8"/>
      <c r="U576" s="8"/>
      <c r="V576" s="8"/>
      <c r="AA576" s="8"/>
    </row>
    <row r="577" spans="1:27" ht="12.75" customHeight="1">
      <c r="A577" s="1188"/>
      <c r="B577" s="27"/>
      <c r="C577" s="27"/>
      <c r="D577" s="27"/>
      <c r="E577" s="385"/>
      <c r="F577" s="8"/>
      <c r="U577" s="8"/>
      <c r="V577" s="8"/>
      <c r="AA577" s="8"/>
    </row>
    <row r="578" spans="1:27" ht="12.75" customHeight="1">
      <c r="A578" s="1188"/>
      <c r="B578" s="27"/>
      <c r="C578" s="27"/>
      <c r="D578" s="27"/>
      <c r="E578" s="385"/>
      <c r="F578" s="8"/>
      <c r="U578" s="8"/>
      <c r="V578" s="8"/>
      <c r="AA578" s="8"/>
    </row>
    <row r="579" spans="1:27" ht="12.75" customHeight="1">
      <c r="A579" s="1188"/>
      <c r="B579" s="27"/>
      <c r="C579" s="27"/>
      <c r="D579" s="27"/>
      <c r="E579" s="385"/>
      <c r="F579" s="8"/>
      <c r="U579" s="8"/>
      <c r="V579" s="8"/>
      <c r="AA579" s="8"/>
    </row>
    <row r="580" spans="1:27" ht="12.75" customHeight="1">
      <c r="A580" s="1188"/>
      <c r="B580" s="27"/>
      <c r="C580" s="27"/>
      <c r="D580" s="27"/>
      <c r="E580" s="385"/>
      <c r="F580" s="8"/>
      <c r="U580" s="8"/>
      <c r="V580" s="8"/>
      <c r="AA580" s="8"/>
    </row>
    <row r="581" spans="1:27" ht="12.75" customHeight="1">
      <c r="A581" s="1188"/>
      <c r="B581" s="27"/>
      <c r="C581" s="27"/>
      <c r="D581" s="27"/>
      <c r="E581" s="385"/>
      <c r="F581" s="8"/>
      <c r="U581" s="8"/>
      <c r="V581" s="8"/>
      <c r="AA581" s="8"/>
    </row>
    <row r="582" spans="1:27" ht="12.75" customHeight="1">
      <c r="A582" s="1188"/>
      <c r="B582" s="27"/>
      <c r="C582" s="27"/>
      <c r="D582" s="27"/>
      <c r="E582" s="385"/>
      <c r="F582" s="8"/>
      <c r="U582" s="8"/>
      <c r="V582" s="8"/>
      <c r="AA582" s="8"/>
    </row>
    <row r="583" spans="1:27" ht="12.75" customHeight="1">
      <c r="A583" s="1188"/>
      <c r="B583" s="27"/>
      <c r="C583" s="27"/>
      <c r="D583" s="27"/>
      <c r="E583" s="385"/>
      <c r="F583" s="8"/>
      <c r="U583" s="8"/>
      <c r="V583" s="8"/>
      <c r="AA583" s="8"/>
    </row>
    <row r="584" spans="1:27" ht="12.75" customHeight="1">
      <c r="A584" s="1188"/>
      <c r="B584" s="27"/>
      <c r="C584" s="27"/>
      <c r="D584" s="27"/>
      <c r="E584" s="385"/>
      <c r="F584" s="8"/>
      <c r="U584" s="8"/>
      <c r="V584" s="8"/>
      <c r="AA584" s="8"/>
    </row>
    <row r="585" spans="1:27" ht="12.75" customHeight="1">
      <c r="A585" s="1188"/>
      <c r="B585" s="27"/>
      <c r="C585" s="27"/>
      <c r="D585" s="27"/>
      <c r="E585" s="385"/>
      <c r="F585" s="8"/>
      <c r="U585" s="8"/>
      <c r="V585" s="8"/>
      <c r="AA585" s="8"/>
    </row>
    <row r="586" spans="1:27" ht="12.75" customHeight="1">
      <c r="A586" s="1188"/>
      <c r="B586" s="27"/>
      <c r="C586" s="27"/>
      <c r="D586" s="27"/>
      <c r="E586" s="385"/>
      <c r="F586" s="8"/>
      <c r="U586" s="8"/>
      <c r="V586" s="8"/>
      <c r="AA586" s="8"/>
    </row>
    <row r="587" spans="1:27" ht="12.75" customHeight="1">
      <c r="A587" s="1188"/>
      <c r="B587" s="27"/>
      <c r="C587" s="27"/>
      <c r="D587" s="27"/>
      <c r="E587" s="385"/>
      <c r="F587" s="8"/>
      <c r="U587" s="8"/>
      <c r="V587" s="8"/>
      <c r="AA587" s="8"/>
    </row>
    <row r="588" spans="1:27" ht="12.75" customHeight="1">
      <c r="A588" s="1188"/>
      <c r="B588" s="27"/>
      <c r="C588" s="27"/>
      <c r="D588" s="27"/>
      <c r="E588" s="385"/>
      <c r="F588" s="8"/>
      <c r="U588" s="8"/>
      <c r="V588" s="8"/>
      <c r="AA588" s="8"/>
    </row>
    <row r="589" spans="1:27" ht="12.75" customHeight="1">
      <c r="A589" s="1188"/>
      <c r="B589" s="27"/>
      <c r="C589" s="27"/>
      <c r="D589" s="27"/>
      <c r="E589" s="385"/>
      <c r="F589" s="8"/>
      <c r="U589" s="8"/>
      <c r="V589" s="8"/>
      <c r="AA589" s="8"/>
    </row>
    <row r="590" spans="1:27" ht="12.75" customHeight="1">
      <c r="A590" s="1188"/>
      <c r="B590" s="27"/>
      <c r="C590" s="27"/>
      <c r="D590" s="27"/>
      <c r="E590" s="385"/>
      <c r="F590" s="8"/>
      <c r="U590" s="8"/>
      <c r="V590" s="8"/>
      <c r="AA590" s="8"/>
    </row>
    <row r="591" spans="1:27" ht="12.75" customHeight="1">
      <c r="A591" s="1188"/>
      <c r="B591" s="27"/>
      <c r="C591" s="27"/>
      <c r="D591" s="27"/>
      <c r="E591" s="385"/>
      <c r="F591" s="8"/>
      <c r="U591" s="8"/>
      <c r="V591" s="8"/>
      <c r="AA591" s="8"/>
    </row>
    <row r="592" spans="1:27" ht="12.75" customHeight="1">
      <c r="A592" s="1188"/>
      <c r="B592" s="27"/>
      <c r="C592" s="27"/>
      <c r="D592" s="27"/>
      <c r="E592" s="385"/>
      <c r="F592" s="8"/>
      <c r="U592" s="8"/>
      <c r="V592" s="8"/>
      <c r="AA592" s="8"/>
    </row>
    <row r="593" spans="1:27" ht="12.75" customHeight="1">
      <c r="A593" s="1188"/>
      <c r="B593" s="27"/>
      <c r="C593" s="27"/>
      <c r="D593" s="27"/>
      <c r="E593" s="385"/>
      <c r="F593" s="8"/>
      <c r="U593" s="8"/>
      <c r="V593" s="8"/>
      <c r="AA593" s="8"/>
    </row>
    <row r="594" spans="1:27" ht="12.75" customHeight="1">
      <c r="A594" s="1188"/>
      <c r="B594" s="27"/>
      <c r="C594" s="27"/>
      <c r="D594" s="27"/>
      <c r="E594" s="385"/>
      <c r="F594" s="8"/>
      <c r="U594" s="8"/>
      <c r="V594" s="8"/>
      <c r="AA594" s="8"/>
    </row>
    <row r="595" spans="1:27" ht="12.75" customHeight="1">
      <c r="A595" s="1188"/>
      <c r="B595" s="27"/>
      <c r="C595" s="27"/>
      <c r="D595" s="27"/>
      <c r="E595" s="385"/>
      <c r="F595" s="8"/>
      <c r="U595" s="8"/>
      <c r="V595" s="8"/>
      <c r="AA595" s="8"/>
    </row>
    <row r="596" spans="1:27" ht="12.75" customHeight="1">
      <c r="A596" s="1188"/>
      <c r="B596" s="27"/>
      <c r="C596" s="27"/>
      <c r="D596" s="27"/>
      <c r="E596" s="385"/>
      <c r="F596" s="8"/>
      <c r="U596" s="8"/>
      <c r="V596" s="8"/>
      <c r="AA596" s="8"/>
    </row>
    <row r="597" spans="1:27" ht="12.75" customHeight="1">
      <c r="A597" s="1188"/>
      <c r="B597" s="27"/>
      <c r="C597" s="27"/>
      <c r="D597" s="27"/>
      <c r="E597" s="385"/>
      <c r="F597" s="8"/>
      <c r="U597" s="8"/>
      <c r="V597" s="8"/>
      <c r="AA597" s="8"/>
    </row>
    <row r="598" spans="1:27" ht="12.75" customHeight="1">
      <c r="A598" s="1188"/>
      <c r="B598" s="27"/>
      <c r="C598" s="27"/>
      <c r="D598" s="27"/>
      <c r="E598" s="385"/>
      <c r="F598" s="8"/>
      <c r="U598" s="8"/>
      <c r="V598" s="8"/>
      <c r="AA598" s="8"/>
    </row>
    <row r="599" spans="1:27" ht="12.75" customHeight="1">
      <c r="A599" s="1188"/>
      <c r="B599" s="27"/>
      <c r="C599" s="27"/>
      <c r="D599" s="27"/>
      <c r="E599" s="385"/>
      <c r="F599" s="8"/>
      <c r="U599" s="8"/>
      <c r="V599" s="8"/>
      <c r="AA599" s="8"/>
    </row>
    <row r="600" spans="1:27" ht="12.75" customHeight="1">
      <c r="A600" s="1188"/>
      <c r="B600" s="27"/>
      <c r="C600" s="27"/>
      <c r="D600" s="27"/>
      <c r="E600" s="385"/>
      <c r="F600" s="8"/>
      <c r="U600" s="8"/>
      <c r="V600" s="8"/>
      <c r="AA600" s="8"/>
    </row>
    <row r="601" spans="1:27" ht="12.75" customHeight="1">
      <c r="A601" s="1188"/>
      <c r="B601" s="27"/>
      <c r="C601" s="27"/>
      <c r="D601" s="27"/>
      <c r="E601" s="385"/>
      <c r="F601" s="8"/>
      <c r="U601" s="8"/>
      <c r="V601" s="8"/>
      <c r="AA601" s="8"/>
    </row>
    <row r="602" spans="1:27" ht="12.75" customHeight="1">
      <c r="A602" s="1188"/>
      <c r="B602" s="27"/>
      <c r="C602" s="27"/>
      <c r="D602" s="27"/>
      <c r="E602" s="385"/>
      <c r="F602" s="8"/>
      <c r="U602" s="8"/>
      <c r="V602" s="8"/>
      <c r="AA602" s="8"/>
    </row>
    <row r="603" spans="1:27" ht="12.75" customHeight="1">
      <c r="A603" s="1188"/>
      <c r="B603" s="27"/>
      <c r="C603" s="27"/>
      <c r="D603" s="27"/>
      <c r="E603" s="385"/>
      <c r="F603" s="8"/>
      <c r="U603" s="8"/>
      <c r="V603" s="8"/>
      <c r="AA603" s="8"/>
    </row>
    <row r="604" spans="1:27" ht="12.75" customHeight="1">
      <c r="A604" s="1188"/>
      <c r="B604" s="27"/>
      <c r="C604" s="27"/>
      <c r="D604" s="27"/>
      <c r="E604" s="385"/>
      <c r="F604" s="8"/>
      <c r="U604" s="8"/>
      <c r="V604" s="8"/>
      <c r="AA604" s="8"/>
    </row>
    <row r="605" spans="1:27" ht="12.75" customHeight="1">
      <c r="A605" s="1188"/>
      <c r="B605" s="27"/>
      <c r="C605" s="27"/>
      <c r="D605" s="27"/>
      <c r="E605" s="385"/>
      <c r="F605" s="8"/>
      <c r="U605" s="8"/>
      <c r="V605" s="8"/>
      <c r="AA605" s="8"/>
    </row>
    <row r="606" spans="1:27" ht="12.75" customHeight="1">
      <c r="A606" s="1188"/>
      <c r="B606" s="27"/>
      <c r="C606" s="27"/>
      <c r="D606" s="27"/>
      <c r="E606" s="385"/>
      <c r="F606" s="8"/>
      <c r="U606" s="8"/>
      <c r="V606" s="8"/>
      <c r="AA606" s="8"/>
    </row>
    <row r="607" spans="1:27" ht="12.75" customHeight="1">
      <c r="A607" s="1188"/>
      <c r="B607" s="27"/>
      <c r="C607" s="27"/>
      <c r="D607" s="27"/>
      <c r="E607" s="385"/>
      <c r="F607" s="8"/>
      <c r="U607" s="8"/>
      <c r="V607" s="8"/>
      <c r="AA607" s="8"/>
    </row>
    <row r="608" spans="1:27" ht="12.75" customHeight="1">
      <c r="A608" s="1188"/>
      <c r="B608" s="27"/>
      <c r="C608" s="27"/>
      <c r="D608" s="27"/>
      <c r="E608" s="385"/>
      <c r="F608" s="8"/>
      <c r="U608" s="8"/>
      <c r="V608" s="8"/>
      <c r="AA608" s="8"/>
    </row>
    <row r="609" spans="1:27" ht="12.75" customHeight="1">
      <c r="A609" s="1188"/>
      <c r="B609" s="27"/>
      <c r="C609" s="27"/>
      <c r="D609" s="27"/>
      <c r="E609" s="385"/>
      <c r="F609" s="8"/>
      <c r="U609" s="8"/>
      <c r="V609" s="8"/>
      <c r="AA609" s="8"/>
    </row>
    <row r="610" spans="1:27" ht="12.75" customHeight="1">
      <c r="A610" s="1188"/>
      <c r="B610" s="27"/>
      <c r="C610" s="27"/>
      <c r="D610" s="27"/>
      <c r="E610" s="385"/>
      <c r="F610" s="8"/>
      <c r="U610" s="8"/>
      <c r="V610" s="8"/>
      <c r="AA610" s="8"/>
    </row>
    <row r="611" spans="1:27" ht="12.75" customHeight="1">
      <c r="A611" s="1188"/>
      <c r="B611" s="27"/>
      <c r="C611" s="27"/>
      <c r="D611" s="27"/>
      <c r="E611" s="385"/>
      <c r="F611" s="8"/>
      <c r="U611" s="8"/>
      <c r="V611" s="8"/>
      <c r="AA611" s="8"/>
    </row>
    <row r="612" spans="1:27" ht="12.75" customHeight="1">
      <c r="A612" s="1188"/>
      <c r="B612" s="27"/>
      <c r="C612" s="27"/>
      <c r="D612" s="27"/>
      <c r="E612" s="385"/>
      <c r="F612" s="8"/>
      <c r="U612" s="8"/>
      <c r="V612" s="8"/>
      <c r="AA612" s="8"/>
    </row>
    <row r="613" spans="1:27" ht="12.75" customHeight="1">
      <c r="A613" s="1188"/>
      <c r="B613" s="27"/>
      <c r="C613" s="27"/>
      <c r="D613" s="27"/>
      <c r="E613" s="385"/>
      <c r="F613" s="8"/>
      <c r="U613" s="8"/>
      <c r="V613" s="8"/>
      <c r="AA613" s="8"/>
    </row>
    <row r="614" spans="1:27" ht="12.75" customHeight="1">
      <c r="A614" s="1188"/>
      <c r="B614" s="27"/>
      <c r="C614" s="27"/>
      <c r="D614" s="27"/>
      <c r="E614" s="385"/>
      <c r="F614" s="8"/>
      <c r="U614" s="8"/>
      <c r="V614" s="8"/>
      <c r="AA614" s="8"/>
    </row>
    <row r="615" spans="1:27" ht="12.75" customHeight="1">
      <c r="A615" s="1188"/>
      <c r="B615" s="27"/>
      <c r="C615" s="27"/>
      <c r="D615" s="27"/>
      <c r="E615" s="385"/>
      <c r="F615" s="8"/>
      <c r="U615" s="8"/>
      <c r="V615" s="8"/>
      <c r="AA615" s="8"/>
    </row>
    <row r="616" spans="1:27" ht="12.75" customHeight="1">
      <c r="A616" s="1188"/>
      <c r="B616" s="27"/>
      <c r="C616" s="27"/>
      <c r="D616" s="27"/>
      <c r="E616" s="385"/>
      <c r="F616" s="8"/>
      <c r="U616" s="8"/>
      <c r="V616" s="8"/>
      <c r="AA616" s="8"/>
    </row>
    <row r="617" spans="1:27" ht="12.75" customHeight="1">
      <c r="A617" s="1188"/>
      <c r="B617" s="27"/>
      <c r="C617" s="27"/>
      <c r="D617" s="27"/>
      <c r="E617" s="385"/>
      <c r="F617" s="8"/>
      <c r="U617" s="8"/>
      <c r="V617" s="8"/>
      <c r="AA617" s="8"/>
    </row>
    <row r="618" spans="1:27" ht="12.75" customHeight="1">
      <c r="A618" s="1188"/>
      <c r="B618" s="27"/>
      <c r="C618" s="27"/>
      <c r="D618" s="27"/>
      <c r="E618" s="385"/>
      <c r="F618" s="8"/>
      <c r="U618" s="8"/>
      <c r="V618" s="8"/>
      <c r="AA618" s="8"/>
    </row>
    <row r="619" spans="1:27" ht="12.75" customHeight="1">
      <c r="A619" s="1188"/>
      <c r="B619" s="27"/>
      <c r="C619" s="27"/>
      <c r="D619" s="27"/>
      <c r="E619" s="385"/>
      <c r="F619" s="8"/>
      <c r="U619" s="8"/>
      <c r="V619" s="8"/>
      <c r="AA619" s="8"/>
    </row>
    <row r="620" spans="1:27" ht="12.75" customHeight="1">
      <c r="A620" s="1188"/>
      <c r="B620" s="27"/>
      <c r="C620" s="27"/>
      <c r="D620" s="27"/>
      <c r="E620" s="385"/>
      <c r="F620" s="8"/>
      <c r="U620" s="8"/>
      <c r="V620" s="8"/>
      <c r="AA620" s="8"/>
    </row>
    <row r="621" spans="1:27" ht="12.75" customHeight="1">
      <c r="A621" s="1188"/>
      <c r="B621" s="27"/>
      <c r="C621" s="27"/>
      <c r="D621" s="27"/>
      <c r="E621" s="385"/>
      <c r="F621" s="8"/>
      <c r="U621" s="8"/>
      <c r="V621" s="8"/>
      <c r="AA621" s="8"/>
    </row>
    <row r="622" spans="1:27" ht="12.75" customHeight="1">
      <c r="A622" s="1188"/>
      <c r="B622" s="27"/>
      <c r="C622" s="27"/>
      <c r="D622" s="27"/>
      <c r="E622" s="385"/>
      <c r="F622" s="8"/>
      <c r="U622" s="8"/>
      <c r="V622" s="8"/>
      <c r="AA622" s="8"/>
    </row>
    <row r="623" spans="1:27" ht="12.75" customHeight="1">
      <c r="A623" s="1188"/>
      <c r="B623" s="27"/>
      <c r="C623" s="27"/>
      <c r="D623" s="27"/>
      <c r="E623" s="385"/>
      <c r="F623" s="8"/>
      <c r="U623" s="8"/>
      <c r="V623" s="8"/>
      <c r="AA623" s="8"/>
    </row>
    <row r="624" spans="1:27" ht="12.75" customHeight="1">
      <c r="A624" s="1188"/>
      <c r="B624" s="27"/>
      <c r="C624" s="27"/>
      <c r="D624" s="27"/>
      <c r="E624" s="385"/>
      <c r="F624" s="8"/>
      <c r="U624" s="8"/>
      <c r="V624" s="8"/>
      <c r="AA624" s="8"/>
    </row>
    <row r="625" spans="1:27" ht="12.75" customHeight="1">
      <c r="A625" s="1188"/>
      <c r="B625" s="27"/>
      <c r="C625" s="27"/>
      <c r="D625" s="27"/>
      <c r="E625" s="385"/>
      <c r="F625" s="8"/>
      <c r="U625" s="8"/>
      <c r="V625" s="8"/>
      <c r="AA625" s="8"/>
    </row>
    <row r="626" spans="1:27" ht="12.75" customHeight="1">
      <c r="A626" s="1188"/>
      <c r="B626" s="27"/>
      <c r="C626" s="27"/>
      <c r="D626" s="27"/>
      <c r="E626" s="385"/>
      <c r="F626" s="8"/>
      <c r="U626" s="8"/>
      <c r="V626" s="8"/>
      <c r="AA626" s="8"/>
    </row>
    <row r="627" spans="1:27" ht="12.75" customHeight="1">
      <c r="A627" s="1188"/>
      <c r="B627" s="27"/>
      <c r="C627" s="27"/>
      <c r="D627" s="27"/>
      <c r="E627" s="385"/>
      <c r="F627" s="8"/>
      <c r="U627" s="8"/>
      <c r="V627" s="8"/>
      <c r="AA627" s="8"/>
    </row>
    <row r="628" spans="1:27" ht="12.75" customHeight="1">
      <c r="A628" s="1188"/>
      <c r="B628" s="27"/>
      <c r="C628" s="27"/>
      <c r="D628" s="27"/>
      <c r="E628" s="385"/>
      <c r="F628" s="8"/>
      <c r="U628" s="8"/>
      <c r="V628" s="8"/>
      <c r="AA628" s="8"/>
    </row>
    <row r="629" spans="1:27" ht="12.75" customHeight="1">
      <c r="A629" s="1188"/>
      <c r="B629" s="27"/>
      <c r="C629" s="27"/>
      <c r="D629" s="27"/>
      <c r="E629" s="385"/>
      <c r="F629" s="8"/>
      <c r="U629" s="8"/>
      <c r="V629" s="8"/>
      <c r="AA629" s="8"/>
    </row>
    <row r="630" spans="1:27" ht="12.75" customHeight="1">
      <c r="A630" s="1188"/>
      <c r="B630" s="27"/>
      <c r="C630" s="27"/>
      <c r="D630" s="27"/>
      <c r="E630" s="385"/>
      <c r="F630" s="8"/>
      <c r="U630" s="8"/>
      <c r="V630" s="8"/>
      <c r="AA630" s="8"/>
    </row>
    <row r="631" spans="1:27" ht="12.75" customHeight="1">
      <c r="A631" s="1188"/>
      <c r="B631" s="27"/>
      <c r="C631" s="27"/>
      <c r="D631" s="27"/>
      <c r="E631" s="385"/>
      <c r="F631" s="8"/>
      <c r="U631" s="8"/>
      <c r="V631" s="8"/>
      <c r="AA631" s="8"/>
    </row>
    <row r="632" spans="1:27" ht="12.75" customHeight="1">
      <c r="A632" s="1188"/>
      <c r="B632" s="27"/>
      <c r="C632" s="27"/>
      <c r="D632" s="27"/>
      <c r="E632" s="385"/>
      <c r="F632" s="8"/>
      <c r="U632" s="8"/>
      <c r="V632" s="8"/>
      <c r="AA632" s="8"/>
    </row>
    <row r="633" spans="1:27" ht="12.75" customHeight="1">
      <c r="A633" s="1188"/>
      <c r="B633" s="27"/>
      <c r="C633" s="27"/>
      <c r="D633" s="27"/>
      <c r="E633" s="385"/>
      <c r="F633" s="8"/>
      <c r="U633" s="8"/>
      <c r="V633" s="8"/>
      <c r="AA633" s="8"/>
    </row>
    <row r="634" spans="1:27" ht="12.75" customHeight="1">
      <c r="A634" s="1188"/>
      <c r="B634" s="27"/>
      <c r="C634" s="27"/>
      <c r="D634" s="27"/>
      <c r="E634" s="385"/>
      <c r="F634" s="8"/>
      <c r="U634" s="8"/>
      <c r="V634" s="8"/>
      <c r="AA634" s="8"/>
    </row>
    <row r="635" spans="1:27" ht="12.75" customHeight="1">
      <c r="A635" s="1188"/>
      <c r="B635" s="27"/>
      <c r="C635" s="27"/>
      <c r="D635" s="27"/>
      <c r="E635" s="385"/>
      <c r="F635" s="8"/>
      <c r="U635" s="8"/>
      <c r="V635" s="8"/>
      <c r="AA635" s="8"/>
    </row>
    <row r="636" spans="1:27" ht="12.75" customHeight="1">
      <c r="A636" s="1188"/>
      <c r="B636" s="27"/>
      <c r="C636" s="27"/>
      <c r="D636" s="27"/>
      <c r="E636" s="385"/>
      <c r="F636" s="8"/>
      <c r="U636" s="8"/>
      <c r="V636" s="8"/>
      <c r="AA636" s="8"/>
    </row>
    <row r="637" spans="1:27" ht="12.75" customHeight="1">
      <c r="A637" s="1188"/>
      <c r="B637" s="27"/>
      <c r="C637" s="27"/>
      <c r="D637" s="27"/>
      <c r="E637" s="385"/>
      <c r="F637" s="8"/>
      <c r="U637" s="8"/>
      <c r="V637" s="8"/>
      <c r="AA637" s="8"/>
    </row>
    <row r="638" spans="1:27" ht="12.75" customHeight="1">
      <c r="A638" s="1188"/>
      <c r="B638" s="27"/>
      <c r="C638" s="27"/>
      <c r="D638" s="27"/>
      <c r="E638" s="385"/>
      <c r="F638" s="8"/>
      <c r="U638" s="8"/>
      <c r="V638" s="8"/>
      <c r="AA638" s="8"/>
    </row>
    <row r="639" spans="1:27" ht="12.75" customHeight="1">
      <c r="A639" s="1188"/>
      <c r="B639" s="27"/>
      <c r="C639" s="27"/>
      <c r="D639" s="27"/>
      <c r="E639" s="385"/>
      <c r="F639" s="8"/>
      <c r="U639" s="8"/>
      <c r="V639" s="8"/>
      <c r="AA639" s="8"/>
    </row>
    <row r="640" spans="1:27" ht="12.75" customHeight="1">
      <c r="A640" s="1188"/>
      <c r="B640" s="27"/>
      <c r="C640" s="27"/>
      <c r="D640" s="27"/>
      <c r="E640" s="385"/>
      <c r="F640" s="8"/>
      <c r="U640" s="8"/>
      <c r="V640" s="8"/>
      <c r="AA640" s="8"/>
    </row>
    <row r="641" spans="1:27" ht="12.75" customHeight="1">
      <c r="A641" s="1188"/>
      <c r="B641" s="27"/>
      <c r="C641" s="27"/>
      <c r="D641" s="27"/>
      <c r="E641" s="385"/>
      <c r="F641" s="8"/>
      <c r="U641" s="8"/>
      <c r="V641" s="8"/>
      <c r="AA641" s="8"/>
    </row>
    <row r="642" spans="1:27" ht="12.75" customHeight="1">
      <c r="A642" s="1188"/>
      <c r="B642" s="27"/>
      <c r="C642" s="27"/>
      <c r="D642" s="27"/>
      <c r="E642" s="385"/>
      <c r="F642" s="8"/>
      <c r="U642" s="8"/>
      <c r="V642" s="8"/>
      <c r="AA642" s="8"/>
    </row>
    <row r="643" spans="1:27" ht="12.75" customHeight="1">
      <c r="A643" s="1188"/>
      <c r="B643" s="27"/>
      <c r="C643" s="27"/>
      <c r="D643" s="27"/>
      <c r="E643" s="385"/>
      <c r="F643" s="8"/>
      <c r="U643" s="8"/>
      <c r="V643" s="8"/>
      <c r="AA643" s="8"/>
    </row>
    <row r="644" spans="1:27" ht="12.75" customHeight="1">
      <c r="A644" s="1188"/>
      <c r="B644" s="27"/>
      <c r="C644" s="27"/>
      <c r="D644" s="27"/>
      <c r="E644" s="385"/>
      <c r="F644" s="8"/>
      <c r="U644" s="8"/>
      <c r="V644" s="8"/>
      <c r="AA644" s="8"/>
    </row>
    <row r="645" spans="1:27" ht="12.75" customHeight="1">
      <c r="A645" s="1188"/>
      <c r="B645" s="27"/>
      <c r="C645" s="27"/>
      <c r="D645" s="27"/>
      <c r="E645" s="385"/>
      <c r="F645" s="8"/>
      <c r="U645" s="8"/>
      <c r="V645" s="8"/>
      <c r="AA645" s="8"/>
    </row>
    <row r="646" spans="1:27" ht="12.75" customHeight="1">
      <c r="A646" s="1188"/>
      <c r="B646" s="27"/>
      <c r="C646" s="27"/>
      <c r="D646" s="27"/>
      <c r="E646" s="385"/>
      <c r="F646" s="8"/>
      <c r="U646" s="8"/>
      <c r="V646" s="8"/>
      <c r="AA646" s="8"/>
    </row>
    <row r="647" spans="1:27" ht="12.75" customHeight="1">
      <c r="A647" s="1188"/>
      <c r="B647" s="27"/>
      <c r="C647" s="27"/>
      <c r="D647" s="27"/>
      <c r="E647" s="385"/>
      <c r="F647" s="8"/>
      <c r="U647" s="8"/>
      <c r="V647" s="8"/>
      <c r="AA647" s="8"/>
    </row>
    <row r="648" spans="1:27" ht="12.75" customHeight="1">
      <c r="A648" s="1188"/>
      <c r="B648" s="27"/>
      <c r="C648" s="27"/>
      <c r="D648" s="27"/>
      <c r="E648" s="385"/>
      <c r="F648" s="8"/>
      <c r="U648" s="8"/>
      <c r="V648" s="8"/>
      <c r="AA648" s="8"/>
    </row>
    <row r="649" spans="1:27" ht="12.75" customHeight="1">
      <c r="A649" s="1188"/>
      <c r="B649" s="27"/>
      <c r="C649" s="27"/>
      <c r="D649" s="27"/>
      <c r="E649" s="385"/>
      <c r="F649" s="8"/>
      <c r="U649" s="8"/>
      <c r="V649" s="8"/>
      <c r="AA649" s="8"/>
    </row>
    <row r="650" spans="1:27" ht="12.75" customHeight="1">
      <c r="A650" s="1188"/>
      <c r="B650" s="27"/>
      <c r="C650" s="27"/>
      <c r="D650" s="27"/>
      <c r="E650" s="385"/>
      <c r="F650" s="8"/>
      <c r="U650" s="8"/>
      <c r="V650" s="8"/>
      <c r="AA650" s="8"/>
    </row>
    <row r="651" spans="1:27" ht="12.75" customHeight="1">
      <c r="A651" s="1188"/>
      <c r="B651" s="27"/>
      <c r="C651" s="27"/>
      <c r="D651" s="27"/>
      <c r="E651" s="385"/>
      <c r="F651" s="8"/>
      <c r="U651" s="8"/>
      <c r="V651" s="8"/>
      <c r="AA651" s="8"/>
    </row>
    <row r="652" spans="1:27" ht="12.75" customHeight="1">
      <c r="A652" s="1188"/>
      <c r="B652" s="27"/>
      <c r="C652" s="27"/>
      <c r="D652" s="27"/>
      <c r="E652" s="385"/>
      <c r="F652" s="8"/>
      <c r="U652" s="8"/>
      <c r="V652" s="8"/>
      <c r="AA652" s="8"/>
    </row>
    <row r="653" spans="1:27" ht="12.75" customHeight="1">
      <c r="A653" s="1188"/>
      <c r="B653" s="27"/>
      <c r="C653" s="27"/>
      <c r="D653" s="27"/>
      <c r="E653" s="385"/>
      <c r="F653" s="8"/>
      <c r="U653" s="8"/>
      <c r="V653" s="8"/>
      <c r="AA653" s="8"/>
    </row>
    <row r="654" spans="1:27" ht="12.75" customHeight="1">
      <c r="A654" s="1188"/>
      <c r="B654" s="27"/>
      <c r="C654" s="27"/>
      <c r="D654" s="27"/>
      <c r="E654" s="385"/>
      <c r="F654" s="8"/>
      <c r="U654" s="8"/>
      <c r="V654" s="8"/>
      <c r="AA654" s="8"/>
    </row>
    <row r="655" spans="1:27" ht="12.75" customHeight="1">
      <c r="A655" s="1188"/>
      <c r="B655" s="27"/>
      <c r="C655" s="27"/>
      <c r="D655" s="27"/>
      <c r="E655" s="385"/>
      <c r="F655" s="8"/>
      <c r="U655" s="8"/>
      <c r="V655" s="8"/>
      <c r="AA655" s="8"/>
    </row>
    <row r="656" spans="1:27" ht="12.75" customHeight="1">
      <c r="A656" s="1188"/>
      <c r="B656" s="27"/>
      <c r="C656" s="27"/>
      <c r="D656" s="27"/>
      <c r="E656" s="385"/>
      <c r="F656" s="8"/>
      <c r="U656" s="8"/>
      <c r="V656" s="8"/>
      <c r="AA656" s="8"/>
    </row>
    <row r="657" spans="1:27" ht="12.75" customHeight="1">
      <c r="A657" s="1188"/>
      <c r="B657" s="27"/>
      <c r="C657" s="27"/>
      <c r="D657" s="27"/>
      <c r="E657" s="385"/>
      <c r="F657" s="8"/>
      <c r="U657" s="8"/>
      <c r="V657" s="8"/>
      <c r="AA657" s="8"/>
    </row>
    <row r="658" spans="1:27" ht="12.75" customHeight="1">
      <c r="A658" s="1188"/>
      <c r="B658" s="27"/>
      <c r="C658" s="27"/>
      <c r="D658" s="27"/>
      <c r="E658" s="385"/>
      <c r="F658" s="8"/>
      <c r="U658" s="8"/>
      <c r="V658" s="8"/>
      <c r="AA658" s="8"/>
    </row>
    <row r="659" spans="1:27" ht="12.75" customHeight="1">
      <c r="A659" s="1188"/>
      <c r="B659" s="27"/>
      <c r="C659" s="27"/>
      <c r="D659" s="27"/>
      <c r="E659" s="385"/>
      <c r="F659" s="8"/>
      <c r="U659" s="8"/>
      <c r="V659" s="8"/>
      <c r="AA659" s="8"/>
    </row>
    <row r="660" spans="1:27" ht="12.75" customHeight="1">
      <c r="A660" s="1188"/>
      <c r="B660" s="27"/>
      <c r="C660" s="27"/>
      <c r="D660" s="27"/>
      <c r="E660" s="385"/>
      <c r="F660" s="8"/>
      <c r="U660" s="8"/>
      <c r="V660" s="8"/>
      <c r="AA660" s="8"/>
    </row>
    <row r="661" spans="1:27" ht="12.75" customHeight="1">
      <c r="A661" s="1188"/>
      <c r="B661" s="27"/>
      <c r="C661" s="27"/>
      <c r="D661" s="27"/>
      <c r="E661" s="385"/>
      <c r="F661" s="8"/>
      <c r="U661" s="8"/>
      <c r="V661" s="8"/>
      <c r="AA661" s="8"/>
    </row>
    <row r="662" spans="1:27" ht="12.75" customHeight="1">
      <c r="A662" s="1188"/>
      <c r="B662" s="27"/>
      <c r="C662" s="27"/>
      <c r="D662" s="27"/>
      <c r="E662" s="385"/>
      <c r="F662" s="8"/>
      <c r="U662" s="8"/>
      <c r="V662" s="8"/>
      <c r="AA662" s="8"/>
    </row>
    <row r="663" spans="1:27" ht="12.75" customHeight="1">
      <c r="A663" s="1188"/>
      <c r="B663" s="27"/>
      <c r="C663" s="27"/>
      <c r="D663" s="27"/>
      <c r="E663" s="385"/>
      <c r="F663" s="8"/>
      <c r="U663" s="8"/>
      <c r="V663" s="8"/>
      <c r="AA663" s="8"/>
    </row>
    <row r="664" spans="1:27" ht="12.75" customHeight="1">
      <c r="A664" s="1188"/>
      <c r="B664" s="27"/>
      <c r="C664" s="27"/>
      <c r="D664" s="27"/>
      <c r="E664" s="385"/>
      <c r="F664" s="8"/>
      <c r="U664" s="8"/>
      <c r="V664" s="8"/>
      <c r="AA664" s="8"/>
    </row>
    <row r="665" spans="1:27" ht="12.75" customHeight="1">
      <c r="A665" s="1188"/>
      <c r="B665" s="27"/>
      <c r="C665" s="27"/>
      <c r="D665" s="27"/>
      <c r="E665" s="385"/>
      <c r="F665" s="8"/>
      <c r="U665" s="8"/>
      <c r="V665" s="8"/>
      <c r="AA665" s="8"/>
    </row>
    <row r="666" spans="1:27" ht="12.75" customHeight="1">
      <c r="A666" s="1188"/>
      <c r="B666" s="27"/>
      <c r="C666" s="27"/>
      <c r="D666" s="27"/>
      <c r="E666" s="385"/>
      <c r="F666" s="8"/>
      <c r="U666" s="8"/>
      <c r="V666" s="8"/>
      <c r="AA666" s="8"/>
    </row>
    <row r="667" spans="1:27" ht="12.75" customHeight="1">
      <c r="A667" s="1188"/>
      <c r="B667" s="27"/>
      <c r="C667" s="27"/>
      <c r="D667" s="27"/>
      <c r="E667" s="385"/>
      <c r="F667" s="8"/>
      <c r="U667" s="8"/>
      <c r="V667" s="8"/>
      <c r="AA667" s="8"/>
    </row>
    <row r="668" spans="1:27" ht="12.75" customHeight="1">
      <c r="A668" s="1188"/>
      <c r="B668" s="27"/>
      <c r="C668" s="27"/>
      <c r="D668" s="27"/>
      <c r="E668" s="385"/>
      <c r="F668" s="8"/>
      <c r="U668" s="8"/>
      <c r="V668" s="8"/>
      <c r="AA668" s="8"/>
    </row>
    <row r="669" spans="1:27" ht="12.75" customHeight="1">
      <c r="A669" s="1188"/>
      <c r="B669" s="27"/>
      <c r="C669" s="27"/>
      <c r="D669" s="27"/>
      <c r="E669" s="385"/>
      <c r="F669" s="8"/>
      <c r="U669" s="8"/>
      <c r="V669" s="8"/>
      <c r="AA669" s="8"/>
    </row>
    <row r="670" spans="1:27" ht="12.75" customHeight="1">
      <c r="A670" s="1188"/>
      <c r="B670" s="27"/>
      <c r="C670" s="27"/>
      <c r="D670" s="27"/>
      <c r="E670" s="385"/>
      <c r="F670" s="8"/>
      <c r="U670" s="8"/>
      <c r="V670" s="8"/>
      <c r="AA670" s="8"/>
    </row>
    <row r="671" spans="1:27" ht="12.75" customHeight="1">
      <c r="A671" s="1188"/>
      <c r="B671" s="27"/>
      <c r="C671" s="27"/>
      <c r="D671" s="27"/>
      <c r="E671" s="385"/>
      <c r="F671" s="8"/>
      <c r="U671" s="8"/>
      <c r="V671" s="8"/>
      <c r="AA671" s="8"/>
    </row>
    <row r="672" spans="1:27" ht="12.75" customHeight="1">
      <c r="A672" s="1188"/>
      <c r="B672" s="27"/>
      <c r="C672" s="27"/>
      <c r="D672" s="27"/>
      <c r="E672" s="385"/>
      <c r="F672" s="8"/>
      <c r="U672" s="8"/>
      <c r="V672" s="8"/>
      <c r="AA672" s="8"/>
    </row>
    <row r="673" spans="1:27" ht="12.75" customHeight="1">
      <c r="A673" s="1188"/>
      <c r="B673" s="27"/>
      <c r="C673" s="27"/>
      <c r="D673" s="27"/>
      <c r="E673" s="385"/>
      <c r="F673" s="8"/>
      <c r="U673" s="8"/>
      <c r="V673" s="8"/>
      <c r="AA673" s="8"/>
    </row>
    <row r="674" spans="1:27" ht="12.75" customHeight="1">
      <c r="A674" s="1188"/>
      <c r="B674" s="27"/>
      <c r="C674" s="27"/>
      <c r="D674" s="27"/>
      <c r="E674" s="385"/>
      <c r="F674" s="8"/>
      <c r="U674" s="8"/>
      <c r="V674" s="8"/>
      <c r="AA674" s="8"/>
    </row>
    <row r="675" spans="1:27" ht="12.75" customHeight="1">
      <c r="A675" s="1188"/>
      <c r="B675" s="27"/>
      <c r="C675" s="27"/>
      <c r="D675" s="27"/>
      <c r="E675" s="385"/>
      <c r="F675" s="8"/>
      <c r="U675" s="8"/>
      <c r="V675" s="8"/>
      <c r="AA675" s="8"/>
    </row>
    <row r="676" spans="1:27" ht="12.75" customHeight="1">
      <c r="A676" s="1188"/>
      <c r="B676" s="27"/>
      <c r="C676" s="27"/>
      <c r="D676" s="27"/>
      <c r="E676" s="385"/>
      <c r="F676" s="8"/>
      <c r="U676" s="8"/>
      <c r="V676" s="8"/>
      <c r="AA676" s="8"/>
    </row>
    <row r="677" spans="1:27" ht="12.75" customHeight="1">
      <c r="A677" s="1188"/>
      <c r="B677" s="27"/>
      <c r="C677" s="27"/>
      <c r="D677" s="27"/>
      <c r="E677" s="385"/>
      <c r="F677" s="8"/>
      <c r="U677" s="8"/>
      <c r="V677" s="8"/>
      <c r="AA677" s="8"/>
    </row>
    <row r="678" spans="1:27" ht="12.75" customHeight="1">
      <c r="A678" s="1188"/>
      <c r="B678" s="27"/>
      <c r="C678" s="27"/>
      <c r="D678" s="27"/>
      <c r="E678" s="385"/>
      <c r="F678" s="8"/>
      <c r="U678" s="8"/>
      <c r="V678" s="8"/>
      <c r="AA678" s="8"/>
    </row>
    <row r="679" spans="1:27" ht="12.75" customHeight="1">
      <c r="A679" s="1188"/>
      <c r="B679" s="27"/>
      <c r="C679" s="27"/>
      <c r="D679" s="27"/>
      <c r="E679" s="385"/>
      <c r="F679" s="8"/>
      <c r="U679" s="8"/>
      <c r="V679" s="8"/>
      <c r="AA679" s="8"/>
    </row>
    <row r="680" spans="1:27" ht="12.75" customHeight="1">
      <c r="A680" s="1188"/>
      <c r="B680" s="27"/>
      <c r="C680" s="27"/>
      <c r="D680" s="27"/>
      <c r="E680" s="385"/>
      <c r="F680" s="8"/>
      <c r="U680" s="8"/>
      <c r="V680" s="8"/>
      <c r="AA680" s="8"/>
    </row>
    <row r="681" spans="1:27" ht="12.75" customHeight="1">
      <c r="A681" s="1188"/>
      <c r="B681" s="27"/>
      <c r="C681" s="27"/>
      <c r="D681" s="27"/>
      <c r="E681" s="385"/>
      <c r="F681" s="8"/>
      <c r="U681" s="8"/>
      <c r="V681" s="8"/>
      <c r="AA681" s="8"/>
    </row>
    <row r="682" spans="1:27" ht="12.75" customHeight="1">
      <c r="A682" s="1188"/>
      <c r="B682" s="27"/>
      <c r="C682" s="27"/>
      <c r="D682" s="27"/>
      <c r="E682" s="385"/>
      <c r="F682" s="8"/>
      <c r="U682" s="8"/>
      <c r="V682" s="8"/>
      <c r="AA682" s="8"/>
    </row>
    <row r="683" spans="1:27" ht="12.75" customHeight="1">
      <c r="A683" s="1188"/>
      <c r="B683" s="27"/>
      <c r="C683" s="27"/>
      <c r="D683" s="27"/>
      <c r="E683" s="385"/>
      <c r="F683" s="8"/>
      <c r="U683" s="8"/>
      <c r="V683" s="8"/>
      <c r="AA683" s="8"/>
    </row>
    <row r="684" spans="1:27" ht="12.75" customHeight="1">
      <c r="A684" s="1188"/>
      <c r="B684" s="27"/>
      <c r="C684" s="27"/>
      <c r="D684" s="27"/>
      <c r="E684" s="385"/>
      <c r="F684" s="8"/>
      <c r="U684" s="8"/>
      <c r="V684" s="8"/>
      <c r="AA684" s="8"/>
    </row>
    <row r="685" spans="1:27" ht="12.75" customHeight="1">
      <c r="A685" s="1188"/>
      <c r="B685" s="27"/>
      <c r="C685" s="27"/>
      <c r="D685" s="27"/>
      <c r="E685" s="385"/>
      <c r="F685" s="8"/>
      <c r="U685" s="8"/>
      <c r="V685" s="8"/>
      <c r="AA685" s="8"/>
    </row>
    <row r="686" spans="1:27" ht="12.75" customHeight="1">
      <c r="A686" s="1188"/>
      <c r="B686" s="27"/>
      <c r="C686" s="27"/>
      <c r="D686" s="27"/>
      <c r="E686" s="385"/>
      <c r="F686" s="8"/>
      <c r="U686" s="8"/>
      <c r="V686" s="8"/>
      <c r="AA686" s="8"/>
    </row>
    <row r="687" spans="1:27" ht="12.75" customHeight="1">
      <c r="A687" s="1188"/>
      <c r="B687" s="27"/>
      <c r="C687" s="27"/>
      <c r="D687" s="27"/>
      <c r="E687" s="385"/>
      <c r="F687" s="8"/>
      <c r="U687" s="8"/>
      <c r="V687" s="8"/>
      <c r="AA687" s="8"/>
    </row>
    <row r="688" spans="1:27" ht="12.75" customHeight="1">
      <c r="A688" s="1188"/>
      <c r="B688" s="27"/>
      <c r="C688" s="27"/>
      <c r="D688" s="27"/>
      <c r="E688" s="385"/>
      <c r="F688" s="8"/>
      <c r="U688" s="8"/>
      <c r="V688" s="8"/>
      <c r="AA688" s="8"/>
    </row>
    <row r="689" spans="1:27" ht="12.75" customHeight="1">
      <c r="A689" s="1188"/>
      <c r="B689" s="27"/>
      <c r="C689" s="27"/>
      <c r="D689" s="27"/>
      <c r="E689" s="385"/>
      <c r="F689" s="8"/>
      <c r="U689" s="8"/>
      <c r="V689" s="8"/>
      <c r="AA689" s="8"/>
    </row>
    <row r="690" spans="1:27" ht="12.75" customHeight="1">
      <c r="A690" s="1188"/>
      <c r="B690" s="27"/>
      <c r="C690" s="27"/>
      <c r="D690" s="27"/>
      <c r="E690" s="385"/>
      <c r="F690" s="8"/>
      <c r="U690" s="8"/>
      <c r="V690" s="8"/>
      <c r="AA690" s="8"/>
    </row>
    <row r="691" spans="1:27" ht="12.75" customHeight="1">
      <c r="A691" s="1188"/>
      <c r="B691" s="27"/>
      <c r="C691" s="27"/>
      <c r="D691" s="27"/>
      <c r="E691" s="385"/>
      <c r="F691" s="8"/>
      <c r="U691" s="8"/>
      <c r="V691" s="8"/>
      <c r="AA691" s="8"/>
    </row>
    <row r="692" spans="1:27" ht="12.75" customHeight="1">
      <c r="A692" s="1188"/>
      <c r="B692" s="27"/>
      <c r="C692" s="27"/>
      <c r="D692" s="27"/>
      <c r="E692" s="385"/>
      <c r="F692" s="8"/>
      <c r="U692" s="8"/>
      <c r="V692" s="8"/>
      <c r="AA692" s="8"/>
    </row>
    <row r="693" spans="1:27" ht="12.75" customHeight="1">
      <c r="A693" s="1188"/>
      <c r="B693" s="27"/>
      <c r="C693" s="27"/>
      <c r="D693" s="27"/>
      <c r="E693" s="385"/>
      <c r="F693" s="8"/>
      <c r="U693" s="8"/>
      <c r="V693" s="8"/>
      <c r="AA693" s="8"/>
    </row>
    <row r="694" spans="1:27" ht="12.75" customHeight="1">
      <c r="A694" s="1188"/>
      <c r="B694" s="27"/>
      <c r="C694" s="27"/>
      <c r="D694" s="27"/>
      <c r="E694" s="385"/>
      <c r="F694" s="8"/>
      <c r="U694" s="8"/>
      <c r="V694" s="8"/>
      <c r="AA694" s="8"/>
    </row>
    <row r="695" spans="1:27" ht="12.75" customHeight="1">
      <c r="A695" s="1188"/>
      <c r="B695" s="27"/>
      <c r="C695" s="27"/>
      <c r="D695" s="27"/>
      <c r="E695" s="385"/>
      <c r="F695" s="8"/>
      <c r="U695" s="8"/>
      <c r="V695" s="8"/>
      <c r="AA695" s="8"/>
    </row>
    <row r="696" spans="1:27" ht="12.75" customHeight="1">
      <c r="A696" s="1188"/>
      <c r="B696" s="27"/>
      <c r="C696" s="27"/>
      <c r="D696" s="27"/>
      <c r="E696" s="385"/>
      <c r="F696" s="8"/>
      <c r="U696" s="8"/>
      <c r="V696" s="8"/>
      <c r="AA696" s="8"/>
    </row>
    <row r="697" spans="1:27" ht="12.75" customHeight="1">
      <c r="A697" s="1188"/>
      <c r="B697" s="27"/>
      <c r="C697" s="27"/>
      <c r="D697" s="27"/>
      <c r="E697" s="385"/>
      <c r="F697" s="8"/>
      <c r="U697" s="8"/>
      <c r="V697" s="8"/>
      <c r="AA697" s="8"/>
    </row>
    <row r="698" spans="1:27" ht="12.75" customHeight="1">
      <c r="A698" s="1188"/>
      <c r="B698" s="27"/>
      <c r="C698" s="27"/>
      <c r="D698" s="27"/>
      <c r="E698" s="385"/>
      <c r="F698" s="8"/>
      <c r="U698" s="8"/>
      <c r="V698" s="8"/>
      <c r="AA698" s="8"/>
    </row>
    <row r="699" spans="1:27" ht="12.75" customHeight="1">
      <c r="A699" s="1188"/>
      <c r="B699" s="27"/>
      <c r="C699" s="27"/>
      <c r="D699" s="27"/>
      <c r="E699" s="385"/>
      <c r="F699" s="8"/>
      <c r="U699" s="8"/>
      <c r="V699" s="8"/>
      <c r="AA699" s="8"/>
    </row>
    <row r="700" spans="1:27" ht="12.75" customHeight="1">
      <c r="A700" s="1188"/>
      <c r="B700" s="27"/>
      <c r="C700" s="27"/>
      <c r="D700" s="27"/>
      <c r="E700" s="385"/>
      <c r="F700" s="8"/>
      <c r="U700" s="8"/>
      <c r="V700" s="8"/>
      <c r="AA700" s="8"/>
    </row>
    <row r="701" spans="1:27" ht="12.75" customHeight="1">
      <c r="A701" s="1188"/>
      <c r="B701" s="27"/>
      <c r="C701" s="27"/>
      <c r="D701" s="27"/>
      <c r="E701" s="385"/>
      <c r="F701" s="8"/>
      <c r="U701" s="8"/>
      <c r="V701" s="8"/>
      <c r="AA701" s="8"/>
    </row>
    <row r="702" spans="1:27" ht="12.75" customHeight="1">
      <c r="A702" s="1188"/>
      <c r="B702" s="27"/>
      <c r="C702" s="27"/>
      <c r="D702" s="27"/>
      <c r="E702" s="385"/>
      <c r="F702" s="8"/>
      <c r="U702" s="8"/>
      <c r="V702" s="8"/>
      <c r="AA702" s="8"/>
    </row>
    <row r="703" spans="1:27" ht="12.75" customHeight="1">
      <c r="A703" s="1188"/>
      <c r="B703" s="27"/>
      <c r="C703" s="27"/>
      <c r="D703" s="27"/>
      <c r="E703" s="385"/>
      <c r="F703" s="8"/>
      <c r="U703" s="8"/>
      <c r="V703" s="8"/>
      <c r="AA703" s="8"/>
    </row>
    <row r="704" spans="1:27" ht="12.75" customHeight="1">
      <c r="A704" s="1188"/>
      <c r="B704" s="27"/>
      <c r="C704" s="27"/>
      <c r="D704" s="27"/>
      <c r="E704" s="385"/>
      <c r="F704" s="8"/>
      <c r="U704" s="8"/>
      <c r="V704" s="8"/>
      <c r="AA704" s="8"/>
    </row>
    <row r="705" spans="1:27" ht="12.75" customHeight="1">
      <c r="A705" s="1188"/>
      <c r="B705" s="27"/>
      <c r="C705" s="27"/>
      <c r="D705" s="27"/>
      <c r="E705" s="385"/>
      <c r="F705" s="8"/>
      <c r="U705" s="8"/>
      <c r="V705" s="8"/>
      <c r="AA705" s="8"/>
    </row>
    <row r="706" spans="1:27" ht="12.75" customHeight="1">
      <c r="A706" s="1188"/>
      <c r="B706" s="27"/>
      <c r="C706" s="27"/>
      <c r="D706" s="27"/>
      <c r="E706" s="385"/>
      <c r="F706" s="8"/>
      <c r="U706" s="8"/>
      <c r="V706" s="8"/>
      <c r="AA706" s="8"/>
    </row>
    <row r="707" spans="1:27" ht="12.75" customHeight="1">
      <c r="A707" s="1188"/>
      <c r="B707" s="27"/>
      <c r="C707" s="27"/>
      <c r="D707" s="27"/>
      <c r="E707" s="385"/>
      <c r="F707" s="8"/>
      <c r="U707" s="8"/>
      <c r="V707" s="8"/>
      <c r="AA707" s="8"/>
    </row>
    <row r="708" spans="1:27" ht="12.75" customHeight="1">
      <c r="A708" s="1188"/>
      <c r="B708" s="27"/>
      <c r="C708" s="27"/>
      <c r="D708" s="27"/>
      <c r="E708" s="385"/>
      <c r="F708" s="8"/>
      <c r="U708" s="8"/>
      <c r="V708" s="8"/>
      <c r="AA708" s="8"/>
    </row>
    <row r="709" spans="1:27" ht="12.75" customHeight="1">
      <c r="A709" s="1188"/>
      <c r="B709" s="27"/>
      <c r="C709" s="27"/>
      <c r="D709" s="27"/>
      <c r="E709" s="385"/>
      <c r="F709" s="8"/>
      <c r="U709" s="8"/>
      <c r="V709" s="8"/>
      <c r="AA709" s="8"/>
    </row>
    <row r="710" spans="1:27" ht="12.75" customHeight="1">
      <c r="A710" s="1188"/>
      <c r="B710" s="27"/>
      <c r="C710" s="27"/>
      <c r="D710" s="27"/>
      <c r="E710" s="385"/>
      <c r="F710" s="8"/>
      <c r="U710" s="8"/>
      <c r="V710" s="8"/>
      <c r="AA710" s="8"/>
    </row>
    <row r="711" spans="1:27" ht="12.75" customHeight="1">
      <c r="A711" s="1188"/>
      <c r="B711" s="27"/>
      <c r="C711" s="27"/>
      <c r="D711" s="27"/>
      <c r="E711" s="385"/>
      <c r="F711" s="8"/>
      <c r="U711" s="8"/>
      <c r="V711" s="8"/>
      <c r="AA711" s="8"/>
    </row>
    <row r="712" spans="1:27" ht="12.75" customHeight="1">
      <c r="A712" s="1188"/>
      <c r="B712" s="27"/>
      <c r="C712" s="27"/>
      <c r="D712" s="27"/>
      <c r="E712" s="385"/>
      <c r="F712" s="8"/>
      <c r="U712" s="8"/>
      <c r="V712" s="8"/>
      <c r="AA712" s="8"/>
    </row>
    <row r="713" spans="1:27" ht="12.75" customHeight="1">
      <c r="A713" s="1188"/>
      <c r="B713" s="27"/>
      <c r="C713" s="27"/>
      <c r="D713" s="27"/>
      <c r="E713" s="385"/>
      <c r="F713" s="8"/>
      <c r="U713" s="8"/>
      <c r="V713" s="8"/>
      <c r="AA713" s="8"/>
    </row>
    <row r="714" spans="1:27" ht="12.75" customHeight="1">
      <c r="A714" s="1188"/>
      <c r="B714" s="27"/>
      <c r="C714" s="27"/>
      <c r="D714" s="27"/>
      <c r="E714" s="385"/>
      <c r="F714" s="8"/>
      <c r="U714" s="8"/>
      <c r="V714" s="8"/>
      <c r="AA714" s="8"/>
    </row>
    <row r="715" spans="1:27" ht="12.75" customHeight="1">
      <c r="A715" s="1188"/>
      <c r="B715" s="27"/>
      <c r="C715" s="27"/>
      <c r="D715" s="27"/>
      <c r="E715" s="385"/>
      <c r="F715" s="8"/>
      <c r="U715" s="8"/>
      <c r="V715" s="8"/>
      <c r="AA715" s="8"/>
    </row>
    <row r="716" spans="1:27" ht="12.75" customHeight="1">
      <c r="A716" s="1188"/>
      <c r="B716" s="27"/>
      <c r="C716" s="27"/>
      <c r="D716" s="27"/>
      <c r="E716" s="385"/>
      <c r="F716" s="8"/>
      <c r="U716" s="8"/>
      <c r="V716" s="8"/>
      <c r="AA716" s="8"/>
    </row>
    <row r="717" spans="1:27" ht="12.75" customHeight="1">
      <c r="A717" s="1188"/>
      <c r="B717" s="27"/>
      <c r="C717" s="27"/>
      <c r="D717" s="27"/>
      <c r="E717" s="385"/>
      <c r="F717" s="8"/>
      <c r="U717" s="8"/>
      <c r="V717" s="8"/>
      <c r="AA717" s="8"/>
    </row>
    <row r="718" spans="1:27" ht="12.75" customHeight="1">
      <c r="A718" s="1188"/>
      <c r="B718" s="27"/>
      <c r="C718" s="27"/>
      <c r="D718" s="27"/>
      <c r="E718" s="385"/>
      <c r="F718" s="8"/>
      <c r="U718" s="8"/>
      <c r="V718" s="8"/>
      <c r="AA718" s="8"/>
    </row>
    <row r="719" spans="1:27" ht="12.75" customHeight="1">
      <c r="A719" s="1188"/>
      <c r="B719" s="27"/>
      <c r="C719" s="27"/>
      <c r="D719" s="27"/>
      <c r="E719" s="385"/>
      <c r="F719" s="8"/>
      <c r="U719" s="8"/>
      <c r="V719" s="8"/>
      <c r="AA719" s="8"/>
    </row>
    <row r="720" spans="1:27" ht="12.75" customHeight="1">
      <c r="A720" s="1188"/>
      <c r="B720" s="27"/>
      <c r="C720" s="27"/>
      <c r="D720" s="27"/>
      <c r="E720" s="385"/>
      <c r="F720" s="8"/>
      <c r="U720" s="8"/>
      <c r="V720" s="8"/>
      <c r="AA720" s="8"/>
    </row>
    <row r="721" spans="1:27" ht="12.75" customHeight="1">
      <c r="A721" s="1188"/>
      <c r="B721" s="27"/>
      <c r="C721" s="27"/>
      <c r="D721" s="27"/>
      <c r="E721" s="385"/>
      <c r="F721" s="8"/>
      <c r="U721" s="8"/>
      <c r="V721" s="8"/>
      <c r="AA721" s="8"/>
    </row>
    <row r="722" spans="1:27" ht="12.75" customHeight="1">
      <c r="A722" s="1188"/>
      <c r="B722" s="27"/>
      <c r="C722" s="27"/>
      <c r="D722" s="27"/>
      <c r="E722" s="385"/>
      <c r="F722" s="8"/>
      <c r="U722" s="8"/>
      <c r="V722" s="8"/>
      <c r="AA722" s="8"/>
    </row>
    <row r="723" spans="1:27" ht="12.75" customHeight="1">
      <c r="A723" s="1188"/>
      <c r="B723" s="27"/>
      <c r="C723" s="27"/>
      <c r="D723" s="27"/>
      <c r="E723" s="385"/>
      <c r="F723" s="8"/>
      <c r="U723" s="8"/>
      <c r="V723" s="8"/>
      <c r="AA723" s="8"/>
    </row>
    <row r="724" spans="1:27" ht="12.75" customHeight="1">
      <c r="A724" s="1188"/>
      <c r="B724" s="27"/>
      <c r="C724" s="27"/>
      <c r="D724" s="27"/>
      <c r="E724" s="385"/>
      <c r="F724" s="8"/>
      <c r="U724" s="8"/>
      <c r="V724" s="8"/>
      <c r="AA724" s="8"/>
    </row>
    <row r="725" spans="1:27" ht="12.75" customHeight="1">
      <c r="A725" s="1188"/>
      <c r="B725" s="27"/>
      <c r="C725" s="27"/>
      <c r="D725" s="27"/>
      <c r="E725" s="385"/>
      <c r="F725" s="8"/>
      <c r="U725" s="8"/>
      <c r="V725" s="8"/>
      <c r="AA725" s="8"/>
    </row>
    <row r="726" spans="1:27" ht="12.75" customHeight="1">
      <c r="A726" s="1188"/>
      <c r="B726" s="27"/>
      <c r="C726" s="27"/>
      <c r="D726" s="27"/>
      <c r="E726" s="385"/>
      <c r="F726" s="8"/>
      <c r="U726" s="8"/>
      <c r="V726" s="8"/>
      <c r="AA726" s="8"/>
    </row>
    <row r="727" spans="1:27" ht="12.75" customHeight="1">
      <c r="A727" s="1188"/>
      <c r="B727" s="27"/>
      <c r="C727" s="27"/>
      <c r="D727" s="27"/>
      <c r="E727" s="385"/>
      <c r="F727" s="8"/>
      <c r="U727" s="8"/>
      <c r="V727" s="8"/>
      <c r="AA727" s="8"/>
    </row>
    <row r="728" spans="1:27" ht="12.75" customHeight="1">
      <c r="A728" s="1188"/>
      <c r="B728" s="27"/>
      <c r="C728" s="27"/>
      <c r="D728" s="27"/>
      <c r="E728" s="385"/>
      <c r="F728" s="8"/>
      <c r="U728" s="8"/>
      <c r="V728" s="8"/>
      <c r="AA728" s="8"/>
    </row>
    <row r="729" spans="1:27" ht="12.75" customHeight="1">
      <c r="A729" s="1188"/>
      <c r="B729" s="27"/>
      <c r="C729" s="27"/>
      <c r="D729" s="27"/>
      <c r="E729" s="385"/>
      <c r="F729" s="8"/>
      <c r="U729" s="8"/>
      <c r="V729" s="8"/>
      <c r="AA729" s="8"/>
    </row>
    <row r="730" spans="1:27" ht="12.75" customHeight="1">
      <c r="A730" s="1188"/>
      <c r="B730" s="27"/>
      <c r="C730" s="27"/>
      <c r="D730" s="27"/>
      <c r="E730" s="385"/>
      <c r="F730" s="8"/>
      <c r="U730" s="8"/>
      <c r="V730" s="8"/>
      <c r="AA730" s="8"/>
    </row>
    <row r="731" spans="1:27" ht="12.75" customHeight="1">
      <c r="A731" s="1188"/>
      <c r="B731" s="27"/>
      <c r="C731" s="27"/>
      <c r="D731" s="27"/>
      <c r="E731" s="385"/>
      <c r="F731" s="8"/>
      <c r="U731" s="8"/>
      <c r="V731" s="8"/>
      <c r="AA731" s="8"/>
    </row>
    <row r="732" spans="1:27" ht="12.75" customHeight="1">
      <c r="A732" s="1188"/>
      <c r="B732" s="27"/>
      <c r="C732" s="27"/>
      <c r="D732" s="27"/>
      <c r="E732" s="385"/>
      <c r="F732" s="8"/>
      <c r="U732" s="8"/>
      <c r="V732" s="8"/>
      <c r="AA732" s="8"/>
    </row>
    <row r="733" spans="1:27" ht="12.75" customHeight="1">
      <c r="A733" s="1188"/>
      <c r="B733" s="27"/>
      <c r="C733" s="27"/>
      <c r="D733" s="27"/>
      <c r="E733" s="385"/>
      <c r="F733" s="8"/>
      <c r="U733" s="8"/>
      <c r="V733" s="8"/>
      <c r="AA733" s="8"/>
    </row>
    <row r="734" spans="1:27" ht="12.75" customHeight="1">
      <c r="A734" s="1188"/>
      <c r="B734" s="27"/>
      <c r="C734" s="27"/>
      <c r="D734" s="27"/>
      <c r="E734" s="385"/>
      <c r="F734" s="8"/>
      <c r="U734" s="8"/>
      <c r="V734" s="8"/>
      <c r="AA734" s="8"/>
    </row>
    <row r="735" spans="1:27" ht="12.75" customHeight="1">
      <c r="A735" s="1188"/>
      <c r="B735" s="27"/>
      <c r="C735" s="27"/>
      <c r="D735" s="27"/>
      <c r="E735" s="385"/>
      <c r="F735" s="8"/>
      <c r="U735" s="8"/>
      <c r="V735" s="8"/>
      <c r="AA735" s="8"/>
    </row>
    <row r="736" spans="1:27" ht="12.75" customHeight="1">
      <c r="A736" s="1188"/>
      <c r="B736" s="27"/>
      <c r="C736" s="27"/>
      <c r="D736" s="27"/>
      <c r="E736" s="385"/>
      <c r="F736" s="8"/>
      <c r="U736" s="8"/>
      <c r="V736" s="8"/>
      <c r="AA736" s="8"/>
    </row>
    <row r="737" spans="1:27" ht="12.75" customHeight="1">
      <c r="A737" s="1188"/>
      <c r="B737" s="27"/>
      <c r="C737" s="27"/>
      <c r="D737" s="27"/>
      <c r="E737" s="385"/>
      <c r="F737" s="8"/>
      <c r="U737" s="8"/>
      <c r="V737" s="8"/>
      <c r="AA737" s="8"/>
    </row>
    <row r="738" spans="1:27" ht="12.75" customHeight="1">
      <c r="A738" s="1188"/>
      <c r="B738" s="27"/>
      <c r="C738" s="27"/>
      <c r="D738" s="27"/>
      <c r="E738" s="385"/>
      <c r="F738" s="8"/>
      <c r="U738" s="8"/>
      <c r="V738" s="8"/>
      <c r="AA738" s="8"/>
    </row>
    <row r="739" spans="1:27" ht="12.75" customHeight="1">
      <c r="A739" s="1188"/>
      <c r="B739" s="27"/>
      <c r="C739" s="27"/>
      <c r="D739" s="27"/>
      <c r="E739" s="385"/>
      <c r="F739" s="8"/>
      <c r="U739" s="8"/>
      <c r="V739" s="8"/>
      <c r="AA739" s="8"/>
    </row>
    <row r="740" spans="1:27" ht="12.75" customHeight="1">
      <c r="A740" s="1188"/>
      <c r="B740" s="27"/>
      <c r="C740" s="27"/>
      <c r="D740" s="27"/>
      <c r="E740" s="385"/>
      <c r="F740" s="8"/>
      <c r="U740" s="8"/>
      <c r="V740" s="8"/>
      <c r="AA740" s="8"/>
    </row>
    <row r="741" spans="1:27" ht="12.75" customHeight="1">
      <c r="A741" s="1188"/>
      <c r="B741" s="27"/>
      <c r="C741" s="27"/>
      <c r="D741" s="27"/>
      <c r="E741" s="385"/>
      <c r="F741" s="8"/>
      <c r="U741" s="8"/>
      <c r="V741" s="8"/>
      <c r="AA741" s="8"/>
    </row>
    <row r="742" spans="1:27" ht="12.75" customHeight="1">
      <c r="A742" s="1188"/>
      <c r="B742" s="27"/>
      <c r="C742" s="27"/>
      <c r="D742" s="27"/>
      <c r="E742" s="385"/>
      <c r="F742" s="8"/>
      <c r="U742" s="8"/>
      <c r="V742" s="8"/>
      <c r="AA742" s="8"/>
    </row>
    <row r="743" spans="1:27" ht="12.75" customHeight="1">
      <c r="A743" s="1188"/>
      <c r="B743" s="27"/>
      <c r="C743" s="27"/>
      <c r="D743" s="27"/>
      <c r="E743" s="385"/>
      <c r="F743" s="8"/>
      <c r="U743" s="8"/>
      <c r="V743" s="8"/>
      <c r="AA743" s="8"/>
    </row>
    <row r="744" spans="1:27" ht="12.75" customHeight="1">
      <c r="A744" s="1188"/>
      <c r="B744" s="27"/>
      <c r="C744" s="27"/>
      <c r="D744" s="27"/>
      <c r="E744" s="385"/>
      <c r="F744" s="8"/>
      <c r="U744" s="8"/>
      <c r="V744" s="8"/>
      <c r="AA744" s="8"/>
    </row>
    <row r="745" spans="1:27" ht="12.75" customHeight="1">
      <c r="A745" s="1188"/>
      <c r="B745" s="27"/>
      <c r="C745" s="27"/>
      <c r="D745" s="27"/>
      <c r="E745" s="385"/>
      <c r="F745" s="8"/>
      <c r="U745" s="8"/>
      <c r="V745" s="8"/>
      <c r="AA745" s="8"/>
    </row>
    <row r="746" spans="1:27" ht="12.75" customHeight="1">
      <c r="A746" s="1188"/>
      <c r="B746" s="27"/>
      <c r="C746" s="27"/>
      <c r="D746" s="27"/>
      <c r="E746" s="385"/>
      <c r="F746" s="8"/>
      <c r="U746" s="8"/>
      <c r="V746" s="8"/>
      <c r="AA746" s="8"/>
    </row>
    <row r="747" spans="1:27" ht="12.75" customHeight="1">
      <c r="A747" s="1188"/>
      <c r="B747" s="27"/>
      <c r="C747" s="27"/>
      <c r="D747" s="27"/>
      <c r="E747" s="385"/>
      <c r="F747" s="8"/>
      <c r="U747" s="8"/>
      <c r="V747" s="8"/>
      <c r="AA747" s="8"/>
    </row>
    <row r="748" spans="1:27" ht="12.75" customHeight="1">
      <c r="A748" s="1188"/>
      <c r="B748" s="27"/>
      <c r="C748" s="27"/>
      <c r="D748" s="27"/>
      <c r="E748" s="385"/>
      <c r="F748" s="8"/>
      <c r="U748" s="8"/>
      <c r="V748" s="8"/>
      <c r="AA748" s="8"/>
    </row>
    <row r="749" spans="1:27" ht="12.75" customHeight="1">
      <c r="A749" s="1188"/>
      <c r="B749" s="27"/>
      <c r="C749" s="27"/>
      <c r="D749" s="27"/>
      <c r="E749" s="385"/>
      <c r="F749" s="8"/>
      <c r="U749" s="8"/>
      <c r="V749" s="8"/>
      <c r="AA749" s="8"/>
    </row>
    <row r="750" spans="1:27" ht="12.75" customHeight="1">
      <c r="A750" s="1188"/>
      <c r="B750" s="27"/>
      <c r="C750" s="27"/>
      <c r="D750" s="27"/>
      <c r="E750" s="385"/>
      <c r="F750" s="8"/>
      <c r="U750" s="8"/>
      <c r="V750" s="8"/>
      <c r="AA750" s="8"/>
    </row>
    <row r="751" spans="1:27" ht="12.75" customHeight="1">
      <c r="A751" s="1188"/>
      <c r="B751" s="27"/>
      <c r="C751" s="27"/>
      <c r="D751" s="27"/>
      <c r="E751" s="385"/>
      <c r="F751" s="8"/>
      <c r="U751" s="8"/>
      <c r="V751" s="8"/>
      <c r="AA751" s="8"/>
    </row>
    <row r="752" spans="1:27" ht="12.75" customHeight="1">
      <c r="A752" s="1188"/>
      <c r="B752" s="27"/>
      <c r="C752" s="27"/>
      <c r="D752" s="27"/>
      <c r="E752" s="385"/>
      <c r="F752" s="8"/>
      <c r="U752" s="8"/>
      <c r="V752" s="8"/>
      <c r="AA752" s="8"/>
    </row>
    <row r="753" spans="1:27" ht="12.75" customHeight="1">
      <c r="A753" s="1188"/>
      <c r="B753" s="27"/>
      <c r="C753" s="27"/>
      <c r="D753" s="27"/>
      <c r="E753" s="385"/>
      <c r="F753" s="8"/>
      <c r="U753" s="8"/>
      <c r="V753" s="8"/>
      <c r="AA753" s="8"/>
    </row>
    <row r="754" spans="1:27" ht="12.75" customHeight="1">
      <c r="A754" s="1188"/>
      <c r="B754" s="27"/>
      <c r="C754" s="27"/>
      <c r="D754" s="27"/>
      <c r="E754" s="385"/>
      <c r="F754" s="8"/>
      <c r="U754" s="8"/>
      <c r="V754" s="8"/>
      <c r="AA754" s="8"/>
    </row>
    <row r="755" spans="1:27" ht="12.75" customHeight="1">
      <c r="A755" s="1188"/>
      <c r="B755" s="27"/>
      <c r="C755" s="27"/>
      <c r="D755" s="27"/>
      <c r="E755" s="385"/>
      <c r="F755" s="8"/>
      <c r="U755" s="8"/>
      <c r="V755" s="8"/>
      <c r="AA755" s="8"/>
    </row>
    <row r="756" spans="1:27" ht="12.75" customHeight="1">
      <c r="A756" s="1188"/>
      <c r="B756" s="27"/>
      <c r="C756" s="27"/>
      <c r="D756" s="27"/>
      <c r="E756" s="385"/>
      <c r="F756" s="8"/>
      <c r="U756" s="8"/>
      <c r="V756" s="8"/>
      <c r="AA756" s="8"/>
    </row>
    <row r="757" spans="1:27" ht="12.75" customHeight="1">
      <c r="A757" s="1188"/>
      <c r="B757" s="27"/>
      <c r="C757" s="27"/>
      <c r="D757" s="27"/>
      <c r="E757" s="385"/>
      <c r="F757" s="8"/>
      <c r="U757" s="8"/>
      <c r="V757" s="8"/>
      <c r="AA757" s="8"/>
    </row>
    <row r="758" spans="1:27" ht="12.75" customHeight="1">
      <c r="A758" s="1188"/>
      <c r="B758" s="27"/>
      <c r="C758" s="27"/>
      <c r="D758" s="27"/>
      <c r="E758" s="385"/>
      <c r="F758" s="8"/>
      <c r="U758" s="8"/>
      <c r="V758" s="8"/>
      <c r="AA758" s="8"/>
    </row>
    <row r="759" spans="1:27" ht="12.75" customHeight="1">
      <c r="A759" s="1188"/>
      <c r="B759" s="27"/>
      <c r="C759" s="27"/>
      <c r="D759" s="27"/>
      <c r="E759" s="385"/>
      <c r="F759" s="8"/>
      <c r="U759" s="8"/>
      <c r="V759" s="8"/>
      <c r="AA759" s="8"/>
    </row>
    <row r="760" spans="1:27" ht="12.75" customHeight="1">
      <c r="A760" s="1188"/>
      <c r="B760" s="27"/>
      <c r="C760" s="27"/>
      <c r="D760" s="27"/>
      <c r="E760" s="385"/>
      <c r="F760" s="8"/>
      <c r="U760" s="8"/>
      <c r="V760" s="8"/>
      <c r="AA760" s="8"/>
    </row>
    <row r="761" spans="1:27" ht="12.75" customHeight="1">
      <c r="A761" s="1188"/>
      <c r="B761" s="27"/>
      <c r="C761" s="27"/>
      <c r="D761" s="27"/>
      <c r="E761" s="385"/>
      <c r="F761" s="8"/>
      <c r="U761" s="8"/>
      <c r="V761" s="8"/>
      <c r="AA761" s="8"/>
    </row>
    <row r="762" spans="1:27" ht="12.75" customHeight="1">
      <c r="A762" s="1188"/>
      <c r="B762" s="27"/>
      <c r="C762" s="27"/>
      <c r="D762" s="27"/>
      <c r="E762" s="385"/>
      <c r="F762" s="8"/>
      <c r="U762" s="8"/>
      <c r="V762" s="8"/>
      <c r="AA762" s="8"/>
    </row>
    <row r="763" spans="1:27" ht="12.75" customHeight="1">
      <c r="A763" s="1188"/>
      <c r="B763" s="27"/>
      <c r="C763" s="27"/>
      <c r="D763" s="27"/>
      <c r="E763" s="385"/>
      <c r="F763" s="8"/>
      <c r="U763" s="8"/>
      <c r="V763" s="8"/>
      <c r="AA763" s="8"/>
    </row>
    <row r="764" spans="1:27" ht="12.75" customHeight="1">
      <c r="A764" s="1188"/>
      <c r="B764" s="27"/>
      <c r="C764" s="27"/>
      <c r="D764" s="27"/>
      <c r="E764" s="385"/>
      <c r="F764" s="8"/>
      <c r="U764" s="8"/>
      <c r="V764" s="8"/>
      <c r="AA764" s="8"/>
    </row>
    <row r="765" spans="1:27" ht="12.75" customHeight="1">
      <c r="A765" s="1188"/>
      <c r="B765" s="27"/>
      <c r="C765" s="27"/>
      <c r="D765" s="27"/>
      <c r="E765" s="385"/>
      <c r="F765" s="8"/>
      <c r="U765" s="8"/>
      <c r="V765" s="8"/>
      <c r="AA765" s="8"/>
    </row>
    <row r="766" spans="1:27" ht="12.75" customHeight="1">
      <c r="A766" s="1188"/>
      <c r="B766" s="27"/>
      <c r="C766" s="27"/>
      <c r="D766" s="27"/>
      <c r="E766" s="385"/>
      <c r="F766" s="8"/>
      <c r="U766" s="8"/>
      <c r="V766" s="8"/>
      <c r="AA766" s="8"/>
    </row>
    <row r="767" spans="1:27" ht="12.75" customHeight="1">
      <c r="A767" s="1188"/>
      <c r="B767" s="27"/>
      <c r="C767" s="27"/>
      <c r="D767" s="27"/>
      <c r="E767" s="385"/>
      <c r="F767" s="8"/>
      <c r="U767" s="8"/>
      <c r="V767" s="8"/>
      <c r="AA767" s="8"/>
    </row>
    <row r="768" spans="1:27" ht="12.75" customHeight="1">
      <c r="A768" s="1188"/>
      <c r="B768" s="27"/>
      <c r="C768" s="27"/>
      <c r="D768" s="27"/>
      <c r="E768" s="385"/>
      <c r="F768" s="8"/>
      <c r="U768" s="8"/>
      <c r="V768" s="8"/>
      <c r="AA768" s="8"/>
    </row>
    <row r="769" spans="1:27" ht="12.75" customHeight="1">
      <c r="A769" s="1188"/>
      <c r="B769" s="27"/>
      <c r="C769" s="27"/>
      <c r="D769" s="27"/>
      <c r="E769" s="385"/>
      <c r="F769" s="8"/>
      <c r="U769" s="8"/>
      <c r="V769" s="8"/>
      <c r="AA769" s="8"/>
    </row>
    <row r="770" spans="1:27" ht="12.75" customHeight="1">
      <c r="A770" s="1188"/>
      <c r="B770" s="27"/>
      <c r="C770" s="27"/>
      <c r="D770" s="27"/>
      <c r="E770" s="385"/>
      <c r="F770" s="8"/>
      <c r="U770" s="8"/>
      <c r="V770" s="8"/>
      <c r="AA770" s="8"/>
    </row>
    <row r="771" spans="1:27" ht="12.75" customHeight="1">
      <c r="A771" s="1188"/>
      <c r="B771" s="27"/>
      <c r="C771" s="27"/>
      <c r="D771" s="27"/>
      <c r="E771" s="385"/>
      <c r="F771" s="8"/>
      <c r="U771" s="8"/>
      <c r="V771" s="8"/>
      <c r="AA771" s="8"/>
    </row>
    <row r="772" spans="1:27" ht="12.75" customHeight="1">
      <c r="A772" s="1188"/>
      <c r="B772" s="27"/>
      <c r="C772" s="27"/>
      <c r="D772" s="27"/>
      <c r="E772" s="385"/>
      <c r="F772" s="8"/>
      <c r="U772" s="8"/>
      <c r="V772" s="8"/>
      <c r="AA772" s="8"/>
    </row>
    <row r="773" spans="1:27" ht="12.75" customHeight="1">
      <c r="A773" s="1188"/>
      <c r="B773" s="27"/>
      <c r="C773" s="27"/>
      <c r="D773" s="27"/>
      <c r="E773" s="385"/>
      <c r="F773" s="8"/>
      <c r="U773" s="8"/>
      <c r="V773" s="8"/>
      <c r="AA773" s="8"/>
    </row>
    <row r="774" spans="1:27" ht="12.75" customHeight="1">
      <c r="A774" s="1188"/>
      <c r="B774" s="27"/>
      <c r="C774" s="27"/>
      <c r="D774" s="27"/>
      <c r="E774" s="385"/>
      <c r="F774" s="8"/>
      <c r="U774" s="8"/>
      <c r="V774" s="8"/>
      <c r="AA774" s="8"/>
    </row>
    <row r="775" spans="1:27" ht="12.75" customHeight="1">
      <c r="A775" s="1188"/>
      <c r="B775" s="27"/>
      <c r="C775" s="27"/>
      <c r="D775" s="27"/>
      <c r="E775" s="385"/>
      <c r="F775" s="8"/>
      <c r="U775" s="8"/>
      <c r="V775" s="8"/>
      <c r="AA775" s="8"/>
    </row>
    <row r="776" spans="1:27" ht="12.75" customHeight="1">
      <c r="A776" s="1188"/>
      <c r="B776" s="27"/>
      <c r="C776" s="27"/>
      <c r="D776" s="27"/>
      <c r="E776" s="385"/>
      <c r="F776" s="8"/>
      <c r="U776" s="8"/>
      <c r="V776" s="8"/>
      <c r="AA776" s="8"/>
    </row>
    <row r="777" spans="1:27" ht="12.75" customHeight="1">
      <c r="A777" s="1188"/>
      <c r="B777" s="27"/>
      <c r="C777" s="27"/>
      <c r="D777" s="27"/>
      <c r="E777" s="385"/>
      <c r="F777" s="8"/>
      <c r="U777" s="8"/>
      <c r="V777" s="8"/>
      <c r="AA777" s="8"/>
    </row>
    <row r="778" spans="1:27" ht="12.75" customHeight="1">
      <c r="A778" s="1188"/>
      <c r="B778" s="27"/>
      <c r="C778" s="27"/>
      <c r="D778" s="27"/>
      <c r="E778" s="385"/>
      <c r="F778" s="8"/>
      <c r="U778" s="8"/>
      <c r="V778" s="8"/>
      <c r="AA778" s="8"/>
    </row>
    <row r="779" spans="1:27" ht="12.75" customHeight="1">
      <c r="A779" s="1188"/>
      <c r="B779" s="27"/>
      <c r="C779" s="27"/>
      <c r="D779" s="27"/>
      <c r="E779" s="385"/>
      <c r="F779" s="8"/>
      <c r="U779" s="8"/>
      <c r="V779" s="8"/>
      <c r="AA779" s="8"/>
    </row>
    <row r="780" spans="1:27" ht="12.75" customHeight="1">
      <c r="A780" s="1188"/>
      <c r="B780" s="27"/>
      <c r="C780" s="27"/>
      <c r="D780" s="27"/>
      <c r="E780" s="385"/>
      <c r="F780" s="8"/>
      <c r="U780" s="8"/>
      <c r="V780" s="8"/>
      <c r="AA780" s="8"/>
    </row>
    <row r="781" spans="1:27" ht="12.75" customHeight="1">
      <c r="A781" s="1188"/>
      <c r="B781" s="27"/>
      <c r="C781" s="27"/>
      <c r="D781" s="27"/>
      <c r="E781" s="385"/>
      <c r="F781" s="8"/>
      <c r="U781" s="8"/>
      <c r="V781" s="8"/>
      <c r="AA781" s="8"/>
    </row>
    <row r="782" spans="1:27" ht="12.75" customHeight="1">
      <c r="A782" s="1188"/>
      <c r="B782" s="27"/>
      <c r="C782" s="27"/>
      <c r="D782" s="27"/>
      <c r="E782" s="385"/>
      <c r="F782" s="8"/>
      <c r="U782" s="8"/>
      <c r="V782" s="8"/>
      <c r="AA782" s="8"/>
    </row>
    <row r="783" spans="1:27" ht="12.75" customHeight="1">
      <c r="A783" s="1188"/>
      <c r="B783" s="27"/>
      <c r="C783" s="27"/>
      <c r="D783" s="27"/>
      <c r="E783" s="385"/>
      <c r="F783" s="8"/>
      <c r="U783" s="8"/>
      <c r="V783" s="8"/>
      <c r="AA783" s="8"/>
    </row>
    <row r="784" spans="1:27" ht="12.75" customHeight="1">
      <c r="A784" s="1188"/>
      <c r="B784" s="27"/>
      <c r="C784" s="27"/>
      <c r="D784" s="27"/>
      <c r="E784" s="385"/>
      <c r="F784" s="8"/>
      <c r="U784" s="8"/>
      <c r="V784" s="8"/>
      <c r="AA784" s="8"/>
    </row>
    <row r="785" spans="1:27" ht="12.75" customHeight="1">
      <c r="A785" s="1188"/>
      <c r="B785" s="27"/>
      <c r="C785" s="27"/>
      <c r="D785" s="27"/>
      <c r="E785" s="385"/>
      <c r="F785" s="8"/>
      <c r="U785" s="8"/>
      <c r="V785" s="8"/>
      <c r="AA785" s="8"/>
    </row>
    <row r="786" spans="1:27" ht="12.75" customHeight="1">
      <c r="A786" s="1188"/>
      <c r="B786" s="27"/>
      <c r="C786" s="27"/>
      <c r="D786" s="27"/>
      <c r="E786" s="385"/>
      <c r="F786" s="8"/>
      <c r="U786" s="8"/>
      <c r="V786" s="8"/>
      <c r="AA786" s="8"/>
    </row>
    <row r="787" spans="1:27" ht="12.75" customHeight="1">
      <c r="A787" s="1188"/>
      <c r="B787" s="27"/>
      <c r="C787" s="27"/>
      <c r="D787" s="27"/>
      <c r="E787" s="385"/>
      <c r="F787" s="8"/>
      <c r="U787" s="8"/>
      <c r="V787" s="8"/>
      <c r="AA787" s="8"/>
    </row>
    <row r="788" spans="1:27" ht="12.75" customHeight="1">
      <c r="A788" s="1188"/>
      <c r="B788" s="27"/>
      <c r="C788" s="27"/>
      <c r="D788" s="27"/>
      <c r="E788" s="385"/>
      <c r="F788" s="8"/>
      <c r="U788" s="8"/>
      <c r="V788" s="8"/>
      <c r="AA788" s="8"/>
    </row>
    <row r="789" spans="1:27" ht="12.75" customHeight="1">
      <c r="A789" s="1188"/>
      <c r="B789" s="27"/>
      <c r="C789" s="27"/>
      <c r="D789" s="27"/>
      <c r="E789" s="385"/>
      <c r="F789" s="8"/>
      <c r="U789" s="8"/>
      <c r="V789" s="8"/>
      <c r="AA789" s="8"/>
    </row>
    <row r="790" spans="1:27" ht="12.75" customHeight="1">
      <c r="A790" s="1188"/>
      <c r="B790" s="27"/>
      <c r="C790" s="27"/>
      <c r="D790" s="27"/>
      <c r="E790" s="385"/>
      <c r="F790" s="8"/>
      <c r="U790" s="8"/>
      <c r="V790" s="8"/>
      <c r="AA790" s="8"/>
    </row>
    <row r="791" spans="1:27" ht="12.75" customHeight="1">
      <c r="A791" s="1188"/>
      <c r="B791" s="27"/>
      <c r="C791" s="27"/>
      <c r="D791" s="27"/>
      <c r="E791" s="385"/>
      <c r="F791" s="8"/>
      <c r="U791" s="8"/>
      <c r="V791" s="8"/>
      <c r="AA791" s="8"/>
    </row>
    <row r="792" spans="1:27" ht="12.75" customHeight="1">
      <c r="A792" s="1188"/>
      <c r="B792" s="27"/>
      <c r="C792" s="27"/>
      <c r="D792" s="27"/>
      <c r="E792" s="385"/>
      <c r="F792" s="8"/>
      <c r="U792" s="8"/>
      <c r="V792" s="8"/>
      <c r="AA792" s="8"/>
    </row>
    <row r="793" spans="1:27" ht="12.75" customHeight="1">
      <c r="A793" s="1188"/>
      <c r="B793" s="27"/>
      <c r="C793" s="27"/>
      <c r="D793" s="27"/>
      <c r="E793" s="385"/>
      <c r="F793" s="8"/>
      <c r="U793" s="8"/>
      <c r="V793" s="8"/>
      <c r="AA793" s="8"/>
    </row>
    <row r="794" spans="1:27" ht="12.75" customHeight="1">
      <c r="A794" s="1188"/>
      <c r="B794" s="27"/>
      <c r="C794" s="27"/>
      <c r="D794" s="27"/>
      <c r="E794" s="385"/>
      <c r="F794" s="8"/>
      <c r="U794" s="8"/>
      <c r="V794" s="8"/>
      <c r="AA794" s="8"/>
    </row>
    <row r="795" spans="1:27" ht="12.75" customHeight="1">
      <c r="A795" s="1188"/>
      <c r="B795" s="27"/>
      <c r="C795" s="27"/>
      <c r="D795" s="27"/>
      <c r="E795" s="385"/>
      <c r="F795" s="8"/>
      <c r="U795" s="8"/>
      <c r="V795" s="8"/>
      <c r="AA795" s="8"/>
    </row>
    <row r="796" spans="1:27" ht="12.75" customHeight="1">
      <c r="A796" s="1188"/>
      <c r="B796" s="27"/>
      <c r="C796" s="27"/>
      <c r="D796" s="27"/>
      <c r="E796" s="385"/>
      <c r="F796" s="8"/>
      <c r="U796" s="8"/>
      <c r="V796" s="8"/>
      <c r="AA796" s="8"/>
    </row>
    <row r="797" spans="1:27" ht="12.75" customHeight="1">
      <c r="A797" s="1188"/>
      <c r="B797" s="27"/>
      <c r="C797" s="27"/>
      <c r="D797" s="27"/>
      <c r="E797" s="385"/>
      <c r="F797" s="8"/>
      <c r="U797" s="8"/>
      <c r="V797" s="8"/>
      <c r="AA797" s="8"/>
    </row>
    <row r="798" spans="1:27" ht="12.75" customHeight="1">
      <c r="A798" s="1188"/>
      <c r="B798" s="27"/>
      <c r="C798" s="27"/>
      <c r="D798" s="27"/>
      <c r="E798" s="385"/>
      <c r="F798" s="8"/>
      <c r="U798" s="8"/>
      <c r="V798" s="8"/>
      <c r="AA798" s="8"/>
    </row>
    <row r="799" spans="1:27" ht="12.75" customHeight="1">
      <c r="A799" s="1188"/>
      <c r="B799" s="27"/>
      <c r="C799" s="27"/>
      <c r="D799" s="27"/>
      <c r="E799" s="385"/>
      <c r="F799" s="8"/>
      <c r="U799" s="8"/>
      <c r="V799" s="8"/>
      <c r="AA799" s="8"/>
    </row>
    <row r="800" spans="1:27" ht="12.75" customHeight="1">
      <c r="A800" s="1188"/>
      <c r="B800" s="27"/>
      <c r="C800" s="27"/>
      <c r="D800" s="27"/>
      <c r="E800" s="385"/>
      <c r="F800" s="8"/>
      <c r="U800" s="8"/>
      <c r="V800" s="8"/>
      <c r="AA800" s="8"/>
    </row>
    <row r="801" spans="1:27" ht="12.75" customHeight="1">
      <c r="A801" s="1188"/>
      <c r="B801" s="27"/>
      <c r="C801" s="27"/>
      <c r="D801" s="27"/>
      <c r="E801" s="385"/>
      <c r="F801" s="8"/>
      <c r="U801" s="8"/>
      <c r="V801" s="8"/>
      <c r="AA801" s="8"/>
    </row>
    <row r="802" spans="1:27" ht="12.75" customHeight="1">
      <c r="A802" s="1188"/>
      <c r="B802" s="27"/>
      <c r="C802" s="27"/>
      <c r="D802" s="27"/>
      <c r="E802" s="385"/>
      <c r="F802" s="8"/>
      <c r="U802" s="8"/>
      <c r="V802" s="8"/>
      <c r="AA802" s="8"/>
    </row>
    <row r="803" spans="1:27" ht="12.75" customHeight="1">
      <c r="A803" s="1188"/>
      <c r="B803" s="27"/>
      <c r="C803" s="27"/>
      <c r="D803" s="27"/>
      <c r="E803" s="385"/>
      <c r="F803" s="8"/>
      <c r="U803" s="8"/>
      <c r="V803" s="8"/>
      <c r="AA803" s="8"/>
    </row>
    <row r="804" spans="1:27" ht="12.75" customHeight="1">
      <c r="A804" s="1188"/>
      <c r="B804" s="27"/>
      <c r="C804" s="27"/>
      <c r="D804" s="27"/>
      <c r="E804" s="385"/>
      <c r="F804" s="8"/>
      <c r="U804" s="8"/>
      <c r="V804" s="8"/>
      <c r="AA804" s="8"/>
    </row>
    <row r="805" spans="1:27" ht="12.75" customHeight="1">
      <c r="A805" s="1188"/>
      <c r="B805" s="27"/>
      <c r="C805" s="27"/>
      <c r="D805" s="27"/>
      <c r="E805" s="385"/>
      <c r="F805" s="8"/>
      <c r="U805" s="8"/>
      <c r="V805" s="8"/>
      <c r="AA805" s="8"/>
    </row>
    <row r="806" spans="1:27" ht="12.75" customHeight="1">
      <c r="A806" s="1188"/>
      <c r="B806" s="27"/>
      <c r="C806" s="27"/>
      <c r="D806" s="27"/>
      <c r="E806" s="385"/>
      <c r="F806" s="8"/>
      <c r="U806" s="8"/>
      <c r="V806" s="8"/>
      <c r="AA806" s="8"/>
    </row>
    <row r="807" spans="1:27" ht="12.75" customHeight="1">
      <c r="A807" s="1188"/>
      <c r="B807" s="27"/>
      <c r="C807" s="27"/>
      <c r="D807" s="27"/>
      <c r="E807" s="385"/>
      <c r="F807" s="8"/>
      <c r="U807" s="8"/>
      <c r="V807" s="8"/>
      <c r="AA807" s="8"/>
    </row>
    <row r="808" spans="1:27" ht="12.75" customHeight="1">
      <c r="A808" s="1188"/>
      <c r="B808" s="27"/>
      <c r="C808" s="27"/>
      <c r="D808" s="27"/>
      <c r="E808" s="385"/>
      <c r="F808" s="8"/>
      <c r="U808" s="8"/>
      <c r="V808" s="8"/>
      <c r="AA808" s="8"/>
    </row>
    <row r="809" spans="1:27" ht="12.75" customHeight="1">
      <c r="A809" s="1188"/>
      <c r="B809" s="27"/>
      <c r="C809" s="27"/>
      <c r="D809" s="27"/>
      <c r="E809" s="385"/>
      <c r="F809" s="8"/>
      <c r="U809" s="8"/>
      <c r="V809" s="8"/>
      <c r="AA809" s="8"/>
    </row>
    <row r="810" spans="1:27" ht="12.75" customHeight="1">
      <c r="A810" s="1188"/>
      <c r="B810" s="27"/>
      <c r="C810" s="27"/>
      <c r="D810" s="27"/>
      <c r="E810" s="385"/>
      <c r="F810" s="8"/>
      <c r="U810" s="8"/>
      <c r="V810" s="8"/>
      <c r="AA810" s="8"/>
    </row>
    <row r="811" spans="1:27" ht="12.75" customHeight="1">
      <c r="A811" s="1188"/>
      <c r="B811" s="27"/>
      <c r="C811" s="27"/>
      <c r="D811" s="27"/>
      <c r="E811" s="385"/>
      <c r="F811" s="8"/>
      <c r="U811" s="8"/>
      <c r="V811" s="8"/>
      <c r="AA811" s="8"/>
    </row>
    <row r="812" spans="1:27" ht="12.75" customHeight="1">
      <c r="A812" s="1188"/>
      <c r="B812" s="27"/>
      <c r="C812" s="27"/>
      <c r="D812" s="27"/>
      <c r="E812" s="385"/>
      <c r="F812" s="8"/>
      <c r="U812" s="8"/>
      <c r="V812" s="8"/>
      <c r="AA812" s="8"/>
    </row>
    <row r="813" spans="1:27" ht="12.75" customHeight="1">
      <c r="A813" s="1188"/>
      <c r="B813" s="27"/>
      <c r="C813" s="27"/>
      <c r="D813" s="27"/>
      <c r="E813" s="385"/>
      <c r="F813" s="8"/>
      <c r="U813" s="8"/>
      <c r="V813" s="8"/>
      <c r="AA813" s="8"/>
    </row>
    <row r="814" spans="1:27" ht="12.75" customHeight="1">
      <c r="A814" s="1188"/>
      <c r="B814" s="27"/>
      <c r="C814" s="27"/>
      <c r="D814" s="27"/>
      <c r="E814" s="385"/>
      <c r="F814" s="8"/>
      <c r="U814" s="8"/>
      <c r="V814" s="8"/>
      <c r="AA814" s="8"/>
    </row>
    <row r="815" spans="1:27" ht="12.75" customHeight="1">
      <c r="A815" s="1188"/>
      <c r="B815" s="27"/>
      <c r="C815" s="27"/>
      <c r="D815" s="27"/>
      <c r="E815" s="385"/>
      <c r="F815" s="8"/>
      <c r="U815" s="8"/>
      <c r="V815" s="8"/>
      <c r="AA815" s="8"/>
    </row>
    <row r="816" spans="1:27" ht="12.75" customHeight="1">
      <c r="A816" s="1188"/>
      <c r="B816" s="27"/>
      <c r="C816" s="27"/>
      <c r="D816" s="27"/>
      <c r="E816" s="385"/>
      <c r="F816" s="8"/>
      <c r="U816" s="8"/>
      <c r="V816" s="8"/>
      <c r="AA816" s="8"/>
    </row>
    <row r="817" spans="1:27" ht="12.75" customHeight="1">
      <c r="A817" s="1188"/>
      <c r="B817" s="27"/>
      <c r="C817" s="27"/>
      <c r="D817" s="27"/>
      <c r="E817" s="385"/>
      <c r="F817" s="8"/>
      <c r="U817" s="8"/>
      <c r="V817" s="8"/>
      <c r="AA817" s="8"/>
    </row>
    <row r="818" spans="1:27" ht="12.75" customHeight="1">
      <c r="A818" s="1188"/>
      <c r="B818" s="27"/>
      <c r="C818" s="27"/>
      <c r="D818" s="27"/>
      <c r="E818" s="385"/>
      <c r="F818" s="8"/>
      <c r="U818" s="8"/>
      <c r="V818" s="8"/>
      <c r="AA818" s="8"/>
    </row>
    <row r="819" spans="1:27" ht="12.75" customHeight="1">
      <c r="A819" s="1188"/>
      <c r="B819" s="27"/>
      <c r="C819" s="27"/>
      <c r="D819" s="27"/>
      <c r="E819" s="385"/>
      <c r="F819" s="8"/>
      <c r="U819" s="8"/>
      <c r="V819" s="8"/>
      <c r="AA819" s="8"/>
    </row>
    <row r="820" spans="1:27" ht="12.75" customHeight="1">
      <c r="A820" s="1188"/>
      <c r="B820" s="27"/>
      <c r="C820" s="27"/>
      <c r="D820" s="27"/>
      <c r="E820" s="385"/>
      <c r="F820" s="8"/>
      <c r="U820" s="8"/>
      <c r="V820" s="8"/>
      <c r="AA820" s="8"/>
    </row>
    <row r="821" spans="1:27" ht="12.75" customHeight="1">
      <c r="A821" s="1188"/>
      <c r="B821" s="27"/>
      <c r="C821" s="27"/>
      <c r="D821" s="27"/>
      <c r="E821" s="385"/>
      <c r="F821" s="8"/>
      <c r="U821" s="8"/>
      <c r="V821" s="8"/>
      <c r="AA821" s="8"/>
    </row>
    <row r="822" spans="1:27" ht="12.75" customHeight="1">
      <c r="A822" s="1188"/>
      <c r="B822" s="27"/>
      <c r="C822" s="27"/>
      <c r="D822" s="27"/>
      <c r="E822" s="385"/>
      <c r="F822" s="8"/>
      <c r="U822" s="8"/>
      <c r="V822" s="8"/>
      <c r="AA822" s="8"/>
    </row>
    <row r="823" spans="1:27" ht="12.75" customHeight="1">
      <c r="A823" s="1188"/>
      <c r="B823" s="27"/>
      <c r="C823" s="27"/>
      <c r="D823" s="27"/>
      <c r="E823" s="385"/>
      <c r="F823" s="8"/>
      <c r="U823" s="8"/>
      <c r="V823" s="8"/>
      <c r="AA823" s="8"/>
    </row>
    <row r="824" spans="1:27" ht="12.75" customHeight="1">
      <c r="A824" s="1188"/>
      <c r="B824" s="27"/>
      <c r="C824" s="27"/>
      <c r="D824" s="27"/>
      <c r="E824" s="385"/>
      <c r="F824" s="8"/>
      <c r="U824" s="8"/>
      <c r="V824" s="8"/>
      <c r="AA824" s="8"/>
    </row>
    <row r="825" spans="1:27" ht="12.75" customHeight="1">
      <c r="A825" s="1188"/>
      <c r="B825" s="27"/>
      <c r="C825" s="27"/>
      <c r="D825" s="27"/>
      <c r="E825" s="385"/>
      <c r="F825" s="8"/>
      <c r="U825" s="8"/>
      <c r="V825" s="8"/>
      <c r="AA825" s="8"/>
    </row>
    <row r="826" spans="1:27" ht="12.75" customHeight="1">
      <c r="A826" s="1188"/>
      <c r="B826" s="27"/>
      <c r="C826" s="27"/>
      <c r="D826" s="27"/>
      <c r="E826" s="385"/>
      <c r="F826" s="8"/>
      <c r="U826" s="8"/>
      <c r="V826" s="8"/>
      <c r="AA826" s="8"/>
    </row>
    <row r="827" spans="1:27" ht="12.75" customHeight="1">
      <c r="A827" s="1188"/>
      <c r="B827" s="27"/>
      <c r="C827" s="27"/>
      <c r="D827" s="27"/>
      <c r="E827" s="385"/>
      <c r="F827" s="8"/>
      <c r="U827" s="8"/>
      <c r="V827" s="8"/>
      <c r="AA827" s="8"/>
    </row>
    <row r="828" spans="1:27" ht="12.75" customHeight="1">
      <c r="A828" s="1188"/>
      <c r="B828" s="27"/>
      <c r="C828" s="27"/>
      <c r="D828" s="27"/>
      <c r="E828" s="385"/>
      <c r="F828" s="8"/>
      <c r="U828" s="8"/>
      <c r="V828" s="8"/>
      <c r="AA828" s="8"/>
    </row>
    <row r="829" spans="1:27" ht="12.75" customHeight="1">
      <c r="A829" s="1188"/>
      <c r="B829" s="27"/>
      <c r="C829" s="27"/>
      <c r="D829" s="27"/>
      <c r="E829" s="385"/>
      <c r="F829" s="8"/>
      <c r="U829" s="8"/>
      <c r="V829" s="8"/>
      <c r="AA829" s="8"/>
    </row>
    <row r="830" spans="1:27" ht="12.75" customHeight="1">
      <c r="A830" s="1188"/>
      <c r="B830" s="27"/>
      <c r="C830" s="27"/>
      <c r="D830" s="27"/>
      <c r="E830" s="385"/>
      <c r="F830" s="8"/>
      <c r="U830" s="8"/>
      <c r="V830" s="8"/>
      <c r="AA830" s="8"/>
    </row>
    <row r="831" spans="1:27" ht="12.75" customHeight="1">
      <c r="A831" s="1188"/>
      <c r="B831" s="27"/>
      <c r="C831" s="27"/>
      <c r="D831" s="27"/>
      <c r="E831" s="385"/>
      <c r="F831" s="8"/>
      <c r="U831" s="8"/>
      <c r="V831" s="8"/>
      <c r="AA831" s="8"/>
    </row>
    <row r="832" spans="1:27" ht="12.75" customHeight="1">
      <c r="A832" s="1188"/>
      <c r="B832" s="27"/>
      <c r="C832" s="27"/>
      <c r="D832" s="27"/>
      <c r="E832" s="385"/>
      <c r="F832" s="8"/>
      <c r="U832" s="8"/>
      <c r="V832" s="8"/>
      <c r="AA832" s="8"/>
    </row>
    <row r="833" spans="1:27" ht="12.75" customHeight="1">
      <c r="A833" s="1188"/>
      <c r="B833" s="27"/>
      <c r="C833" s="27"/>
      <c r="D833" s="27"/>
      <c r="E833" s="385"/>
      <c r="F833" s="8"/>
      <c r="U833" s="8"/>
      <c r="V833" s="8"/>
      <c r="AA833" s="8"/>
    </row>
    <row r="834" spans="1:27" ht="12.75" customHeight="1">
      <c r="A834" s="1188"/>
      <c r="B834" s="27"/>
      <c r="C834" s="27"/>
      <c r="D834" s="27"/>
      <c r="E834" s="385"/>
      <c r="F834" s="8"/>
      <c r="U834" s="8"/>
      <c r="V834" s="8"/>
      <c r="AA834" s="8"/>
    </row>
    <row r="835" spans="1:27" ht="12.75" customHeight="1">
      <c r="A835" s="1188"/>
      <c r="B835" s="27"/>
      <c r="C835" s="27"/>
      <c r="D835" s="27"/>
      <c r="E835" s="385"/>
      <c r="F835" s="8"/>
      <c r="U835" s="8"/>
      <c r="V835" s="8"/>
      <c r="AA835" s="8"/>
    </row>
    <row r="836" spans="1:27" ht="12.75" customHeight="1">
      <c r="A836" s="1188"/>
      <c r="B836" s="27"/>
      <c r="C836" s="27"/>
      <c r="D836" s="27"/>
      <c r="E836" s="385"/>
      <c r="F836" s="8"/>
      <c r="U836" s="8"/>
      <c r="V836" s="8"/>
      <c r="AA836" s="8"/>
    </row>
    <row r="837" spans="1:27" ht="12.75" customHeight="1">
      <c r="A837" s="1188"/>
      <c r="B837" s="27"/>
      <c r="C837" s="27"/>
      <c r="D837" s="27"/>
      <c r="E837" s="385"/>
      <c r="F837" s="8"/>
      <c r="U837" s="8"/>
      <c r="V837" s="8"/>
      <c r="AA837" s="8"/>
    </row>
    <row r="838" spans="1:27" ht="12.75" customHeight="1">
      <c r="A838" s="1188"/>
      <c r="B838" s="27"/>
      <c r="C838" s="27"/>
      <c r="D838" s="27"/>
      <c r="E838" s="385"/>
      <c r="F838" s="8"/>
      <c r="U838" s="8"/>
      <c r="V838" s="8"/>
      <c r="AA838" s="8"/>
    </row>
    <row r="839" spans="1:27" ht="12.75" customHeight="1">
      <c r="A839" s="1188"/>
      <c r="B839" s="27"/>
      <c r="C839" s="27"/>
      <c r="D839" s="27"/>
      <c r="E839" s="385"/>
      <c r="F839" s="8"/>
      <c r="U839" s="8"/>
      <c r="V839" s="8"/>
      <c r="AA839" s="8"/>
    </row>
    <row r="840" spans="1:27" ht="12.75" customHeight="1">
      <c r="A840" s="1188"/>
      <c r="B840" s="27"/>
      <c r="C840" s="27"/>
      <c r="D840" s="27"/>
      <c r="E840" s="385"/>
      <c r="F840" s="8"/>
      <c r="U840" s="8"/>
      <c r="V840" s="8"/>
      <c r="AA840" s="8"/>
    </row>
    <row r="841" spans="1:27" ht="12.75" customHeight="1">
      <c r="A841" s="1188"/>
      <c r="B841" s="27"/>
      <c r="C841" s="27"/>
      <c r="D841" s="27"/>
      <c r="E841" s="385"/>
      <c r="F841" s="8"/>
      <c r="U841" s="8"/>
      <c r="V841" s="8"/>
      <c r="AA841" s="8"/>
    </row>
    <row r="842" spans="1:27" ht="12.75" customHeight="1">
      <c r="A842" s="1188"/>
      <c r="B842" s="27"/>
      <c r="C842" s="27"/>
      <c r="D842" s="27"/>
      <c r="E842" s="385"/>
      <c r="F842" s="8"/>
      <c r="U842" s="8"/>
      <c r="V842" s="8"/>
      <c r="AA842" s="8"/>
    </row>
    <row r="843" spans="1:27" ht="12.75" customHeight="1">
      <c r="A843" s="1188"/>
      <c r="B843" s="27"/>
      <c r="C843" s="27"/>
      <c r="D843" s="27"/>
      <c r="E843" s="385"/>
      <c r="F843" s="8"/>
      <c r="U843" s="8"/>
      <c r="V843" s="8"/>
      <c r="AA843" s="8"/>
    </row>
    <row r="844" spans="1:27" ht="12.75" customHeight="1">
      <c r="A844" s="1188"/>
      <c r="B844" s="27"/>
      <c r="C844" s="27"/>
      <c r="D844" s="27"/>
      <c r="E844" s="385"/>
      <c r="F844" s="8"/>
      <c r="U844" s="8"/>
      <c r="V844" s="8"/>
      <c r="AA844" s="8"/>
    </row>
    <row r="845" spans="1:27" ht="12.75" customHeight="1">
      <c r="A845" s="1188"/>
      <c r="B845" s="27"/>
      <c r="C845" s="27"/>
      <c r="D845" s="27"/>
      <c r="E845" s="385"/>
      <c r="F845" s="8"/>
      <c r="U845" s="8"/>
      <c r="V845" s="8"/>
      <c r="AA845" s="8"/>
    </row>
    <row r="846" spans="1:27" ht="12.75" customHeight="1">
      <c r="A846" s="1188"/>
      <c r="B846" s="27"/>
      <c r="C846" s="27"/>
      <c r="D846" s="27"/>
      <c r="E846" s="385"/>
      <c r="F846" s="8"/>
      <c r="U846" s="8"/>
      <c r="V846" s="8"/>
      <c r="AA846" s="8"/>
    </row>
    <row r="847" spans="1:27" ht="12.75" customHeight="1">
      <c r="A847" s="1188"/>
      <c r="B847" s="27"/>
      <c r="C847" s="27"/>
      <c r="D847" s="27"/>
      <c r="E847" s="385"/>
      <c r="F847" s="8"/>
      <c r="U847" s="8"/>
      <c r="V847" s="8"/>
      <c r="AA847" s="8"/>
    </row>
    <row r="848" spans="1:27" ht="12.75" customHeight="1">
      <c r="A848" s="1188"/>
      <c r="B848" s="27"/>
      <c r="C848" s="27"/>
      <c r="D848" s="27"/>
      <c r="E848" s="385"/>
      <c r="F848" s="8"/>
      <c r="U848" s="8"/>
      <c r="V848" s="8"/>
      <c r="AA848" s="8"/>
    </row>
    <row r="849" spans="1:27" ht="12.75" customHeight="1">
      <c r="A849" s="1188"/>
      <c r="B849" s="27"/>
      <c r="C849" s="27"/>
      <c r="D849" s="27"/>
      <c r="E849" s="385"/>
      <c r="F849" s="8"/>
      <c r="U849" s="8"/>
      <c r="V849" s="8"/>
      <c r="AA849" s="8"/>
    </row>
    <row r="850" spans="1:27" ht="12.75" customHeight="1">
      <c r="A850" s="1188"/>
      <c r="B850" s="27"/>
      <c r="C850" s="27"/>
      <c r="D850" s="27"/>
      <c r="E850" s="385"/>
      <c r="F850" s="8"/>
      <c r="U850" s="8"/>
      <c r="V850" s="8"/>
      <c r="AA850" s="8"/>
    </row>
    <row r="851" spans="1:27" ht="12.75" customHeight="1">
      <c r="A851" s="1188"/>
      <c r="B851" s="27"/>
      <c r="C851" s="27"/>
      <c r="D851" s="27"/>
      <c r="E851" s="385"/>
      <c r="F851" s="8"/>
      <c r="U851" s="8"/>
      <c r="V851" s="8"/>
      <c r="AA851" s="8"/>
    </row>
    <row r="852" spans="1:27" ht="12.75" customHeight="1">
      <c r="A852" s="1188"/>
      <c r="B852" s="27"/>
      <c r="C852" s="27"/>
      <c r="D852" s="27"/>
      <c r="E852" s="385"/>
      <c r="F852" s="8"/>
      <c r="U852" s="8"/>
      <c r="V852" s="8"/>
      <c r="AA852" s="8"/>
    </row>
    <row r="853" spans="1:27" ht="12.75" customHeight="1">
      <c r="A853" s="1188"/>
      <c r="B853" s="27"/>
      <c r="C853" s="27"/>
      <c r="D853" s="27"/>
      <c r="E853" s="385"/>
      <c r="F853" s="8"/>
      <c r="U853" s="8"/>
      <c r="V853" s="8"/>
      <c r="AA853" s="8"/>
    </row>
    <row r="854" spans="1:27" ht="12.75" customHeight="1">
      <c r="A854" s="1188"/>
      <c r="B854" s="27"/>
      <c r="C854" s="27"/>
      <c r="D854" s="27"/>
      <c r="E854" s="385"/>
      <c r="F854" s="8"/>
      <c r="U854" s="8"/>
      <c r="V854" s="8"/>
      <c r="AA854" s="8"/>
    </row>
    <row r="855" spans="1:27" ht="12.75" customHeight="1">
      <c r="A855" s="1188"/>
      <c r="B855" s="27"/>
      <c r="C855" s="27"/>
      <c r="D855" s="27"/>
      <c r="E855" s="385"/>
      <c r="F855" s="8"/>
      <c r="U855" s="8"/>
      <c r="V855" s="8"/>
      <c r="AA855" s="8"/>
    </row>
    <row r="856" spans="1:27" ht="12.75" customHeight="1">
      <c r="A856" s="1188"/>
      <c r="B856" s="27"/>
      <c r="C856" s="27"/>
      <c r="D856" s="27"/>
      <c r="E856" s="385"/>
      <c r="F856" s="8"/>
      <c r="U856" s="8"/>
      <c r="V856" s="8"/>
      <c r="AA856" s="8"/>
    </row>
    <row r="857" spans="1:27" ht="12.75" customHeight="1">
      <c r="A857" s="1188"/>
      <c r="B857" s="27"/>
      <c r="C857" s="27"/>
      <c r="D857" s="27"/>
      <c r="E857" s="385"/>
      <c r="F857" s="8"/>
      <c r="U857" s="8"/>
      <c r="V857" s="8"/>
      <c r="AA857" s="8"/>
    </row>
    <row r="858" spans="1:27" ht="12.75" customHeight="1">
      <c r="A858" s="1188"/>
      <c r="B858" s="27"/>
      <c r="C858" s="27"/>
      <c r="D858" s="27"/>
      <c r="E858" s="385"/>
      <c r="F858" s="8"/>
      <c r="U858" s="8"/>
      <c r="V858" s="8"/>
      <c r="AA858" s="8"/>
    </row>
    <row r="859" spans="1:27" ht="12.75" customHeight="1">
      <c r="A859" s="1188"/>
      <c r="B859" s="27"/>
      <c r="C859" s="27"/>
      <c r="D859" s="27"/>
      <c r="E859" s="385"/>
      <c r="F859" s="8"/>
      <c r="U859" s="8"/>
      <c r="V859" s="8"/>
      <c r="AA859" s="8"/>
    </row>
    <row r="860" spans="1:27" ht="12.75" customHeight="1">
      <c r="A860" s="1188"/>
      <c r="B860" s="27"/>
      <c r="C860" s="27"/>
      <c r="D860" s="27"/>
      <c r="E860" s="385"/>
      <c r="F860" s="8"/>
      <c r="U860" s="8"/>
      <c r="V860" s="8"/>
      <c r="AA860" s="8"/>
    </row>
    <row r="861" spans="1:27" ht="12.75" customHeight="1">
      <c r="A861" s="1188"/>
      <c r="B861" s="27"/>
      <c r="C861" s="27"/>
      <c r="D861" s="27"/>
      <c r="E861" s="385"/>
      <c r="F861" s="8"/>
      <c r="U861" s="8"/>
      <c r="V861" s="8"/>
      <c r="AA861" s="8"/>
    </row>
    <row r="862" spans="1:27" ht="12.75" customHeight="1">
      <c r="A862" s="1188"/>
      <c r="B862" s="27"/>
      <c r="C862" s="27"/>
      <c r="D862" s="27"/>
      <c r="E862" s="385"/>
      <c r="F862" s="8"/>
      <c r="U862" s="8"/>
      <c r="V862" s="8"/>
      <c r="AA862" s="8"/>
    </row>
    <row r="863" spans="1:27" ht="12.75" customHeight="1">
      <c r="A863" s="1188"/>
      <c r="B863" s="27"/>
      <c r="C863" s="27"/>
      <c r="D863" s="27"/>
      <c r="E863" s="385"/>
      <c r="F863" s="8"/>
      <c r="U863" s="8"/>
      <c r="V863" s="8"/>
      <c r="AA863" s="8"/>
    </row>
    <row r="864" spans="1:27" ht="12.75" customHeight="1">
      <c r="A864" s="1188"/>
      <c r="B864" s="27"/>
      <c r="C864" s="27"/>
      <c r="D864" s="27"/>
      <c r="E864" s="385"/>
      <c r="F864" s="8"/>
      <c r="U864" s="8"/>
      <c r="V864" s="8"/>
      <c r="AA864" s="8"/>
    </row>
    <row r="865" spans="1:27" ht="12.75" customHeight="1">
      <c r="A865" s="1188"/>
      <c r="B865" s="27"/>
      <c r="C865" s="27"/>
      <c r="D865" s="27"/>
      <c r="E865" s="385"/>
      <c r="F865" s="8"/>
      <c r="U865" s="8"/>
      <c r="V865" s="8"/>
      <c r="AA865" s="8"/>
    </row>
    <row r="866" spans="1:27" ht="12.75" customHeight="1">
      <c r="A866" s="1188"/>
      <c r="B866" s="27"/>
      <c r="C866" s="27"/>
      <c r="D866" s="27"/>
      <c r="E866" s="385"/>
      <c r="F866" s="8"/>
      <c r="U866" s="8"/>
      <c r="V866" s="8"/>
      <c r="AA866" s="8"/>
    </row>
    <row r="867" spans="1:27" ht="12.75" customHeight="1">
      <c r="A867" s="1188"/>
      <c r="B867" s="27"/>
      <c r="C867" s="27"/>
      <c r="D867" s="27"/>
      <c r="E867" s="385"/>
      <c r="F867" s="8"/>
      <c r="U867" s="8"/>
      <c r="V867" s="8"/>
      <c r="AA867" s="8"/>
    </row>
    <row r="868" spans="1:27" ht="12.75" customHeight="1">
      <c r="A868" s="1188"/>
      <c r="B868" s="27"/>
      <c r="C868" s="27"/>
      <c r="D868" s="27"/>
      <c r="E868" s="385"/>
      <c r="F868" s="8"/>
      <c r="U868" s="8"/>
      <c r="V868" s="8"/>
      <c r="AA868" s="8"/>
    </row>
    <row r="869" spans="1:27" ht="12.75" customHeight="1">
      <c r="A869" s="1188"/>
      <c r="B869" s="27"/>
      <c r="C869" s="27"/>
      <c r="D869" s="27"/>
      <c r="E869" s="385"/>
      <c r="F869" s="8"/>
      <c r="U869" s="8"/>
      <c r="V869" s="8"/>
      <c r="AA869" s="8"/>
    </row>
    <row r="870" spans="1:27" ht="12.75" customHeight="1">
      <c r="A870" s="1188"/>
      <c r="B870" s="27"/>
      <c r="C870" s="27"/>
      <c r="D870" s="27"/>
      <c r="E870" s="385"/>
      <c r="F870" s="8"/>
      <c r="U870" s="8"/>
      <c r="V870" s="8"/>
      <c r="AA870" s="8"/>
    </row>
    <row r="871" spans="1:27" ht="12.75" customHeight="1">
      <c r="A871" s="1188"/>
      <c r="B871" s="27"/>
      <c r="C871" s="27"/>
      <c r="D871" s="27"/>
      <c r="E871" s="385"/>
      <c r="F871" s="8"/>
      <c r="U871" s="8"/>
      <c r="V871" s="8"/>
      <c r="AA871" s="8"/>
    </row>
    <row r="872" spans="1:27" ht="12.75" customHeight="1">
      <c r="A872" s="1188"/>
      <c r="B872" s="27"/>
      <c r="C872" s="27"/>
      <c r="D872" s="27"/>
      <c r="E872" s="385"/>
      <c r="F872" s="8"/>
      <c r="U872" s="8"/>
      <c r="V872" s="8"/>
      <c r="AA872" s="8"/>
    </row>
    <row r="873" spans="1:27" ht="12.75" customHeight="1">
      <c r="A873" s="1188"/>
      <c r="B873" s="27"/>
      <c r="C873" s="27"/>
      <c r="D873" s="27"/>
      <c r="E873" s="385"/>
      <c r="F873" s="8"/>
      <c r="U873" s="8"/>
      <c r="V873" s="8"/>
      <c r="AA873" s="8"/>
    </row>
    <row r="874" spans="1:27" ht="12.75" customHeight="1">
      <c r="A874" s="1188"/>
      <c r="B874" s="27"/>
      <c r="C874" s="27"/>
      <c r="D874" s="27"/>
      <c r="E874" s="385"/>
      <c r="F874" s="8"/>
      <c r="U874" s="8"/>
      <c r="V874" s="8"/>
      <c r="AA874" s="8"/>
    </row>
    <row r="875" spans="1:27" ht="12.75" customHeight="1">
      <c r="A875" s="1188"/>
      <c r="B875" s="27"/>
      <c r="C875" s="27"/>
      <c r="D875" s="27"/>
      <c r="E875" s="385"/>
      <c r="F875" s="8"/>
      <c r="U875" s="8"/>
      <c r="V875" s="8"/>
      <c r="AA875" s="8"/>
    </row>
    <row r="876" spans="1:27" ht="12.75" customHeight="1">
      <c r="A876" s="1188"/>
      <c r="B876" s="27"/>
      <c r="C876" s="27"/>
      <c r="D876" s="27"/>
      <c r="E876" s="385"/>
      <c r="F876" s="8"/>
      <c r="U876" s="8"/>
      <c r="V876" s="8"/>
      <c r="AA876" s="8"/>
    </row>
    <row r="877" spans="1:27" ht="12.75" customHeight="1">
      <c r="A877" s="1188"/>
      <c r="B877" s="27"/>
      <c r="C877" s="27"/>
      <c r="D877" s="27"/>
      <c r="E877" s="385"/>
      <c r="F877" s="8"/>
      <c r="U877" s="8"/>
      <c r="V877" s="8"/>
      <c r="AA877" s="8"/>
    </row>
    <row r="878" spans="1:27" ht="12.75" customHeight="1">
      <c r="A878" s="1188"/>
      <c r="B878" s="27"/>
      <c r="C878" s="27"/>
      <c r="D878" s="27"/>
      <c r="E878" s="385"/>
      <c r="F878" s="8"/>
      <c r="U878" s="8"/>
      <c r="V878" s="8"/>
      <c r="AA878" s="8"/>
    </row>
    <row r="879" spans="1:27" ht="12.75" customHeight="1">
      <c r="A879" s="1188"/>
      <c r="B879" s="27"/>
      <c r="C879" s="27"/>
      <c r="D879" s="27"/>
      <c r="E879" s="385"/>
      <c r="F879" s="8"/>
      <c r="U879" s="8"/>
      <c r="V879" s="8"/>
      <c r="AA879" s="8"/>
    </row>
    <row r="880" spans="1:27" ht="12.75" customHeight="1">
      <c r="A880" s="1188"/>
      <c r="B880" s="27"/>
      <c r="C880" s="27"/>
      <c r="D880" s="27"/>
      <c r="E880" s="385"/>
      <c r="F880" s="8"/>
      <c r="U880" s="8"/>
      <c r="V880" s="8"/>
      <c r="AA880" s="8"/>
    </row>
    <row r="881" spans="1:27" ht="12.75" customHeight="1">
      <c r="A881" s="1188"/>
      <c r="B881" s="27"/>
      <c r="C881" s="27"/>
      <c r="D881" s="27"/>
      <c r="E881" s="385"/>
      <c r="F881" s="8"/>
      <c r="U881" s="8"/>
      <c r="V881" s="8"/>
      <c r="AA881" s="8"/>
    </row>
    <row r="882" spans="1:27" ht="12.75" customHeight="1">
      <c r="A882" s="1188"/>
      <c r="B882" s="27"/>
      <c r="C882" s="27"/>
      <c r="D882" s="27"/>
      <c r="E882" s="385"/>
      <c r="F882" s="8"/>
      <c r="U882" s="8"/>
      <c r="V882" s="8"/>
      <c r="AA882" s="8"/>
    </row>
    <row r="883" spans="1:27" ht="12.75" customHeight="1">
      <c r="A883" s="1188"/>
      <c r="B883" s="27"/>
      <c r="C883" s="27"/>
      <c r="D883" s="27"/>
      <c r="E883" s="385"/>
      <c r="F883" s="8"/>
      <c r="U883" s="8"/>
      <c r="V883" s="8"/>
      <c r="AA883" s="8"/>
    </row>
    <row r="884" spans="1:27" ht="12.75" customHeight="1">
      <c r="A884" s="1188"/>
      <c r="B884" s="27"/>
      <c r="C884" s="27"/>
      <c r="D884" s="27"/>
      <c r="E884" s="385"/>
      <c r="F884" s="8"/>
      <c r="U884" s="8"/>
      <c r="V884" s="8"/>
      <c r="AA884" s="8"/>
    </row>
    <row r="885" spans="1:27" ht="12.75" customHeight="1">
      <c r="A885" s="1188"/>
      <c r="B885" s="27"/>
      <c r="C885" s="27"/>
      <c r="D885" s="27"/>
      <c r="E885" s="385"/>
      <c r="F885" s="8"/>
      <c r="U885" s="8"/>
      <c r="V885" s="8"/>
      <c r="AA885" s="8"/>
    </row>
    <row r="886" spans="1:27" ht="12.75" customHeight="1">
      <c r="A886" s="1188"/>
      <c r="B886" s="27"/>
      <c r="C886" s="27"/>
      <c r="D886" s="27"/>
      <c r="E886" s="385"/>
      <c r="F886" s="8"/>
      <c r="U886" s="8"/>
      <c r="V886" s="8"/>
      <c r="AA886" s="8"/>
    </row>
    <row r="887" spans="1:27" ht="12.75" customHeight="1">
      <c r="A887" s="1188"/>
      <c r="B887" s="27"/>
      <c r="C887" s="27"/>
      <c r="D887" s="27"/>
      <c r="E887" s="385"/>
      <c r="F887" s="8"/>
      <c r="U887" s="8"/>
      <c r="V887" s="8"/>
      <c r="AA887" s="8"/>
    </row>
    <row r="888" spans="1:27" ht="12.75" customHeight="1">
      <c r="A888" s="1188"/>
      <c r="B888" s="27"/>
      <c r="C888" s="27"/>
      <c r="D888" s="27"/>
      <c r="E888" s="385"/>
      <c r="F888" s="8"/>
      <c r="U888" s="8"/>
      <c r="V888" s="8"/>
      <c r="AA888" s="8"/>
    </row>
    <row r="889" spans="1:27" ht="12.75" customHeight="1">
      <c r="A889" s="1188"/>
      <c r="B889" s="27"/>
      <c r="C889" s="27"/>
      <c r="D889" s="27"/>
      <c r="E889" s="385"/>
      <c r="F889" s="8"/>
      <c r="U889" s="8"/>
      <c r="V889" s="8"/>
      <c r="AA889" s="8"/>
    </row>
    <row r="890" spans="1:27" ht="12.75" customHeight="1">
      <c r="A890" s="1188"/>
      <c r="B890" s="27"/>
      <c r="C890" s="27"/>
      <c r="D890" s="27"/>
      <c r="E890" s="385"/>
      <c r="F890" s="8"/>
      <c r="U890" s="8"/>
      <c r="V890" s="8"/>
      <c r="AA890" s="8"/>
    </row>
    <row r="891" spans="1:27" ht="12.75" customHeight="1">
      <c r="A891" s="1188"/>
      <c r="B891" s="27"/>
      <c r="C891" s="27"/>
      <c r="D891" s="27"/>
      <c r="E891" s="385"/>
      <c r="F891" s="8"/>
      <c r="U891" s="8"/>
      <c r="V891" s="8"/>
      <c r="AA891" s="8"/>
    </row>
    <row r="892" spans="1:27" ht="12.75" customHeight="1">
      <c r="A892" s="1188"/>
      <c r="B892" s="27"/>
      <c r="C892" s="27"/>
      <c r="D892" s="27"/>
      <c r="E892" s="385"/>
      <c r="F892" s="8"/>
      <c r="U892" s="8"/>
      <c r="V892" s="8"/>
      <c r="AA892" s="8"/>
    </row>
    <row r="893" spans="1:27" ht="12.75" customHeight="1">
      <c r="A893" s="1188"/>
      <c r="B893" s="27"/>
      <c r="C893" s="27"/>
      <c r="D893" s="27"/>
      <c r="E893" s="385"/>
      <c r="F893" s="8"/>
      <c r="U893" s="8"/>
      <c r="V893" s="8"/>
      <c r="AA893" s="8"/>
    </row>
    <row r="894" spans="1:27" ht="12.75" customHeight="1">
      <c r="A894" s="1188"/>
      <c r="B894" s="27"/>
      <c r="C894" s="27"/>
      <c r="D894" s="27"/>
      <c r="E894" s="385"/>
      <c r="F894" s="8"/>
      <c r="U894" s="8"/>
      <c r="V894" s="8"/>
      <c r="AA894" s="8"/>
    </row>
    <row r="895" spans="1:27" ht="12.75" customHeight="1">
      <c r="A895" s="1188"/>
      <c r="B895" s="27"/>
      <c r="C895" s="27"/>
      <c r="D895" s="27"/>
      <c r="E895" s="385"/>
      <c r="F895" s="8"/>
      <c r="U895" s="8"/>
      <c r="V895" s="8"/>
      <c r="AA895" s="8"/>
    </row>
    <row r="896" spans="1:27" ht="12.75" customHeight="1">
      <c r="A896" s="1188"/>
      <c r="B896" s="27"/>
      <c r="C896" s="27"/>
      <c r="D896" s="27"/>
      <c r="E896" s="385"/>
      <c r="F896" s="8"/>
      <c r="U896" s="8"/>
      <c r="V896" s="8"/>
      <c r="AA896" s="8"/>
    </row>
    <row r="897" spans="1:27" ht="12.75" customHeight="1">
      <c r="A897" s="1188"/>
      <c r="B897" s="27"/>
      <c r="C897" s="27"/>
      <c r="D897" s="27"/>
      <c r="E897" s="385"/>
      <c r="F897" s="8"/>
      <c r="U897" s="8"/>
      <c r="V897" s="8"/>
      <c r="AA897" s="8"/>
    </row>
    <row r="898" spans="1:27" ht="12.75" customHeight="1">
      <c r="A898" s="1188"/>
      <c r="B898" s="27"/>
      <c r="C898" s="27"/>
      <c r="D898" s="27"/>
      <c r="E898" s="385"/>
      <c r="F898" s="8"/>
      <c r="U898" s="8"/>
      <c r="V898" s="8"/>
      <c r="AA898" s="8"/>
    </row>
    <row r="899" spans="1:27" ht="12.75" customHeight="1">
      <c r="A899" s="1188"/>
      <c r="B899" s="27"/>
      <c r="C899" s="27"/>
      <c r="D899" s="27"/>
      <c r="E899" s="385"/>
      <c r="F899" s="8"/>
      <c r="U899" s="8"/>
      <c r="V899" s="8"/>
      <c r="AA899" s="8"/>
    </row>
    <row r="900" spans="1:27" ht="12.75" customHeight="1">
      <c r="A900" s="1188"/>
      <c r="B900" s="27"/>
      <c r="C900" s="27"/>
      <c r="D900" s="27"/>
      <c r="E900" s="385"/>
      <c r="F900" s="8"/>
      <c r="U900" s="8"/>
      <c r="V900" s="8"/>
      <c r="AA900" s="8"/>
    </row>
    <row r="901" spans="1:27" ht="12.75" customHeight="1">
      <c r="A901" s="1188"/>
      <c r="B901" s="27"/>
      <c r="C901" s="27"/>
      <c r="D901" s="27"/>
      <c r="E901" s="385"/>
      <c r="F901" s="8"/>
      <c r="U901" s="8"/>
      <c r="V901" s="8"/>
      <c r="AA901" s="8"/>
    </row>
    <row r="902" spans="1:27" ht="12.75" customHeight="1">
      <c r="A902" s="1188"/>
      <c r="B902" s="27"/>
      <c r="C902" s="27"/>
      <c r="D902" s="27"/>
      <c r="E902" s="385"/>
      <c r="F902" s="8"/>
      <c r="U902" s="8"/>
      <c r="V902" s="8"/>
      <c r="AA902" s="8"/>
    </row>
    <row r="903" spans="1:27" ht="12.75" customHeight="1">
      <c r="A903" s="1188"/>
      <c r="B903" s="27"/>
      <c r="C903" s="27"/>
      <c r="D903" s="27"/>
      <c r="E903" s="385"/>
      <c r="F903" s="8"/>
      <c r="U903" s="8"/>
      <c r="V903" s="8"/>
      <c r="AA903" s="8"/>
    </row>
    <row r="904" spans="1:27" ht="12.75" customHeight="1">
      <c r="A904" s="1188"/>
      <c r="B904" s="27"/>
      <c r="C904" s="27"/>
      <c r="D904" s="27"/>
      <c r="E904" s="385"/>
      <c r="F904" s="8"/>
      <c r="U904" s="8"/>
      <c r="V904" s="8"/>
      <c r="AA904" s="8"/>
    </row>
    <row r="905" spans="1:27" ht="12.75" customHeight="1">
      <c r="A905" s="1188"/>
      <c r="B905" s="27"/>
      <c r="C905" s="27"/>
      <c r="D905" s="27"/>
      <c r="E905" s="385"/>
      <c r="F905" s="8"/>
      <c r="U905" s="8"/>
      <c r="V905" s="8"/>
      <c r="AA905" s="8"/>
    </row>
    <row r="906" spans="1:27" ht="12.75" customHeight="1">
      <c r="A906" s="1188"/>
      <c r="B906" s="27"/>
      <c r="C906" s="27"/>
      <c r="D906" s="27"/>
      <c r="E906" s="385"/>
      <c r="F906" s="8"/>
      <c r="U906" s="8"/>
      <c r="V906" s="8"/>
      <c r="AA906" s="8"/>
    </row>
    <row r="907" spans="1:27" ht="12.75" customHeight="1">
      <c r="A907" s="1188"/>
      <c r="B907" s="27"/>
      <c r="C907" s="27"/>
      <c r="D907" s="27"/>
      <c r="E907" s="385"/>
      <c r="F907" s="8"/>
      <c r="U907" s="8"/>
      <c r="V907" s="8"/>
      <c r="AA907" s="8"/>
    </row>
    <row r="908" spans="1:27" ht="12.75" customHeight="1">
      <c r="A908" s="1188"/>
      <c r="B908" s="27"/>
      <c r="C908" s="27"/>
      <c r="D908" s="27"/>
      <c r="E908" s="385"/>
      <c r="F908" s="8"/>
      <c r="U908" s="8"/>
      <c r="V908" s="8"/>
      <c r="AA908" s="8"/>
    </row>
    <row r="909" spans="1:27" ht="12.75" customHeight="1">
      <c r="A909" s="1188"/>
      <c r="B909" s="27"/>
      <c r="C909" s="27"/>
      <c r="D909" s="27"/>
      <c r="E909" s="385"/>
      <c r="F909" s="8"/>
      <c r="U909" s="8"/>
      <c r="V909" s="8"/>
      <c r="AA909" s="8"/>
    </row>
    <row r="910" spans="1:27" ht="12.75" customHeight="1">
      <c r="A910" s="1188"/>
      <c r="B910" s="27"/>
      <c r="C910" s="27"/>
      <c r="D910" s="27"/>
      <c r="E910" s="385"/>
      <c r="F910" s="8"/>
      <c r="U910" s="8"/>
      <c r="V910" s="8"/>
      <c r="AA910" s="8"/>
    </row>
    <row r="911" spans="1:27" ht="12.75" customHeight="1">
      <c r="A911" s="1188"/>
      <c r="B911" s="27"/>
      <c r="C911" s="27"/>
      <c r="D911" s="27"/>
      <c r="E911" s="385"/>
      <c r="F911" s="8"/>
      <c r="U911" s="8"/>
      <c r="V911" s="8"/>
      <c r="AA911" s="8"/>
    </row>
    <row r="912" spans="1:27" ht="12.75" customHeight="1">
      <c r="A912" s="1188"/>
      <c r="B912" s="27"/>
      <c r="C912" s="27"/>
      <c r="D912" s="27"/>
      <c r="E912" s="385"/>
      <c r="F912" s="8"/>
      <c r="U912" s="8"/>
      <c r="V912" s="8"/>
      <c r="AA912" s="8"/>
    </row>
    <row r="913" spans="1:27" ht="12.75" customHeight="1">
      <c r="A913" s="1188"/>
      <c r="B913" s="27"/>
      <c r="C913" s="27"/>
      <c r="D913" s="27"/>
      <c r="E913" s="385"/>
      <c r="F913" s="8"/>
      <c r="U913" s="8"/>
      <c r="V913" s="8"/>
      <c r="AA913" s="8"/>
    </row>
    <row r="914" spans="1:27" ht="12.75" customHeight="1">
      <c r="A914" s="1188"/>
      <c r="B914" s="27"/>
      <c r="C914" s="27"/>
      <c r="D914" s="27"/>
      <c r="E914" s="385"/>
      <c r="F914" s="8"/>
      <c r="U914" s="8"/>
      <c r="V914" s="8"/>
      <c r="AA914" s="8"/>
    </row>
    <row r="915" spans="1:27" ht="12.75" customHeight="1">
      <c r="A915" s="1188"/>
      <c r="B915" s="27"/>
      <c r="C915" s="27"/>
      <c r="D915" s="27"/>
      <c r="E915" s="385"/>
      <c r="F915" s="8"/>
      <c r="U915" s="8"/>
      <c r="V915" s="8"/>
      <c r="AA915" s="8"/>
    </row>
    <row r="916" spans="1:27" ht="12.75" customHeight="1">
      <c r="A916" s="1188"/>
      <c r="B916" s="27"/>
      <c r="C916" s="27"/>
      <c r="D916" s="27"/>
      <c r="E916" s="385"/>
      <c r="F916" s="8"/>
      <c r="U916" s="8"/>
      <c r="V916" s="8"/>
      <c r="AA916" s="8"/>
    </row>
    <row r="917" spans="1:27" ht="12.75" customHeight="1">
      <c r="A917" s="1188"/>
      <c r="B917" s="27"/>
      <c r="C917" s="27"/>
      <c r="D917" s="27"/>
      <c r="E917" s="385"/>
      <c r="F917" s="8"/>
      <c r="U917" s="8"/>
      <c r="V917" s="8"/>
      <c r="AA917" s="8"/>
    </row>
    <row r="918" spans="1:27" ht="12.75" customHeight="1">
      <c r="A918" s="1188"/>
      <c r="B918" s="27"/>
      <c r="C918" s="27"/>
      <c r="D918" s="27"/>
      <c r="E918" s="385"/>
      <c r="F918" s="8"/>
      <c r="U918" s="8"/>
      <c r="V918" s="8"/>
      <c r="AA918" s="8"/>
    </row>
    <row r="919" spans="1:27" ht="12.75" customHeight="1">
      <c r="A919" s="1188"/>
      <c r="B919" s="27"/>
      <c r="C919" s="27"/>
      <c r="D919" s="27"/>
      <c r="E919" s="385"/>
      <c r="F919" s="8"/>
      <c r="U919" s="8"/>
      <c r="V919" s="8"/>
      <c r="AA919" s="8"/>
    </row>
    <row r="920" spans="1:27" ht="12.75" customHeight="1">
      <c r="A920" s="1188"/>
      <c r="B920" s="27"/>
      <c r="C920" s="27"/>
      <c r="D920" s="27"/>
      <c r="E920" s="385"/>
      <c r="F920" s="8"/>
      <c r="U920" s="8"/>
      <c r="V920" s="8"/>
      <c r="AA920" s="8"/>
    </row>
    <row r="921" spans="1:27" ht="12.75" customHeight="1">
      <c r="A921" s="1188"/>
      <c r="B921" s="27"/>
      <c r="C921" s="27"/>
      <c r="D921" s="27"/>
      <c r="E921" s="385"/>
      <c r="F921" s="8"/>
      <c r="U921" s="8"/>
      <c r="V921" s="8"/>
      <c r="AA921" s="8"/>
    </row>
    <row r="922" spans="1:27" ht="12.75" customHeight="1">
      <c r="A922" s="1188"/>
      <c r="B922" s="27"/>
      <c r="C922" s="27"/>
      <c r="D922" s="27"/>
      <c r="E922" s="385"/>
      <c r="F922" s="8"/>
      <c r="U922" s="8"/>
      <c r="V922" s="8"/>
      <c r="AA922" s="8"/>
    </row>
    <row r="923" spans="1:27" ht="12.75" customHeight="1">
      <c r="A923" s="1188"/>
      <c r="B923" s="27"/>
      <c r="C923" s="27"/>
      <c r="D923" s="27"/>
      <c r="E923" s="385"/>
      <c r="F923" s="8"/>
      <c r="U923" s="8"/>
      <c r="V923" s="8"/>
      <c r="AA923" s="8"/>
    </row>
    <row r="924" spans="1:27" ht="12.75" customHeight="1">
      <c r="A924" s="1188"/>
      <c r="B924" s="27"/>
      <c r="C924" s="27"/>
      <c r="D924" s="27"/>
      <c r="E924" s="385"/>
      <c r="F924" s="8"/>
      <c r="U924" s="8"/>
      <c r="V924" s="8"/>
      <c r="AA924" s="8"/>
    </row>
    <row r="925" spans="1:27" ht="12.75" customHeight="1">
      <c r="A925" s="1188"/>
      <c r="B925" s="27"/>
      <c r="C925" s="27"/>
      <c r="D925" s="27"/>
      <c r="E925" s="385"/>
      <c r="F925" s="8"/>
      <c r="U925" s="8"/>
      <c r="V925" s="8"/>
      <c r="AA925" s="8"/>
    </row>
    <row r="926" spans="1:27" ht="12.75" customHeight="1">
      <c r="A926" s="1188"/>
      <c r="B926" s="27"/>
      <c r="C926" s="27"/>
      <c r="D926" s="27"/>
      <c r="E926" s="385"/>
      <c r="F926" s="8"/>
      <c r="U926" s="8"/>
      <c r="V926" s="8"/>
      <c r="AA926" s="8"/>
    </row>
    <row r="927" spans="1:27" ht="12.75" customHeight="1">
      <c r="A927" s="1188"/>
      <c r="B927" s="27"/>
      <c r="C927" s="27"/>
      <c r="D927" s="27"/>
      <c r="E927" s="385"/>
      <c r="F927" s="8"/>
      <c r="U927" s="8"/>
      <c r="V927" s="8"/>
      <c r="AA927" s="8"/>
    </row>
    <row r="928" spans="1:27" ht="12.75" customHeight="1">
      <c r="A928" s="1188"/>
      <c r="B928" s="27"/>
      <c r="C928" s="27"/>
      <c r="D928" s="27"/>
      <c r="E928" s="385"/>
      <c r="F928" s="8"/>
      <c r="U928" s="8"/>
      <c r="V928" s="8"/>
      <c r="AA928" s="8"/>
    </row>
    <row r="929" spans="1:27" ht="12.75" customHeight="1">
      <c r="A929" s="1188"/>
      <c r="B929" s="27"/>
      <c r="C929" s="27"/>
      <c r="D929" s="27"/>
      <c r="E929" s="385"/>
      <c r="F929" s="8"/>
      <c r="U929" s="8"/>
      <c r="V929" s="8"/>
      <c r="AA929" s="8"/>
    </row>
    <row r="930" spans="1:27" ht="12.75" customHeight="1">
      <c r="A930" s="1188"/>
      <c r="B930" s="27"/>
      <c r="C930" s="27"/>
      <c r="D930" s="27"/>
      <c r="E930" s="385"/>
      <c r="F930" s="8"/>
      <c r="U930" s="8"/>
      <c r="V930" s="8"/>
      <c r="AA930" s="8"/>
    </row>
    <row r="931" spans="1:27" ht="12.75" customHeight="1">
      <c r="A931" s="1188"/>
      <c r="B931" s="27"/>
      <c r="C931" s="27"/>
      <c r="D931" s="27"/>
      <c r="E931" s="385"/>
      <c r="F931" s="8"/>
      <c r="U931" s="8"/>
      <c r="V931" s="8"/>
      <c r="AA931" s="8"/>
    </row>
    <row r="932" spans="1:27" ht="12.75" customHeight="1">
      <c r="A932" s="1188"/>
      <c r="B932" s="27"/>
      <c r="C932" s="27"/>
      <c r="D932" s="27"/>
      <c r="E932" s="385"/>
      <c r="F932" s="8"/>
      <c r="U932" s="8"/>
      <c r="V932" s="8"/>
      <c r="AA932" s="8"/>
    </row>
    <row r="933" spans="1:27" ht="12.75" customHeight="1">
      <c r="A933" s="1188"/>
      <c r="B933" s="27"/>
      <c r="C933" s="27"/>
      <c r="D933" s="27"/>
      <c r="E933" s="385"/>
      <c r="F933" s="8"/>
      <c r="U933" s="8"/>
      <c r="V933" s="8"/>
      <c r="AA933" s="8"/>
    </row>
    <row r="934" spans="1:27" ht="12.75" customHeight="1">
      <c r="A934" s="1188"/>
      <c r="B934" s="27"/>
      <c r="C934" s="27"/>
      <c r="D934" s="27"/>
      <c r="E934" s="385"/>
      <c r="F934" s="8"/>
      <c r="U934" s="8"/>
      <c r="V934" s="8"/>
      <c r="AA934" s="8"/>
    </row>
    <row r="935" spans="1:27" ht="12.75" customHeight="1">
      <c r="A935" s="1188"/>
      <c r="B935" s="27"/>
      <c r="C935" s="27"/>
      <c r="D935" s="27"/>
      <c r="E935" s="385"/>
      <c r="F935" s="8"/>
      <c r="U935" s="8"/>
      <c r="V935" s="8"/>
      <c r="AA935" s="8"/>
    </row>
    <row r="936" spans="1:27" ht="12.75" customHeight="1">
      <c r="A936" s="1188"/>
      <c r="B936" s="27"/>
      <c r="C936" s="27"/>
      <c r="D936" s="27"/>
      <c r="E936" s="385"/>
      <c r="F936" s="8"/>
      <c r="U936" s="8"/>
      <c r="V936" s="8"/>
      <c r="AA936" s="8"/>
    </row>
    <row r="937" spans="1:27" ht="12.75" customHeight="1">
      <c r="A937" s="1188"/>
      <c r="B937" s="27"/>
      <c r="C937" s="27"/>
      <c r="D937" s="27"/>
      <c r="E937" s="385"/>
      <c r="F937" s="8"/>
      <c r="U937" s="8"/>
      <c r="V937" s="8"/>
      <c r="AA937" s="8"/>
    </row>
    <row r="938" spans="1:27" ht="12.75" customHeight="1">
      <c r="A938" s="1188"/>
      <c r="B938" s="27"/>
      <c r="C938" s="27"/>
      <c r="D938" s="27"/>
      <c r="E938" s="385"/>
      <c r="F938" s="8"/>
      <c r="U938" s="8"/>
      <c r="V938" s="8"/>
      <c r="AA938" s="8"/>
    </row>
    <row r="939" spans="1:27" ht="12.75" customHeight="1">
      <c r="A939" s="1188"/>
      <c r="B939" s="27"/>
      <c r="C939" s="27"/>
      <c r="D939" s="27"/>
      <c r="E939" s="385"/>
      <c r="F939" s="8"/>
      <c r="U939" s="8"/>
      <c r="V939" s="8"/>
      <c r="AA939" s="8"/>
    </row>
    <row r="940" spans="1:27" ht="12.75" customHeight="1">
      <c r="A940" s="1188"/>
      <c r="B940" s="27"/>
      <c r="C940" s="27"/>
      <c r="D940" s="27"/>
      <c r="E940" s="385"/>
      <c r="F940" s="8"/>
      <c r="U940" s="8"/>
      <c r="V940" s="8"/>
      <c r="AA940" s="8"/>
    </row>
    <row r="941" spans="1:27" ht="12.75" customHeight="1">
      <c r="A941" s="1188"/>
      <c r="B941" s="27"/>
      <c r="C941" s="27"/>
      <c r="D941" s="27"/>
      <c r="E941" s="385"/>
      <c r="F941" s="8"/>
      <c r="U941" s="8"/>
      <c r="V941" s="8"/>
      <c r="AA941" s="8"/>
    </row>
  </sheetData>
  <sheetProtection algorithmName="SHA-512" hashValue="kPLscpYKCru9odC34Xa/KA8/1bE9bRZQKHnspc8NyWQAK95EAsFoRrA+g0OwHSlS+rp8duO7Zt1l8T70FwU2uQ==" saltValue="w0iphhSOpBfdP8rymw2JqA==" spinCount="100000" sheet="1" objects="1" scenarios="1" selectLockedCells="1"/>
  <mergeCells count="43">
    <mergeCell ref="AB9:AD10"/>
    <mergeCell ref="X1:Z1"/>
    <mergeCell ref="G1:U1"/>
    <mergeCell ref="B1:E2"/>
    <mergeCell ref="Y92:Z92"/>
    <mergeCell ref="B90:E90"/>
    <mergeCell ref="B92:E92"/>
    <mergeCell ref="F92:J92"/>
    <mergeCell ref="L92:Q92"/>
    <mergeCell ref="R92:U92"/>
    <mergeCell ref="W92:X92"/>
    <mergeCell ref="B4:Z4"/>
    <mergeCell ref="B65:B70"/>
    <mergeCell ref="B71:B76"/>
    <mergeCell ref="B5:B10"/>
    <mergeCell ref="B11:B16"/>
    <mergeCell ref="A8:A10"/>
    <mergeCell ref="A5:A7"/>
    <mergeCell ref="A11:A14"/>
    <mergeCell ref="A15:A16"/>
    <mergeCell ref="A17:A20"/>
    <mergeCell ref="A21:A22"/>
    <mergeCell ref="B17:B22"/>
    <mergeCell ref="B23:B28"/>
    <mergeCell ref="A23:A27"/>
    <mergeCell ref="A29:A33"/>
    <mergeCell ref="B29:B34"/>
    <mergeCell ref="A35:A39"/>
    <mergeCell ref="B35:B40"/>
    <mergeCell ref="B41:B46"/>
    <mergeCell ref="A41:A46"/>
    <mergeCell ref="A47:A52"/>
    <mergeCell ref="B47:B52"/>
    <mergeCell ref="A53:A58"/>
    <mergeCell ref="B53:B58"/>
    <mergeCell ref="A59:A64"/>
    <mergeCell ref="B59:B64"/>
    <mergeCell ref="A65:A70"/>
    <mergeCell ref="A71:A76"/>
    <mergeCell ref="A77:A82"/>
    <mergeCell ref="A83:A88"/>
    <mergeCell ref="B77:B82"/>
    <mergeCell ref="B83:B88"/>
  </mergeCells>
  <dataValidations count="2">
    <dataValidation type="list" allowBlank="1" showInputMessage="1" showErrorMessage="1" prompt=" - " sqref="G89:V89" xr:uid="{00000000-0002-0000-0D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V5:V88 H5:T88" xr:uid="{00000000-0002-0000-0D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FF00"/>
  </sheetPr>
  <dimension ref="A1:AG872"/>
  <sheetViews>
    <sheetView showGridLines="0" tabSelected="1" zoomScale="60" zoomScaleNormal="60" workbookViewId="0">
      <pane ySplit="3" topLeftCell="A17" activePane="bottomLeft" state="frozen"/>
      <selection pane="bottomLeft" activeCell="G4" sqref="G4:U19"/>
    </sheetView>
  </sheetViews>
  <sheetFormatPr defaultColWidth="12.6640625" defaultRowHeight="15" customHeight="1"/>
  <cols>
    <col min="1" max="1" width="47.88671875" style="101" customWidth="1"/>
    <col min="2" max="2" width="16.109375" style="101" customWidth="1"/>
    <col min="3" max="3" width="9.21875" style="101" customWidth="1"/>
    <col min="4" max="4" width="15.5546875" style="101" customWidth="1"/>
    <col min="5" max="5" width="12" style="388" customWidth="1"/>
    <col min="6" max="6" width="1.44140625" style="101" customWidth="1"/>
    <col min="7" max="7" width="10" style="101" customWidth="1"/>
    <col min="8" max="8" width="9.6640625" style="101" customWidth="1"/>
    <col min="9" max="12" width="9.88671875" style="101" customWidth="1"/>
    <col min="13" max="14" width="10" style="101" customWidth="1"/>
    <col min="15" max="15" width="9.88671875" style="101" customWidth="1"/>
    <col min="16" max="16" width="9.6640625" style="101" customWidth="1"/>
    <col min="17" max="20" width="9.88671875" style="101" customWidth="1"/>
    <col min="21" max="21" width="9.21875" style="101" customWidth="1"/>
    <col min="22" max="22" width="1.44140625" style="101" customWidth="1"/>
    <col min="23" max="23" width="9.109375" style="101" customWidth="1"/>
    <col min="24" max="24" width="10.88671875" style="101" customWidth="1"/>
    <col min="25" max="25" width="23.21875" style="101" customWidth="1"/>
    <col min="26" max="26" width="8.21875" style="101" customWidth="1"/>
    <col min="27" max="27" width="12.6640625" style="207" customWidth="1"/>
    <col min="28" max="33" width="14.77734375" style="101" customWidth="1"/>
    <col min="34" max="16384" width="12.6640625" style="101"/>
  </cols>
  <sheetData>
    <row r="1" spans="1:27" customFormat="1"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27" customFormat="1"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27" ht="60" customHeight="1" thickBot="1">
      <c r="A3" s="949" t="s">
        <v>27</v>
      </c>
      <c r="B3" s="950" t="s">
        <v>28</v>
      </c>
      <c r="C3" s="950" t="s">
        <v>175</v>
      </c>
      <c r="D3" s="951" t="s">
        <v>329</v>
      </c>
      <c r="E3" s="952" t="s">
        <v>30</v>
      </c>
      <c r="F3" s="967"/>
      <c r="G3" s="968">
        <f>G21</f>
        <v>0</v>
      </c>
      <c r="H3" s="968">
        <f t="shared" ref="H3:U3" si="0">H21</f>
        <v>0</v>
      </c>
      <c r="I3" s="968">
        <f t="shared" si="0"/>
        <v>0</v>
      </c>
      <c r="J3" s="968">
        <f t="shared" si="0"/>
        <v>0</v>
      </c>
      <c r="K3" s="968">
        <f t="shared" si="0"/>
        <v>0</v>
      </c>
      <c r="L3" s="968">
        <f t="shared" si="0"/>
        <v>0</v>
      </c>
      <c r="M3" s="968">
        <f t="shared" si="0"/>
        <v>0</v>
      </c>
      <c r="N3" s="968">
        <f t="shared" si="0"/>
        <v>0</v>
      </c>
      <c r="O3" s="968">
        <f t="shared" si="0"/>
        <v>0</v>
      </c>
      <c r="P3" s="968">
        <f t="shared" si="0"/>
        <v>0</v>
      </c>
      <c r="Q3" s="968">
        <f t="shared" si="0"/>
        <v>0</v>
      </c>
      <c r="R3" s="968">
        <f t="shared" si="0"/>
        <v>0</v>
      </c>
      <c r="S3" s="968">
        <f t="shared" si="0"/>
        <v>0</v>
      </c>
      <c r="T3" s="968">
        <f t="shared" si="0"/>
        <v>0</v>
      </c>
      <c r="U3" s="968">
        <f t="shared" si="0"/>
        <v>0</v>
      </c>
      <c r="V3" s="969"/>
      <c r="W3" s="970" t="s">
        <v>11</v>
      </c>
      <c r="X3" s="971">
        <f>X21</f>
        <v>0</v>
      </c>
      <c r="Y3" s="972">
        <f>Y21</f>
        <v>0</v>
      </c>
      <c r="Z3" s="973">
        <f>Z21</f>
        <v>0</v>
      </c>
      <c r="AA3" s="302"/>
    </row>
    <row r="4" spans="1:27" ht="79.95" customHeight="1" thickBot="1">
      <c r="A4" s="1630"/>
      <c r="B4" s="1027"/>
      <c r="C4" s="445"/>
      <c r="D4" s="873"/>
      <c r="E4" s="1028"/>
      <c r="F4" s="1029"/>
      <c r="G4" s="2138"/>
      <c r="H4" s="2020"/>
      <c r="I4" s="2021"/>
      <c r="J4" s="2022"/>
      <c r="K4" s="2023"/>
      <c r="L4" s="2024"/>
      <c r="M4" s="2025"/>
      <c r="N4" s="2026"/>
      <c r="O4" s="2027"/>
      <c r="P4" s="2028"/>
      <c r="Q4" s="2029"/>
      <c r="R4" s="2030"/>
      <c r="S4" s="2031"/>
      <c r="T4" s="2139"/>
      <c r="U4" s="2138"/>
      <c r="V4" s="1042"/>
      <c r="W4" s="1043"/>
      <c r="X4" s="1043">
        <f t="shared" ref="X4:X19" si="1">W4*Z4</f>
        <v>0</v>
      </c>
      <c r="Y4" s="1044">
        <f t="shared" ref="Y4:Y19" si="2">E4*Z4</f>
        <v>0</v>
      </c>
      <c r="Z4" s="1045">
        <f t="shared" ref="Z4:Z19" si="3">SUM(G4:U4)</f>
        <v>0</v>
      </c>
      <c r="AA4" s="1046"/>
    </row>
    <row r="5" spans="1:27" ht="79.95" customHeight="1" thickBot="1">
      <c r="A5" s="1631"/>
      <c r="B5" s="1027"/>
      <c r="C5" s="446"/>
      <c r="D5" s="873"/>
      <c r="E5" s="1028"/>
      <c r="F5" s="1029"/>
      <c r="G5" s="2138"/>
      <c r="H5" s="2020"/>
      <c r="I5" s="2021"/>
      <c r="J5" s="2022"/>
      <c r="K5" s="2023"/>
      <c r="L5" s="2024"/>
      <c r="M5" s="2025"/>
      <c r="N5" s="2026"/>
      <c r="O5" s="2027"/>
      <c r="P5" s="2028"/>
      <c r="Q5" s="2029"/>
      <c r="R5" s="2030"/>
      <c r="S5" s="2031"/>
      <c r="T5" s="2139"/>
      <c r="U5" s="2138"/>
      <c r="V5" s="1042"/>
      <c r="W5" s="1043"/>
      <c r="X5" s="1043">
        <f t="shared" si="1"/>
        <v>0</v>
      </c>
      <c r="Y5" s="1044">
        <f t="shared" si="2"/>
        <v>0</v>
      </c>
      <c r="Z5" s="1045">
        <f t="shared" si="3"/>
        <v>0</v>
      </c>
      <c r="AA5" s="1046"/>
    </row>
    <row r="6" spans="1:27" ht="79.95" customHeight="1" thickBot="1">
      <c r="A6" s="1631"/>
      <c r="B6" s="1027"/>
      <c r="C6" s="445"/>
      <c r="D6" s="873"/>
      <c r="E6" s="1028"/>
      <c r="F6" s="1029"/>
      <c r="G6" s="2138"/>
      <c r="H6" s="2020"/>
      <c r="I6" s="2021"/>
      <c r="J6" s="2022"/>
      <c r="K6" s="2023"/>
      <c r="L6" s="2140"/>
      <c r="M6" s="2025"/>
      <c r="N6" s="2026"/>
      <c r="O6" s="2027"/>
      <c r="P6" s="2028"/>
      <c r="Q6" s="2029"/>
      <c r="R6" s="2030"/>
      <c r="S6" s="2031"/>
      <c r="T6" s="2139"/>
      <c r="U6" s="2138"/>
      <c r="V6" s="1042"/>
      <c r="W6" s="1043"/>
      <c r="X6" s="1043">
        <f t="shared" si="1"/>
        <v>0</v>
      </c>
      <c r="Y6" s="1044">
        <f t="shared" si="2"/>
        <v>0</v>
      </c>
      <c r="Z6" s="1045">
        <f t="shared" si="3"/>
        <v>0</v>
      </c>
      <c r="AA6" s="1046"/>
    </row>
    <row r="7" spans="1:27" ht="79.95" customHeight="1" thickBot="1">
      <c r="A7" s="1632"/>
      <c r="B7" s="1027"/>
      <c r="C7" s="447"/>
      <c r="D7" s="873"/>
      <c r="E7" s="1028"/>
      <c r="F7" s="1029"/>
      <c r="G7" s="2138"/>
      <c r="H7" s="2020"/>
      <c r="I7" s="2021"/>
      <c r="J7" s="2022"/>
      <c r="K7" s="2023"/>
      <c r="L7" s="2024"/>
      <c r="M7" s="2025"/>
      <c r="N7" s="2026"/>
      <c r="O7" s="2027"/>
      <c r="P7" s="2028"/>
      <c r="Q7" s="2029"/>
      <c r="R7" s="2030"/>
      <c r="S7" s="2031"/>
      <c r="T7" s="2139"/>
      <c r="U7" s="2138"/>
      <c r="V7" s="1042"/>
      <c r="W7" s="1043"/>
      <c r="X7" s="1043">
        <f t="shared" si="1"/>
        <v>0</v>
      </c>
      <c r="Y7" s="1044">
        <f t="shared" si="2"/>
        <v>0</v>
      </c>
      <c r="Z7" s="1045">
        <f t="shared" si="3"/>
        <v>0</v>
      </c>
      <c r="AA7" s="1046"/>
    </row>
    <row r="8" spans="1:27" ht="79.95" customHeight="1" thickBot="1">
      <c r="A8" s="1630"/>
      <c r="B8" s="1027"/>
      <c r="C8" s="445"/>
      <c r="D8" s="873"/>
      <c r="E8" s="1028"/>
      <c r="F8" s="1029"/>
      <c r="G8" s="2138"/>
      <c r="H8" s="2020"/>
      <c r="I8" s="2021"/>
      <c r="J8" s="2022"/>
      <c r="K8" s="2023"/>
      <c r="L8" s="2024"/>
      <c r="M8" s="2025"/>
      <c r="N8" s="2026"/>
      <c r="O8" s="2027"/>
      <c r="P8" s="2028"/>
      <c r="Q8" s="2029"/>
      <c r="R8" s="2030"/>
      <c r="S8" s="2031"/>
      <c r="T8" s="2139"/>
      <c r="U8" s="2138"/>
      <c r="V8" s="1042"/>
      <c r="W8" s="1043"/>
      <c r="X8" s="1043">
        <f t="shared" si="1"/>
        <v>0</v>
      </c>
      <c r="Y8" s="1044">
        <f t="shared" si="2"/>
        <v>0</v>
      </c>
      <c r="Z8" s="1045">
        <f t="shared" si="3"/>
        <v>0</v>
      </c>
      <c r="AA8" s="1046"/>
    </row>
    <row r="9" spans="1:27" ht="79.95" customHeight="1" thickBot="1">
      <c r="A9" s="1631"/>
      <c r="B9" s="1027"/>
      <c r="C9" s="446"/>
      <c r="D9" s="873"/>
      <c r="E9" s="1028"/>
      <c r="F9" s="1029"/>
      <c r="G9" s="2138"/>
      <c r="H9" s="2020"/>
      <c r="I9" s="2021"/>
      <c r="J9" s="2022"/>
      <c r="K9" s="2023"/>
      <c r="L9" s="2024"/>
      <c r="M9" s="2025"/>
      <c r="N9" s="2026"/>
      <c r="O9" s="2027"/>
      <c r="P9" s="2028"/>
      <c r="Q9" s="2029"/>
      <c r="R9" s="2030"/>
      <c r="S9" s="2031"/>
      <c r="T9" s="2139"/>
      <c r="U9" s="2138"/>
      <c r="V9" s="1042"/>
      <c r="W9" s="1043"/>
      <c r="X9" s="1043">
        <f t="shared" si="1"/>
        <v>0</v>
      </c>
      <c r="Y9" s="1044">
        <f t="shared" si="2"/>
        <v>0</v>
      </c>
      <c r="Z9" s="1045">
        <f t="shared" si="3"/>
        <v>0</v>
      </c>
      <c r="AA9" s="1046"/>
    </row>
    <row r="10" spans="1:27" ht="79.95" customHeight="1" thickBot="1">
      <c r="A10" s="1631"/>
      <c r="B10" s="1027"/>
      <c r="C10" s="445"/>
      <c r="D10" s="873"/>
      <c r="E10" s="1028"/>
      <c r="F10" s="1029"/>
      <c r="G10" s="2138"/>
      <c r="H10" s="2020"/>
      <c r="I10" s="2021"/>
      <c r="J10" s="2022"/>
      <c r="K10" s="2023"/>
      <c r="L10" s="2024"/>
      <c r="M10" s="2025"/>
      <c r="N10" s="2026"/>
      <c r="O10" s="2027"/>
      <c r="P10" s="2028"/>
      <c r="Q10" s="2029"/>
      <c r="R10" s="2030"/>
      <c r="S10" s="2031"/>
      <c r="T10" s="2139"/>
      <c r="U10" s="2138"/>
      <c r="V10" s="1042"/>
      <c r="W10" s="1043"/>
      <c r="X10" s="1043">
        <f t="shared" si="1"/>
        <v>0</v>
      </c>
      <c r="Y10" s="1044">
        <f t="shared" si="2"/>
        <v>0</v>
      </c>
      <c r="Z10" s="1045">
        <f t="shared" si="3"/>
        <v>0</v>
      </c>
      <c r="AA10" s="1046"/>
    </row>
    <row r="11" spans="1:27" ht="79.95" customHeight="1" thickBot="1">
      <c r="A11" s="1632"/>
      <c r="B11" s="1027"/>
      <c r="C11" s="447"/>
      <c r="D11" s="873"/>
      <c r="E11" s="1028"/>
      <c r="F11" s="1029"/>
      <c r="G11" s="2138"/>
      <c r="H11" s="2020"/>
      <c r="I11" s="2021"/>
      <c r="J11" s="2022"/>
      <c r="K11" s="2023"/>
      <c r="L11" s="2024"/>
      <c r="M11" s="2025"/>
      <c r="N11" s="2026"/>
      <c r="O11" s="2027"/>
      <c r="P11" s="2028"/>
      <c r="Q11" s="2029"/>
      <c r="R11" s="2030"/>
      <c r="S11" s="2031"/>
      <c r="T11" s="2139"/>
      <c r="U11" s="2138"/>
      <c r="V11" s="1042"/>
      <c r="W11" s="1043"/>
      <c r="X11" s="1043">
        <f t="shared" si="1"/>
        <v>0</v>
      </c>
      <c r="Y11" s="1044">
        <f t="shared" si="2"/>
        <v>0</v>
      </c>
      <c r="Z11" s="1045">
        <f t="shared" si="3"/>
        <v>0</v>
      </c>
      <c r="AA11" s="1046"/>
    </row>
    <row r="12" spans="1:27" ht="79.95" customHeight="1" thickBot="1">
      <c r="A12" s="1630"/>
      <c r="B12" s="1027"/>
      <c r="C12" s="445"/>
      <c r="D12" s="873"/>
      <c r="E12" s="1028"/>
      <c r="F12" s="1049"/>
      <c r="G12" s="2141"/>
      <c r="H12" s="2142"/>
      <c r="I12" s="2143"/>
      <c r="J12" s="2144"/>
      <c r="K12" s="2145"/>
      <c r="L12" s="2146"/>
      <c r="M12" s="2147"/>
      <c r="N12" s="2148"/>
      <c r="O12" s="2149"/>
      <c r="P12" s="2150"/>
      <c r="Q12" s="2151"/>
      <c r="R12" s="2152"/>
      <c r="S12" s="2153"/>
      <c r="T12" s="2154"/>
      <c r="U12" s="2141"/>
      <c r="V12" s="1050"/>
      <c r="W12" s="1051"/>
      <c r="X12" s="1051">
        <f t="shared" si="1"/>
        <v>0</v>
      </c>
      <c r="Y12" s="1052">
        <f t="shared" si="2"/>
        <v>0</v>
      </c>
      <c r="Z12" s="1053">
        <f t="shared" si="3"/>
        <v>0</v>
      </c>
      <c r="AA12" s="1046"/>
    </row>
    <row r="13" spans="1:27" ht="79.95" customHeight="1" thickBot="1">
      <c r="A13" s="1631"/>
      <c r="B13" s="1027"/>
      <c r="C13" s="446"/>
      <c r="D13" s="873"/>
      <c r="E13" s="1028"/>
      <c r="F13" s="1049"/>
      <c r="G13" s="2141"/>
      <c r="H13" s="2142"/>
      <c r="I13" s="2143"/>
      <c r="J13" s="2144"/>
      <c r="K13" s="2145"/>
      <c r="L13" s="2146"/>
      <c r="M13" s="2147"/>
      <c r="N13" s="2148"/>
      <c r="O13" s="2149"/>
      <c r="P13" s="2150"/>
      <c r="Q13" s="2151"/>
      <c r="R13" s="2152"/>
      <c r="S13" s="2153"/>
      <c r="T13" s="2154"/>
      <c r="U13" s="2141"/>
      <c r="V13" s="1050"/>
      <c r="W13" s="1051"/>
      <c r="X13" s="1051">
        <f t="shared" si="1"/>
        <v>0</v>
      </c>
      <c r="Y13" s="1052">
        <f t="shared" si="2"/>
        <v>0</v>
      </c>
      <c r="Z13" s="1053">
        <f t="shared" si="3"/>
        <v>0</v>
      </c>
      <c r="AA13" s="1046"/>
    </row>
    <row r="14" spans="1:27" ht="79.95" customHeight="1" thickBot="1">
      <c r="A14" s="1631"/>
      <c r="B14" s="1027"/>
      <c r="C14" s="445"/>
      <c r="D14" s="873"/>
      <c r="E14" s="1028"/>
      <c r="F14" s="1049"/>
      <c r="G14" s="2141"/>
      <c r="H14" s="2142"/>
      <c r="I14" s="2143"/>
      <c r="J14" s="2144"/>
      <c r="K14" s="2145"/>
      <c r="L14" s="2146"/>
      <c r="M14" s="2147"/>
      <c r="N14" s="2148"/>
      <c r="O14" s="2149"/>
      <c r="P14" s="2150"/>
      <c r="Q14" s="2151"/>
      <c r="R14" s="2152"/>
      <c r="S14" s="2153"/>
      <c r="T14" s="2154"/>
      <c r="U14" s="2141"/>
      <c r="V14" s="1050"/>
      <c r="W14" s="1051"/>
      <c r="X14" s="1051">
        <f t="shared" si="1"/>
        <v>0</v>
      </c>
      <c r="Y14" s="1052">
        <f t="shared" si="2"/>
        <v>0</v>
      </c>
      <c r="Z14" s="1053">
        <f t="shared" si="3"/>
        <v>0</v>
      </c>
      <c r="AA14" s="1046"/>
    </row>
    <row r="15" spans="1:27" ht="79.95" customHeight="1" thickBot="1">
      <c r="A15" s="1632"/>
      <c r="B15" s="1027"/>
      <c r="C15" s="447"/>
      <c r="D15" s="873"/>
      <c r="E15" s="1028"/>
      <c r="F15" s="1049"/>
      <c r="G15" s="2138"/>
      <c r="H15" s="2020"/>
      <c r="I15" s="2021"/>
      <c r="J15" s="2022"/>
      <c r="K15" s="2023"/>
      <c r="L15" s="2024"/>
      <c r="M15" s="2025"/>
      <c r="N15" s="2026"/>
      <c r="O15" s="2027"/>
      <c r="P15" s="2028"/>
      <c r="Q15" s="2029"/>
      <c r="R15" s="2030"/>
      <c r="S15" s="2031"/>
      <c r="T15" s="2139"/>
      <c r="U15" s="2138"/>
      <c r="V15" s="1050"/>
      <c r="W15" s="1043"/>
      <c r="X15" s="1043">
        <f t="shared" si="1"/>
        <v>0</v>
      </c>
      <c r="Y15" s="1044">
        <f t="shared" si="2"/>
        <v>0</v>
      </c>
      <c r="Z15" s="1054">
        <f t="shared" si="3"/>
        <v>0</v>
      </c>
      <c r="AA15" s="1046"/>
    </row>
    <row r="16" spans="1:27" ht="79.95" customHeight="1" thickBot="1">
      <c r="A16" s="1630"/>
      <c r="B16" s="1027"/>
      <c r="C16" s="445"/>
      <c r="D16" s="873"/>
      <c r="E16" s="1028"/>
      <c r="F16" s="1047"/>
      <c r="G16" s="2138"/>
      <c r="H16" s="2020"/>
      <c r="I16" s="2021"/>
      <c r="J16" s="2022"/>
      <c r="K16" s="2023"/>
      <c r="L16" s="2024"/>
      <c r="M16" s="2025"/>
      <c r="N16" s="2026"/>
      <c r="O16" s="2027"/>
      <c r="P16" s="2028"/>
      <c r="Q16" s="2029"/>
      <c r="R16" s="2030"/>
      <c r="S16" s="2031"/>
      <c r="T16" s="2139"/>
      <c r="U16" s="2138"/>
      <c r="V16" s="1048"/>
      <c r="W16" s="1055"/>
      <c r="X16" s="1055">
        <f t="shared" si="1"/>
        <v>0</v>
      </c>
      <c r="Y16" s="1056">
        <f t="shared" si="2"/>
        <v>0</v>
      </c>
      <c r="Z16" s="1057">
        <f t="shared" si="3"/>
        <v>0</v>
      </c>
      <c r="AA16" s="1046"/>
    </row>
    <row r="17" spans="1:33" ht="79.95" customHeight="1" thickBot="1">
      <c r="A17" s="1631"/>
      <c r="B17" s="1027"/>
      <c r="C17" s="446"/>
      <c r="D17" s="873"/>
      <c r="E17" s="1028"/>
      <c r="F17" s="1047"/>
      <c r="G17" s="2138"/>
      <c r="H17" s="2020"/>
      <c r="I17" s="2021"/>
      <c r="J17" s="2022"/>
      <c r="K17" s="2023"/>
      <c r="L17" s="2024"/>
      <c r="M17" s="2025"/>
      <c r="N17" s="2026"/>
      <c r="O17" s="2027"/>
      <c r="P17" s="2028"/>
      <c r="Q17" s="2029"/>
      <c r="R17" s="2030"/>
      <c r="S17" s="2031"/>
      <c r="T17" s="2139"/>
      <c r="U17" s="2155"/>
      <c r="V17" s="1048"/>
      <c r="W17" s="1055"/>
      <c r="X17" s="1055">
        <f t="shared" si="1"/>
        <v>0</v>
      </c>
      <c r="Y17" s="1056">
        <f t="shared" si="2"/>
        <v>0</v>
      </c>
      <c r="Z17" s="1057">
        <f t="shared" si="3"/>
        <v>0</v>
      </c>
      <c r="AA17" s="1046"/>
    </row>
    <row r="18" spans="1:33" ht="79.95" customHeight="1" thickBot="1">
      <c r="A18" s="1631"/>
      <c r="B18" s="1027"/>
      <c r="C18" s="445"/>
      <c r="D18" s="873"/>
      <c r="E18" s="1028"/>
      <c r="F18" s="1058"/>
      <c r="G18" s="2156"/>
      <c r="H18" s="2157"/>
      <c r="I18" s="2158"/>
      <c r="J18" s="2159"/>
      <c r="K18" s="2160"/>
      <c r="L18" s="2161"/>
      <c r="M18" s="2162"/>
      <c r="N18" s="2163"/>
      <c r="O18" s="2164"/>
      <c r="P18" s="2165"/>
      <c r="Q18" s="2166"/>
      <c r="R18" s="2167"/>
      <c r="S18" s="2168"/>
      <c r="T18" s="2169"/>
      <c r="U18" s="2170"/>
      <c r="V18" s="1059"/>
      <c r="W18" s="1055"/>
      <c r="X18" s="1055">
        <f t="shared" si="1"/>
        <v>0</v>
      </c>
      <c r="Y18" s="1056">
        <f t="shared" si="2"/>
        <v>0</v>
      </c>
      <c r="Z18" s="1057">
        <f t="shared" si="3"/>
        <v>0</v>
      </c>
      <c r="AA18" s="1046"/>
    </row>
    <row r="19" spans="1:33" ht="79.95" customHeight="1" thickBot="1">
      <c r="A19" s="1632"/>
      <c r="B19" s="1027"/>
      <c r="C19" s="447"/>
      <c r="D19" s="873"/>
      <c r="E19" s="1028"/>
      <c r="F19" s="1058"/>
      <c r="G19" s="2170"/>
      <c r="H19" s="2171"/>
      <c r="I19" s="2035"/>
      <c r="J19" s="2036"/>
      <c r="K19" s="2037"/>
      <c r="L19" s="2038"/>
      <c r="M19" s="2039"/>
      <c r="N19" s="2040"/>
      <c r="O19" s="2041"/>
      <c r="P19" s="2042"/>
      <c r="Q19" s="2043"/>
      <c r="R19" s="2044"/>
      <c r="S19" s="2048"/>
      <c r="T19" s="2172"/>
      <c r="U19" s="2170"/>
      <c r="V19" s="1059"/>
      <c r="W19" s="1071"/>
      <c r="X19" s="1071">
        <f t="shared" si="1"/>
        <v>0</v>
      </c>
      <c r="Y19" s="1072">
        <f t="shared" si="2"/>
        <v>0</v>
      </c>
      <c r="Z19" s="1073">
        <f t="shared" si="3"/>
        <v>0</v>
      </c>
      <c r="AA19" s="1046"/>
    </row>
    <row r="20" spans="1:33" ht="10.5" customHeight="1" thickBot="1">
      <c r="A20" s="321"/>
      <c r="B20" s="332"/>
      <c r="C20" s="332"/>
      <c r="D20" s="332"/>
      <c r="E20" s="366"/>
      <c r="F20" s="333"/>
      <c r="G20" s="334"/>
      <c r="H20" s="334"/>
      <c r="I20" s="334"/>
      <c r="J20" s="334"/>
      <c r="K20" s="334"/>
      <c r="L20" s="334"/>
      <c r="M20" s="334"/>
      <c r="N20" s="334"/>
      <c r="O20" s="334"/>
      <c r="P20" s="334"/>
      <c r="Q20" s="334"/>
      <c r="R20" s="334"/>
      <c r="S20" s="334"/>
      <c r="T20" s="334"/>
      <c r="U20" s="334"/>
      <c r="V20" s="334"/>
      <c r="W20" s="335"/>
      <c r="X20" s="336"/>
      <c r="Y20" s="337"/>
      <c r="Z20" s="338"/>
      <c r="AA20" s="304"/>
      <c r="AB20" s="208"/>
      <c r="AC20" s="208"/>
      <c r="AD20" s="208"/>
      <c r="AE20" s="208"/>
      <c r="AF20" s="208"/>
      <c r="AG20" s="208"/>
    </row>
    <row r="21" spans="1:33" ht="55.5" customHeight="1" thickBot="1">
      <c r="A21" s="322"/>
      <c r="B21" s="1720" t="s">
        <v>112</v>
      </c>
      <c r="C21" s="1721"/>
      <c r="D21" s="1721"/>
      <c r="E21" s="1722"/>
      <c r="F21" s="380"/>
      <c r="G21" s="285">
        <f t="shared" ref="G21:U21" si="4">SUM(G4:G20)</f>
        <v>0</v>
      </c>
      <c r="H21" s="286">
        <f t="shared" si="4"/>
        <v>0</v>
      </c>
      <c r="I21" s="287">
        <f t="shared" si="4"/>
        <v>0</v>
      </c>
      <c r="J21" s="288">
        <f t="shared" si="4"/>
        <v>0</v>
      </c>
      <c r="K21" s="289">
        <f t="shared" si="4"/>
        <v>0</v>
      </c>
      <c r="L21" s="290">
        <f t="shared" si="4"/>
        <v>0</v>
      </c>
      <c r="M21" s="290">
        <f t="shared" si="4"/>
        <v>0</v>
      </c>
      <c r="N21" s="291">
        <f t="shared" si="4"/>
        <v>0</v>
      </c>
      <c r="O21" s="292">
        <f t="shared" si="4"/>
        <v>0</v>
      </c>
      <c r="P21" s="293">
        <f t="shared" si="4"/>
        <v>0</v>
      </c>
      <c r="Q21" s="294">
        <f t="shared" si="4"/>
        <v>0</v>
      </c>
      <c r="R21" s="295">
        <f t="shared" si="4"/>
        <v>0</v>
      </c>
      <c r="S21" s="296">
        <f t="shared" si="4"/>
        <v>0</v>
      </c>
      <c r="T21" s="297">
        <f t="shared" si="4"/>
        <v>0</v>
      </c>
      <c r="U21" s="219">
        <f t="shared" si="4"/>
        <v>0</v>
      </c>
      <c r="V21" s="300"/>
      <c r="W21" s="303"/>
      <c r="X21" s="221">
        <f>SUM(X4:X20)</f>
        <v>0</v>
      </c>
      <c r="Y21" s="220">
        <f>SUM(Y4:Y20)</f>
        <v>0</v>
      </c>
      <c r="Z21" s="209">
        <f>SUM(Z4:Z20)</f>
        <v>0</v>
      </c>
      <c r="AA21" s="301"/>
      <c r="AB21" s="100"/>
      <c r="AC21" s="100"/>
      <c r="AD21" s="100"/>
      <c r="AE21" s="100"/>
      <c r="AF21" s="100"/>
      <c r="AG21" s="100"/>
    </row>
    <row r="22" spans="1:33" ht="12.75" customHeight="1" thickBot="1">
      <c r="A22" s="303"/>
      <c r="B22" s="327"/>
      <c r="C22" s="327"/>
      <c r="D22" s="327"/>
      <c r="E22" s="328"/>
      <c r="F22" s="329"/>
      <c r="G22" s="303"/>
      <c r="H22" s="303"/>
      <c r="I22" s="303"/>
      <c r="J22" s="303"/>
      <c r="K22" s="303"/>
      <c r="L22" s="303"/>
      <c r="M22" s="303"/>
      <c r="N22" s="303"/>
      <c r="O22" s="303"/>
      <c r="P22" s="303"/>
      <c r="Q22" s="303"/>
      <c r="R22" s="303"/>
      <c r="S22" s="303"/>
      <c r="T22" s="303"/>
      <c r="U22" s="303"/>
      <c r="V22" s="303"/>
      <c r="W22" s="303"/>
      <c r="X22" s="330"/>
      <c r="Y22" s="331"/>
      <c r="Z22" s="329"/>
      <c r="AA22" s="301"/>
      <c r="AB22" s="100"/>
      <c r="AC22" s="100"/>
      <c r="AD22" s="100"/>
      <c r="AE22" s="100"/>
      <c r="AF22" s="100"/>
      <c r="AG22" s="100"/>
    </row>
    <row r="23" spans="1:33" ht="75" customHeight="1" thickBot="1">
      <c r="A23" s="322"/>
      <c r="B23" s="1535" t="s">
        <v>303</v>
      </c>
      <c r="C23" s="1536"/>
      <c r="D23" s="1536"/>
      <c r="E23" s="1719"/>
      <c r="F23" s="1736">
        <f>Y21</f>
        <v>0</v>
      </c>
      <c r="G23" s="1737"/>
      <c r="H23" s="1737"/>
      <c r="I23" s="1737"/>
      <c r="J23" s="1738"/>
      <c r="K23" s="327"/>
      <c r="L23" s="1565" t="s">
        <v>149</v>
      </c>
      <c r="M23" s="1534"/>
      <c r="N23" s="1534"/>
      <c r="O23" s="1534"/>
      <c r="P23" s="1534"/>
      <c r="Q23" s="1566"/>
      <c r="R23" s="1716">
        <f>Z21</f>
        <v>0</v>
      </c>
      <c r="S23" s="1717"/>
      <c r="T23" s="1717"/>
      <c r="U23" s="1717"/>
      <c r="V23" s="210"/>
      <c r="W23" s="1567" t="s">
        <v>151</v>
      </c>
      <c r="X23" s="1566"/>
      <c r="Y23" s="1718">
        <f>X21</f>
        <v>0</v>
      </c>
      <c r="Z23" s="1717"/>
      <c r="AA23" s="301"/>
      <c r="AB23" s="100"/>
      <c r="AC23" s="100"/>
      <c r="AD23" s="100"/>
      <c r="AE23" s="100"/>
      <c r="AF23" s="100"/>
      <c r="AG23" s="100"/>
    </row>
    <row r="24" spans="1:33" ht="12.75" customHeight="1">
      <c r="A24" s="301"/>
      <c r="B24" s="325"/>
      <c r="C24" s="325"/>
      <c r="D24" s="325"/>
      <c r="E24" s="344"/>
      <c r="F24" s="301"/>
      <c r="G24" s="301"/>
      <c r="H24" s="301"/>
      <c r="I24" s="301"/>
      <c r="J24" s="301"/>
      <c r="K24" s="301"/>
      <c r="L24" s="301"/>
      <c r="M24" s="301"/>
      <c r="N24" s="301"/>
      <c r="O24" s="301"/>
      <c r="P24" s="301"/>
      <c r="Q24" s="301"/>
      <c r="R24" s="301"/>
      <c r="S24" s="301"/>
      <c r="T24" s="301"/>
      <c r="U24" s="301"/>
      <c r="V24" s="301"/>
      <c r="W24" s="301"/>
      <c r="X24" s="301"/>
      <c r="Y24" s="326"/>
      <c r="Z24" s="301"/>
      <c r="AA24" s="301"/>
    </row>
    <row r="25" spans="1:33" ht="12.75" customHeight="1">
      <c r="A25" s="301"/>
      <c r="B25" s="325"/>
      <c r="C25" s="325"/>
      <c r="D25" s="325"/>
      <c r="E25" s="344"/>
      <c r="F25" s="301"/>
      <c r="G25" s="301"/>
      <c r="H25" s="301"/>
      <c r="I25" s="301"/>
      <c r="J25" s="301"/>
      <c r="K25" s="301"/>
      <c r="L25" s="301"/>
      <c r="M25" s="301"/>
      <c r="N25" s="301"/>
      <c r="O25" s="301"/>
      <c r="P25" s="301"/>
      <c r="Q25" s="301"/>
      <c r="R25" s="301"/>
      <c r="S25" s="301"/>
      <c r="T25" s="301"/>
      <c r="U25" s="301"/>
      <c r="V25" s="301"/>
      <c r="W25" s="301"/>
      <c r="X25" s="301"/>
      <c r="Y25" s="326"/>
      <c r="Z25" s="301"/>
      <c r="AA25" s="301"/>
    </row>
    <row r="26" spans="1:33" ht="12.75" customHeight="1">
      <c r="A26" s="301"/>
      <c r="B26" s="325"/>
      <c r="C26" s="325"/>
      <c r="D26" s="325"/>
      <c r="E26" s="344"/>
      <c r="F26" s="301"/>
      <c r="G26" s="301"/>
      <c r="H26" s="301"/>
      <c r="I26" s="301"/>
      <c r="J26" s="301"/>
      <c r="K26" s="301"/>
      <c r="L26" s="301"/>
      <c r="M26" s="301"/>
      <c r="N26" s="301"/>
      <c r="O26" s="301"/>
      <c r="P26" s="301"/>
      <c r="Q26" s="301"/>
      <c r="R26" s="301"/>
      <c r="S26" s="301"/>
      <c r="T26" s="301"/>
      <c r="U26" s="301"/>
      <c r="V26" s="301"/>
      <c r="W26" s="301"/>
      <c r="X26" s="301"/>
      <c r="Y26" s="326"/>
      <c r="Z26" s="301"/>
      <c r="AA26" s="301"/>
    </row>
    <row r="27" spans="1:33" ht="12.75" customHeight="1">
      <c r="A27" s="301"/>
      <c r="B27" s="325"/>
      <c r="C27" s="325"/>
      <c r="D27" s="325"/>
      <c r="E27" s="344"/>
      <c r="F27" s="301"/>
      <c r="G27" s="301"/>
      <c r="H27" s="301"/>
      <c r="I27" s="301"/>
      <c r="J27" s="301"/>
      <c r="K27" s="301"/>
      <c r="L27" s="301"/>
      <c r="M27" s="301"/>
      <c r="N27" s="301"/>
      <c r="O27" s="301"/>
      <c r="P27" s="301"/>
      <c r="Q27" s="301"/>
      <c r="R27" s="301"/>
      <c r="S27" s="301"/>
      <c r="T27" s="301"/>
      <c r="U27" s="301"/>
      <c r="V27" s="301"/>
      <c r="W27" s="301"/>
      <c r="X27" s="301"/>
      <c r="Y27" s="326"/>
      <c r="Z27" s="301"/>
      <c r="AA27" s="301"/>
    </row>
    <row r="28" spans="1:33" ht="12.75" customHeight="1">
      <c r="A28" s="1246">
        <f>R23</f>
        <v>0</v>
      </c>
      <c r="B28" s="325"/>
      <c r="C28" s="325"/>
      <c r="D28" s="325"/>
      <c r="E28" s="344"/>
      <c r="F28" s="301"/>
      <c r="G28" s="301"/>
      <c r="H28" s="301"/>
      <c r="I28" s="301"/>
      <c r="J28" s="301"/>
      <c r="K28" s="301"/>
      <c r="L28" s="301"/>
      <c r="M28" s="301"/>
      <c r="N28" s="301"/>
      <c r="O28" s="301"/>
      <c r="P28" s="301"/>
      <c r="Q28" s="301"/>
      <c r="R28" s="301"/>
      <c r="S28" s="301"/>
      <c r="T28" s="301"/>
      <c r="U28" s="301"/>
      <c r="V28" s="301"/>
      <c r="W28" s="301"/>
      <c r="X28" s="301"/>
      <c r="Y28" s="326"/>
      <c r="Z28" s="301"/>
      <c r="AA28" s="301"/>
    </row>
    <row r="29" spans="1:33" ht="12.75" customHeight="1">
      <c r="A29" s="188"/>
      <c r="B29" s="211"/>
      <c r="C29" s="211"/>
      <c r="D29" s="211"/>
      <c r="E29" s="387"/>
      <c r="F29" s="212"/>
      <c r="G29" s="188"/>
      <c r="H29" s="188"/>
      <c r="I29" s="188"/>
      <c r="J29" s="188"/>
      <c r="K29" s="188"/>
      <c r="L29" s="188"/>
      <c r="M29" s="188"/>
      <c r="N29" s="188"/>
      <c r="O29" s="188"/>
      <c r="P29" s="188"/>
      <c r="Q29" s="188"/>
      <c r="R29" s="188"/>
      <c r="S29" s="188"/>
      <c r="T29" s="188"/>
      <c r="U29" s="188"/>
      <c r="V29" s="99"/>
      <c r="W29" s="188"/>
      <c r="X29" s="188"/>
      <c r="Y29" s="213"/>
      <c r="Z29" s="214"/>
      <c r="AA29" s="323"/>
    </row>
    <row r="30" spans="1:33" ht="12.75" customHeight="1">
      <c r="A30" s="188"/>
      <c r="B30" s="211"/>
      <c r="C30" s="211"/>
      <c r="D30" s="211"/>
      <c r="E30" s="387"/>
      <c r="F30" s="212"/>
      <c r="G30" s="188"/>
      <c r="H30" s="188"/>
      <c r="I30" s="188"/>
      <c r="J30" s="188"/>
      <c r="K30" s="188"/>
      <c r="L30" s="188"/>
      <c r="M30" s="188"/>
      <c r="N30" s="188"/>
      <c r="O30" s="188"/>
      <c r="P30" s="188"/>
      <c r="Q30" s="188"/>
      <c r="R30" s="188"/>
      <c r="S30" s="188"/>
      <c r="T30" s="188"/>
      <c r="U30" s="188"/>
      <c r="V30" s="99"/>
      <c r="W30" s="188"/>
      <c r="X30" s="188"/>
      <c r="Y30" s="213"/>
      <c r="Z30" s="214"/>
      <c r="AA30" s="323"/>
    </row>
    <row r="31" spans="1:33" ht="12.75" customHeight="1">
      <c r="A31" s="188"/>
      <c r="B31" s="211"/>
      <c r="C31" s="211"/>
      <c r="D31" s="211"/>
      <c r="E31" s="387"/>
      <c r="F31" s="212"/>
      <c r="G31" s="188"/>
      <c r="H31" s="188"/>
      <c r="I31" s="188"/>
      <c r="J31" s="188"/>
      <c r="K31" s="188"/>
      <c r="L31" s="188"/>
      <c r="M31" s="188"/>
      <c r="N31" s="188"/>
      <c r="O31" s="188"/>
      <c r="P31" s="188"/>
      <c r="Q31" s="188"/>
      <c r="R31" s="188"/>
      <c r="S31" s="188"/>
      <c r="T31" s="188"/>
      <c r="U31" s="188"/>
      <c r="V31" s="99"/>
      <c r="W31" s="188"/>
      <c r="X31" s="188"/>
      <c r="Y31" s="213"/>
      <c r="Z31" s="214"/>
      <c r="AA31" s="323"/>
    </row>
    <row r="32" spans="1:33" ht="12.75" customHeight="1">
      <c r="A32" s="188"/>
      <c r="B32" s="211"/>
      <c r="C32" s="211"/>
      <c r="D32" s="211"/>
      <c r="E32" s="387"/>
      <c r="F32" s="212"/>
      <c r="G32" s="188"/>
      <c r="H32" s="188"/>
      <c r="I32" s="188"/>
      <c r="J32" s="188"/>
      <c r="K32" s="188"/>
      <c r="L32" s="188"/>
      <c r="M32" s="188"/>
      <c r="N32" s="188"/>
      <c r="O32" s="188"/>
      <c r="P32" s="188"/>
      <c r="Q32" s="188"/>
      <c r="R32" s="188"/>
      <c r="S32" s="188"/>
      <c r="T32" s="188"/>
      <c r="U32" s="188"/>
      <c r="V32" s="99"/>
      <c r="W32" s="188"/>
      <c r="X32" s="188"/>
      <c r="Y32" s="213"/>
      <c r="Z32" s="214"/>
      <c r="AA32" s="323"/>
    </row>
    <row r="33" spans="1:27" ht="12.75" customHeight="1">
      <c r="A33" s="188"/>
      <c r="B33" s="211"/>
      <c r="C33" s="211"/>
      <c r="D33" s="211"/>
      <c r="E33" s="387"/>
      <c r="F33" s="212"/>
      <c r="G33" s="188"/>
      <c r="H33" s="188"/>
      <c r="I33" s="188"/>
      <c r="J33" s="188"/>
      <c r="K33" s="188"/>
      <c r="L33" s="188"/>
      <c r="M33" s="188"/>
      <c r="N33" s="188"/>
      <c r="O33" s="188"/>
      <c r="P33" s="188"/>
      <c r="Q33" s="188"/>
      <c r="R33" s="188"/>
      <c r="S33" s="188"/>
      <c r="T33" s="188"/>
      <c r="U33" s="188"/>
      <c r="V33" s="99"/>
      <c r="W33" s="188"/>
      <c r="X33" s="188"/>
      <c r="Y33" s="213"/>
      <c r="Z33" s="214"/>
      <c r="AA33" s="323"/>
    </row>
    <row r="34" spans="1:27" ht="12.75" customHeight="1">
      <c r="A34" s="188"/>
      <c r="B34" s="211"/>
      <c r="C34" s="211"/>
      <c r="D34" s="211"/>
      <c r="E34" s="387"/>
      <c r="F34" s="212"/>
      <c r="G34" s="188"/>
      <c r="H34" s="188"/>
      <c r="I34" s="188"/>
      <c r="J34" s="188"/>
      <c r="K34" s="188"/>
      <c r="L34" s="188"/>
      <c r="M34" s="188"/>
      <c r="N34" s="188"/>
      <c r="O34" s="188"/>
      <c r="P34" s="188"/>
      <c r="Q34" s="188"/>
      <c r="R34" s="188"/>
      <c r="S34" s="188"/>
      <c r="T34" s="188"/>
      <c r="U34" s="188"/>
      <c r="V34" s="99"/>
      <c r="W34" s="188"/>
      <c r="X34" s="188"/>
      <c r="Y34" s="213"/>
      <c r="Z34" s="214"/>
      <c r="AA34" s="323"/>
    </row>
    <row r="35" spans="1:27" ht="12.75" customHeight="1">
      <c r="A35" s="188"/>
      <c r="B35" s="211"/>
      <c r="C35" s="211"/>
      <c r="D35" s="211"/>
      <c r="E35" s="387"/>
      <c r="F35" s="212"/>
      <c r="G35" s="188"/>
      <c r="H35" s="188"/>
      <c r="I35" s="188"/>
      <c r="J35" s="188"/>
      <c r="K35" s="188"/>
      <c r="L35" s="188"/>
      <c r="M35" s="188"/>
      <c r="N35" s="188"/>
      <c r="O35" s="188"/>
      <c r="P35" s="188"/>
      <c r="Q35" s="188"/>
      <c r="R35" s="188"/>
      <c r="S35" s="188"/>
      <c r="T35" s="188"/>
      <c r="U35" s="188"/>
      <c r="V35" s="99"/>
      <c r="W35" s="188"/>
      <c r="X35" s="188"/>
      <c r="Y35" s="213"/>
      <c r="Z35" s="214"/>
      <c r="AA35" s="323"/>
    </row>
    <row r="36" spans="1:27" ht="12.75" customHeight="1">
      <c r="A36" s="188"/>
      <c r="B36" s="211"/>
      <c r="C36" s="211"/>
      <c r="D36" s="211"/>
      <c r="E36" s="387"/>
      <c r="F36" s="212"/>
      <c r="G36" s="188"/>
      <c r="H36" s="188"/>
      <c r="I36" s="188"/>
      <c r="J36" s="188"/>
      <c r="K36" s="188"/>
      <c r="L36" s="188"/>
      <c r="M36" s="188"/>
      <c r="N36" s="188"/>
      <c r="O36" s="188"/>
      <c r="P36" s="188"/>
      <c r="Q36" s="188"/>
      <c r="R36" s="188"/>
      <c r="S36" s="188"/>
      <c r="T36" s="188"/>
      <c r="U36" s="188"/>
      <c r="V36" s="99"/>
      <c r="W36" s="188"/>
      <c r="X36" s="188"/>
      <c r="Y36" s="213"/>
      <c r="Z36" s="214"/>
      <c r="AA36" s="323"/>
    </row>
    <row r="37" spans="1:27" ht="12.75" customHeight="1">
      <c r="A37" s="188"/>
      <c r="B37" s="215"/>
      <c r="C37" s="215"/>
      <c r="D37" s="215"/>
      <c r="E37" s="387"/>
      <c r="F37" s="99"/>
      <c r="G37" s="188"/>
      <c r="H37" s="188"/>
      <c r="I37" s="188"/>
      <c r="J37" s="188"/>
      <c r="K37" s="188"/>
      <c r="L37" s="188"/>
      <c r="M37" s="188"/>
      <c r="N37" s="188"/>
      <c r="O37" s="188"/>
      <c r="P37" s="188"/>
      <c r="Q37" s="188"/>
      <c r="R37" s="188"/>
      <c r="S37" s="188"/>
      <c r="T37" s="188"/>
      <c r="U37" s="188"/>
      <c r="V37" s="99"/>
      <c r="W37" s="188"/>
      <c r="X37" s="188"/>
      <c r="Y37" s="213"/>
      <c r="Z37" s="188"/>
      <c r="AA37" s="323"/>
    </row>
    <row r="38" spans="1:27" ht="12.75" customHeight="1">
      <c r="A38" s="188"/>
      <c r="B38" s="215"/>
      <c r="C38" s="215"/>
      <c r="D38" s="215"/>
      <c r="E38" s="387"/>
      <c r="F38" s="99"/>
      <c r="G38" s="188"/>
      <c r="H38" s="188"/>
      <c r="I38" s="188"/>
      <c r="J38" s="188"/>
      <c r="K38" s="188"/>
      <c r="L38" s="188"/>
      <c r="M38" s="188"/>
      <c r="N38" s="188"/>
      <c r="O38" s="188"/>
      <c r="P38" s="188"/>
      <c r="Q38" s="188"/>
      <c r="R38" s="188"/>
      <c r="S38" s="188"/>
      <c r="T38" s="188"/>
      <c r="U38" s="188"/>
      <c r="V38" s="99"/>
      <c r="W38" s="188"/>
      <c r="X38" s="188"/>
      <c r="Y38" s="213"/>
      <c r="Z38" s="188"/>
      <c r="AA38" s="323"/>
    </row>
    <row r="39" spans="1:27" ht="12.75" customHeight="1">
      <c r="A39" s="188"/>
      <c r="B39" s="215"/>
      <c r="C39" s="215"/>
      <c r="D39" s="215"/>
      <c r="E39" s="387"/>
      <c r="F39" s="99"/>
      <c r="G39" s="188"/>
      <c r="H39" s="188"/>
      <c r="I39" s="188"/>
      <c r="J39" s="188"/>
      <c r="K39" s="188"/>
      <c r="L39" s="188"/>
      <c r="M39" s="188"/>
      <c r="N39" s="188"/>
      <c r="O39" s="188"/>
      <c r="P39" s="188"/>
      <c r="Q39" s="188"/>
      <c r="R39" s="188"/>
      <c r="S39" s="188"/>
      <c r="T39" s="188"/>
      <c r="U39" s="188"/>
      <c r="V39" s="99"/>
      <c r="W39" s="188"/>
      <c r="X39" s="188"/>
      <c r="Y39" s="213"/>
      <c r="Z39" s="188"/>
      <c r="AA39" s="323"/>
    </row>
    <row r="40" spans="1:27" ht="12.75" customHeight="1">
      <c r="A40" s="188"/>
      <c r="B40" s="215"/>
      <c r="C40" s="215"/>
      <c r="D40" s="215"/>
      <c r="E40" s="387"/>
      <c r="F40" s="99"/>
      <c r="G40" s="188"/>
      <c r="H40" s="188"/>
      <c r="I40" s="188"/>
      <c r="J40" s="188"/>
      <c r="K40" s="188"/>
      <c r="L40" s="188"/>
      <c r="M40" s="188"/>
      <c r="N40" s="188"/>
      <c r="O40" s="188"/>
      <c r="P40" s="188"/>
      <c r="Q40" s="188"/>
      <c r="R40" s="188"/>
      <c r="S40" s="188"/>
      <c r="T40" s="188"/>
      <c r="U40" s="188"/>
      <c r="V40" s="99"/>
      <c r="W40" s="188"/>
      <c r="X40" s="188"/>
      <c r="Y40" s="213"/>
      <c r="Z40" s="188"/>
      <c r="AA40" s="323"/>
    </row>
    <row r="41" spans="1:27" ht="12.75" customHeight="1">
      <c r="A41" s="188"/>
      <c r="B41" s="215"/>
      <c r="C41" s="215"/>
      <c r="D41" s="215"/>
      <c r="E41" s="387"/>
      <c r="F41" s="99"/>
      <c r="G41" s="188"/>
      <c r="H41" s="188"/>
      <c r="I41" s="188"/>
      <c r="J41" s="188"/>
      <c r="K41" s="188"/>
      <c r="L41" s="188"/>
      <c r="M41" s="188"/>
      <c r="N41" s="188"/>
      <c r="O41" s="188"/>
      <c r="P41" s="188"/>
      <c r="Q41" s="188"/>
      <c r="R41" s="188"/>
      <c r="S41" s="188"/>
      <c r="T41" s="188"/>
      <c r="U41" s="188"/>
      <c r="V41" s="99"/>
      <c r="W41" s="188"/>
      <c r="X41" s="188"/>
      <c r="Y41" s="213"/>
      <c r="Z41" s="188"/>
      <c r="AA41" s="323"/>
    </row>
    <row r="42" spans="1:27" ht="12.75" customHeight="1">
      <c r="A42" s="188"/>
      <c r="B42" s="215"/>
      <c r="C42" s="215"/>
      <c r="D42" s="215"/>
      <c r="E42" s="387"/>
      <c r="F42" s="99"/>
      <c r="G42" s="188"/>
      <c r="H42" s="188"/>
      <c r="I42" s="188"/>
      <c r="J42" s="188"/>
      <c r="K42" s="188"/>
      <c r="L42" s="188"/>
      <c r="M42" s="188"/>
      <c r="N42" s="188"/>
      <c r="O42" s="188"/>
      <c r="P42" s="188"/>
      <c r="Q42" s="188"/>
      <c r="R42" s="188"/>
      <c r="S42" s="188"/>
      <c r="T42" s="188"/>
      <c r="U42" s="188"/>
      <c r="V42" s="99"/>
      <c r="W42" s="188"/>
      <c r="X42" s="188"/>
      <c r="Y42" s="213"/>
      <c r="Z42" s="188"/>
      <c r="AA42" s="323"/>
    </row>
    <row r="43" spans="1:27" ht="12.75" customHeight="1">
      <c r="A43" s="188"/>
      <c r="B43" s="215"/>
      <c r="C43" s="215"/>
      <c r="D43" s="215"/>
      <c r="E43" s="387"/>
      <c r="F43" s="99"/>
      <c r="G43" s="188"/>
      <c r="H43" s="188"/>
      <c r="I43" s="188"/>
      <c r="J43" s="188"/>
      <c r="K43" s="188"/>
      <c r="L43" s="188"/>
      <c r="M43" s="188"/>
      <c r="N43" s="188"/>
      <c r="O43" s="188"/>
      <c r="P43" s="188"/>
      <c r="Q43" s="188"/>
      <c r="R43" s="188"/>
      <c r="S43" s="188"/>
      <c r="T43" s="188"/>
      <c r="U43" s="188"/>
      <c r="V43" s="99"/>
      <c r="W43" s="188"/>
      <c r="X43" s="188"/>
      <c r="Y43" s="213"/>
      <c r="Z43" s="188"/>
      <c r="AA43" s="323"/>
    </row>
    <row r="44" spans="1:27" ht="12.75" customHeight="1">
      <c r="A44" s="188"/>
      <c r="B44" s="215"/>
      <c r="C44" s="215"/>
      <c r="D44" s="215"/>
      <c r="E44" s="387"/>
      <c r="F44" s="99"/>
      <c r="G44" s="188"/>
      <c r="H44" s="188"/>
      <c r="I44" s="188"/>
      <c r="J44" s="188"/>
      <c r="K44" s="188"/>
      <c r="L44" s="188"/>
      <c r="M44" s="188"/>
      <c r="N44" s="188"/>
      <c r="O44" s="188"/>
      <c r="P44" s="188"/>
      <c r="Q44" s="188"/>
      <c r="R44" s="188"/>
      <c r="S44" s="188"/>
      <c r="T44" s="188"/>
      <c r="U44" s="188"/>
      <c r="V44" s="99"/>
      <c r="W44" s="188"/>
      <c r="X44" s="188"/>
      <c r="Y44" s="213"/>
      <c r="Z44" s="188"/>
      <c r="AA44" s="323"/>
    </row>
    <row r="45" spans="1:27" ht="12.75" customHeight="1">
      <c r="A45" s="188"/>
      <c r="B45" s="215"/>
      <c r="C45" s="215"/>
      <c r="D45" s="215"/>
      <c r="E45" s="387"/>
      <c r="F45" s="99"/>
      <c r="G45" s="188"/>
      <c r="H45" s="188"/>
      <c r="I45" s="188"/>
      <c r="J45" s="188"/>
      <c r="K45" s="188"/>
      <c r="L45" s="188"/>
      <c r="M45" s="188"/>
      <c r="N45" s="188"/>
      <c r="O45" s="188"/>
      <c r="P45" s="188"/>
      <c r="Q45" s="188"/>
      <c r="R45" s="188"/>
      <c r="S45" s="188"/>
      <c r="T45" s="188"/>
      <c r="U45" s="188"/>
      <c r="V45" s="99"/>
      <c r="W45" s="188"/>
      <c r="X45" s="188"/>
      <c r="Y45" s="213"/>
      <c r="Z45" s="188"/>
      <c r="AA45" s="323"/>
    </row>
    <row r="46" spans="1:27" ht="12.75" customHeight="1">
      <c r="A46" s="188"/>
      <c r="B46" s="215"/>
      <c r="C46" s="215"/>
      <c r="D46" s="215"/>
      <c r="E46" s="387"/>
      <c r="F46" s="99"/>
      <c r="G46" s="188"/>
      <c r="H46" s="188"/>
      <c r="I46" s="188"/>
      <c r="J46" s="188"/>
      <c r="K46" s="188"/>
      <c r="L46" s="188"/>
      <c r="M46" s="188"/>
      <c r="N46" s="188"/>
      <c r="O46" s="188"/>
      <c r="P46" s="188"/>
      <c r="Q46" s="188"/>
      <c r="R46" s="188"/>
      <c r="S46" s="188"/>
      <c r="T46" s="188"/>
      <c r="U46" s="188"/>
      <c r="V46" s="99"/>
      <c r="W46" s="188"/>
      <c r="X46" s="188"/>
      <c r="Y46" s="213"/>
      <c r="Z46" s="188"/>
      <c r="AA46" s="323"/>
    </row>
    <row r="47" spans="1:27" ht="12.75" customHeight="1">
      <c r="A47" s="188"/>
      <c r="B47" s="215"/>
      <c r="C47" s="215"/>
      <c r="D47" s="215"/>
      <c r="E47" s="387"/>
      <c r="F47" s="99"/>
      <c r="G47" s="188"/>
      <c r="H47" s="188"/>
      <c r="I47" s="188"/>
      <c r="J47" s="188"/>
      <c r="K47" s="188"/>
      <c r="L47" s="188"/>
      <c r="M47" s="188"/>
      <c r="N47" s="188"/>
      <c r="O47" s="188"/>
      <c r="P47" s="188"/>
      <c r="Q47" s="188"/>
      <c r="R47" s="188"/>
      <c r="S47" s="188"/>
      <c r="T47" s="188"/>
      <c r="U47" s="188"/>
      <c r="V47" s="99"/>
      <c r="W47" s="188"/>
      <c r="X47" s="188"/>
      <c r="Y47" s="213"/>
      <c r="Z47" s="188"/>
      <c r="AA47" s="323"/>
    </row>
    <row r="48" spans="1:27" ht="12.75" customHeight="1">
      <c r="A48" s="188"/>
      <c r="B48" s="215"/>
      <c r="C48" s="215"/>
      <c r="D48" s="215"/>
      <c r="E48" s="387"/>
      <c r="F48" s="99"/>
      <c r="G48" s="188"/>
      <c r="H48" s="188"/>
      <c r="I48" s="188"/>
      <c r="J48" s="188"/>
      <c r="K48" s="188"/>
      <c r="L48" s="188"/>
      <c r="M48" s="188"/>
      <c r="N48" s="188"/>
      <c r="O48" s="188"/>
      <c r="P48" s="188"/>
      <c r="Q48" s="188"/>
      <c r="R48" s="188"/>
      <c r="S48" s="188"/>
      <c r="T48" s="188"/>
      <c r="U48" s="188"/>
      <c r="V48" s="99"/>
      <c r="W48" s="188"/>
      <c r="X48" s="188"/>
      <c r="Y48" s="213"/>
      <c r="Z48" s="188"/>
      <c r="AA48" s="323"/>
    </row>
    <row r="49" spans="1:27" ht="12.75" customHeight="1">
      <c r="A49" s="188"/>
      <c r="B49" s="215"/>
      <c r="C49" s="215"/>
      <c r="D49" s="215"/>
      <c r="E49" s="387"/>
      <c r="F49" s="99"/>
      <c r="G49" s="188"/>
      <c r="H49" s="188"/>
      <c r="I49" s="188"/>
      <c r="J49" s="188"/>
      <c r="K49" s="188"/>
      <c r="L49" s="188"/>
      <c r="M49" s="188"/>
      <c r="N49" s="188"/>
      <c r="O49" s="188"/>
      <c r="P49" s="188"/>
      <c r="Q49" s="188"/>
      <c r="R49" s="188"/>
      <c r="S49" s="188"/>
      <c r="T49" s="188"/>
      <c r="U49" s="188"/>
      <c r="V49" s="99"/>
      <c r="W49" s="188"/>
      <c r="X49" s="188"/>
      <c r="Y49" s="213"/>
      <c r="Z49" s="188"/>
      <c r="AA49" s="323"/>
    </row>
    <row r="50" spans="1:27" ht="12.75" customHeight="1">
      <c r="A50" s="188"/>
      <c r="B50" s="215"/>
      <c r="C50" s="215"/>
      <c r="D50" s="215"/>
      <c r="E50" s="387"/>
      <c r="F50" s="99"/>
      <c r="G50" s="188"/>
      <c r="H50" s="188"/>
      <c r="I50" s="188"/>
      <c r="J50" s="188"/>
      <c r="K50" s="188"/>
      <c r="L50" s="188"/>
      <c r="M50" s="188"/>
      <c r="N50" s="188"/>
      <c r="O50" s="188"/>
      <c r="P50" s="188"/>
      <c r="Q50" s="188"/>
      <c r="R50" s="188"/>
      <c r="S50" s="188"/>
      <c r="T50" s="188"/>
      <c r="U50" s="188"/>
      <c r="V50" s="99"/>
      <c r="W50" s="188"/>
      <c r="X50" s="188"/>
      <c r="Y50" s="213"/>
      <c r="Z50" s="188"/>
      <c r="AA50" s="323"/>
    </row>
    <row r="51" spans="1:27" ht="12.75" customHeight="1">
      <c r="A51" s="188"/>
      <c r="B51" s="215"/>
      <c r="C51" s="215"/>
      <c r="D51" s="215"/>
      <c r="E51" s="387"/>
      <c r="F51" s="99"/>
      <c r="G51" s="188"/>
      <c r="H51" s="188"/>
      <c r="I51" s="188"/>
      <c r="J51" s="188"/>
      <c r="K51" s="188"/>
      <c r="L51" s="188"/>
      <c r="M51" s="188"/>
      <c r="N51" s="188"/>
      <c r="O51" s="188"/>
      <c r="P51" s="188"/>
      <c r="Q51" s="188"/>
      <c r="R51" s="188"/>
      <c r="S51" s="188"/>
      <c r="T51" s="188"/>
      <c r="U51" s="188"/>
      <c r="V51" s="99"/>
      <c r="W51" s="188"/>
      <c r="X51" s="188"/>
      <c r="Y51" s="213"/>
      <c r="Z51" s="188"/>
      <c r="AA51" s="323"/>
    </row>
    <row r="52" spans="1:27" ht="12.75" customHeight="1">
      <c r="A52" s="188"/>
      <c r="B52" s="215"/>
      <c r="C52" s="215"/>
      <c r="D52" s="215"/>
      <c r="E52" s="387"/>
      <c r="F52" s="99"/>
      <c r="G52" s="188"/>
      <c r="H52" s="188"/>
      <c r="I52" s="188"/>
      <c r="J52" s="188"/>
      <c r="K52" s="188"/>
      <c r="L52" s="188"/>
      <c r="M52" s="188"/>
      <c r="N52" s="188"/>
      <c r="O52" s="188"/>
      <c r="P52" s="188"/>
      <c r="Q52" s="188"/>
      <c r="R52" s="188"/>
      <c r="S52" s="188"/>
      <c r="T52" s="188"/>
      <c r="U52" s="188"/>
      <c r="V52" s="99"/>
      <c r="W52" s="188"/>
      <c r="X52" s="188"/>
      <c r="Y52" s="213"/>
      <c r="Z52" s="188"/>
      <c r="AA52" s="323"/>
    </row>
    <row r="53" spans="1:27" ht="12.75" customHeight="1">
      <c r="A53" s="188"/>
      <c r="B53" s="215"/>
      <c r="C53" s="215"/>
      <c r="D53" s="215"/>
      <c r="E53" s="387"/>
      <c r="F53" s="99"/>
      <c r="G53" s="188"/>
      <c r="H53" s="188"/>
      <c r="I53" s="188"/>
      <c r="J53" s="188"/>
      <c r="K53" s="188"/>
      <c r="L53" s="188"/>
      <c r="M53" s="188"/>
      <c r="N53" s="188"/>
      <c r="O53" s="188"/>
      <c r="P53" s="188"/>
      <c r="Q53" s="188"/>
      <c r="R53" s="188"/>
      <c r="S53" s="188"/>
      <c r="T53" s="188"/>
      <c r="U53" s="188"/>
      <c r="V53" s="99"/>
      <c r="W53" s="188"/>
      <c r="X53" s="188"/>
      <c r="Y53" s="213"/>
      <c r="Z53" s="188"/>
      <c r="AA53" s="323"/>
    </row>
    <row r="54" spans="1:27" ht="12.75" customHeight="1">
      <c r="A54" s="188"/>
      <c r="B54" s="215"/>
      <c r="C54" s="215"/>
      <c r="D54" s="215"/>
      <c r="E54" s="387"/>
      <c r="F54" s="99"/>
      <c r="G54" s="188"/>
      <c r="H54" s="188"/>
      <c r="I54" s="188"/>
      <c r="J54" s="188"/>
      <c r="K54" s="188"/>
      <c r="L54" s="188"/>
      <c r="M54" s="188"/>
      <c r="N54" s="188"/>
      <c r="O54" s="188"/>
      <c r="P54" s="188"/>
      <c r="Q54" s="188"/>
      <c r="R54" s="188"/>
      <c r="S54" s="188"/>
      <c r="T54" s="188"/>
      <c r="U54" s="188"/>
      <c r="V54" s="99"/>
      <c r="W54" s="188"/>
      <c r="X54" s="188"/>
      <c r="Y54" s="213"/>
      <c r="Z54" s="188"/>
      <c r="AA54" s="323"/>
    </row>
    <row r="55" spans="1:27" ht="12.75" customHeight="1">
      <c r="A55" s="188"/>
      <c r="B55" s="215"/>
      <c r="C55" s="215"/>
      <c r="D55" s="215"/>
      <c r="E55" s="387"/>
      <c r="F55" s="99"/>
      <c r="G55" s="188"/>
      <c r="H55" s="188"/>
      <c r="I55" s="188"/>
      <c r="J55" s="188"/>
      <c r="K55" s="188"/>
      <c r="L55" s="188"/>
      <c r="M55" s="188"/>
      <c r="N55" s="188"/>
      <c r="O55" s="188"/>
      <c r="P55" s="188"/>
      <c r="Q55" s="188"/>
      <c r="R55" s="188"/>
      <c r="S55" s="188"/>
      <c r="T55" s="188"/>
      <c r="U55" s="188"/>
      <c r="V55" s="99"/>
      <c r="W55" s="188"/>
      <c r="X55" s="188"/>
      <c r="Y55" s="213"/>
      <c r="Z55" s="188"/>
      <c r="AA55" s="323"/>
    </row>
    <row r="56" spans="1:27" ht="12.75" customHeight="1">
      <c r="A56" s="188"/>
      <c r="B56" s="215"/>
      <c r="C56" s="215"/>
      <c r="D56" s="215"/>
      <c r="E56" s="387"/>
      <c r="F56" s="99"/>
      <c r="G56" s="188"/>
      <c r="H56" s="188"/>
      <c r="I56" s="188"/>
      <c r="J56" s="188"/>
      <c r="K56" s="188"/>
      <c r="L56" s="188"/>
      <c r="M56" s="188"/>
      <c r="N56" s="188"/>
      <c r="O56" s="188"/>
      <c r="P56" s="188"/>
      <c r="Q56" s="188"/>
      <c r="R56" s="188"/>
      <c r="S56" s="188"/>
      <c r="T56" s="188"/>
      <c r="U56" s="188"/>
      <c r="V56" s="99"/>
      <c r="W56" s="188"/>
      <c r="X56" s="188"/>
      <c r="Y56" s="213"/>
      <c r="Z56" s="188"/>
      <c r="AA56" s="323"/>
    </row>
    <row r="57" spans="1:27" ht="12.75" customHeight="1">
      <c r="A57" s="188"/>
      <c r="B57" s="215"/>
      <c r="C57" s="215"/>
      <c r="D57" s="215"/>
      <c r="E57" s="387"/>
      <c r="F57" s="99"/>
      <c r="G57" s="188"/>
      <c r="H57" s="188"/>
      <c r="I57" s="188"/>
      <c r="J57" s="188"/>
      <c r="K57" s="188"/>
      <c r="L57" s="188"/>
      <c r="M57" s="188"/>
      <c r="N57" s="188"/>
      <c r="O57" s="188"/>
      <c r="P57" s="188"/>
      <c r="Q57" s="188"/>
      <c r="R57" s="188"/>
      <c r="S57" s="188"/>
      <c r="T57" s="188"/>
      <c r="U57" s="188"/>
      <c r="V57" s="99"/>
      <c r="W57" s="188"/>
      <c r="X57" s="188"/>
      <c r="Y57" s="213"/>
      <c r="Z57" s="188"/>
      <c r="AA57" s="323"/>
    </row>
    <row r="58" spans="1:27" ht="12.75" customHeight="1">
      <c r="A58" s="188"/>
      <c r="B58" s="215"/>
      <c r="C58" s="215"/>
      <c r="D58" s="215"/>
      <c r="E58" s="387"/>
      <c r="F58" s="99"/>
      <c r="G58" s="188"/>
      <c r="H58" s="188"/>
      <c r="I58" s="188"/>
      <c r="J58" s="188"/>
      <c r="K58" s="188"/>
      <c r="L58" s="188"/>
      <c r="M58" s="188"/>
      <c r="N58" s="188"/>
      <c r="O58" s="188"/>
      <c r="P58" s="188"/>
      <c r="Q58" s="188"/>
      <c r="R58" s="188"/>
      <c r="S58" s="188"/>
      <c r="T58" s="188"/>
      <c r="U58" s="188"/>
      <c r="V58" s="99"/>
      <c r="W58" s="188"/>
      <c r="X58" s="188"/>
      <c r="Y58" s="213"/>
      <c r="Z58" s="188"/>
      <c r="AA58" s="323"/>
    </row>
    <row r="59" spans="1:27" ht="12.75" customHeight="1">
      <c r="A59" s="188"/>
      <c r="B59" s="215"/>
      <c r="C59" s="215"/>
      <c r="D59" s="215"/>
      <c r="E59" s="387"/>
      <c r="F59" s="99"/>
      <c r="G59" s="188"/>
      <c r="H59" s="188"/>
      <c r="I59" s="188"/>
      <c r="J59" s="188"/>
      <c r="K59" s="188"/>
      <c r="L59" s="188"/>
      <c r="M59" s="188"/>
      <c r="N59" s="188"/>
      <c r="O59" s="188"/>
      <c r="P59" s="188"/>
      <c r="Q59" s="188"/>
      <c r="R59" s="188"/>
      <c r="S59" s="188"/>
      <c r="T59" s="188"/>
      <c r="U59" s="188"/>
      <c r="V59" s="99"/>
      <c r="W59" s="188"/>
      <c r="X59" s="188"/>
      <c r="Y59" s="213"/>
      <c r="Z59" s="188"/>
      <c r="AA59" s="323"/>
    </row>
    <row r="60" spans="1:27" ht="12.75" customHeight="1">
      <c r="A60" s="188"/>
      <c r="B60" s="215"/>
      <c r="C60" s="215"/>
      <c r="D60" s="215"/>
      <c r="E60" s="387"/>
      <c r="F60" s="99"/>
      <c r="G60" s="188"/>
      <c r="H60" s="188"/>
      <c r="I60" s="188"/>
      <c r="J60" s="188"/>
      <c r="K60" s="188"/>
      <c r="L60" s="188"/>
      <c r="M60" s="188"/>
      <c r="N60" s="188"/>
      <c r="O60" s="188"/>
      <c r="P60" s="188"/>
      <c r="Q60" s="188"/>
      <c r="R60" s="188"/>
      <c r="S60" s="188"/>
      <c r="T60" s="188"/>
      <c r="U60" s="188"/>
      <c r="V60" s="99"/>
      <c r="W60" s="188"/>
      <c r="X60" s="188"/>
      <c r="Y60" s="213"/>
      <c r="Z60" s="188"/>
      <c r="AA60" s="323"/>
    </row>
    <row r="61" spans="1:27" ht="12.75" customHeight="1">
      <c r="A61" s="188"/>
      <c r="B61" s="215"/>
      <c r="C61" s="215"/>
      <c r="D61" s="215"/>
      <c r="E61" s="387"/>
      <c r="F61" s="99"/>
      <c r="G61" s="188"/>
      <c r="H61" s="188"/>
      <c r="I61" s="188"/>
      <c r="J61" s="188"/>
      <c r="K61" s="188"/>
      <c r="L61" s="188"/>
      <c r="M61" s="188"/>
      <c r="N61" s="188"/>
      <c r="O61" s="188"/>
      <c r="P61" s="188"/>
      <c r="Q61" s="188"/>
      <c r="R61" s="188"/>
      <c r="S61" s="188"/>
      <c r="T61" s="188"/>
      <c r="U61" s="188"/>
      <c r="V61" s="99"/>
      <c r="W61" s="188"/>
      <c r="X61" s="188"/>
      <c r="Y61" s="213"/>
      <c r="Z61" s="188"/>
      <c r="AA61" s="323"/>
    </row>
    <row r="62" spans="1:27" ht="12.75" customHeight="1">
      <c r="A62" s="188"/>
      <c r="B62" s="215"/>
      <c r="C62" s="215"/>
      <c r="D62" s="215"/>
      <c r="E62" s="387"/>
      <c r="F62" s="99"/>
      <c r="G62" s="188"/>
      <c r="H62" s="188"/>
      <c r="I62" s="188"/>
      <c r="J62" s="188"/>
      <c r="K62" s="188"/>
      <c r="L62" s="188"/>
      <c r="M62" s="188"/>
      <c r="N62" s="188"/>
      <c r="O62" s="188"/>
      <c r="P62" s="188"/>
      <c r="Q62" s="188"/>
      <c r="R62" s="188"/>
      <c r="S62" s="188"/>
      <c r="T62" s="188"/>
      <c r="U62" s="188"/>
      <c r="V62" s="99"/>
      <c r="W62" s="188"/>
      <c r="X62" s="188"/>
      <c r="Y62" s="213"/>
      <c r="Z62" s="188"/>
      <c r="AA62" s="323"/>
    </row>
    <row r="63" spans="1:27" ht="12.75" customHeight="1">
      <c r="A63" s="188"/>
      <c r="B63" s="215"/>
      <c r="C63" s="215"/>
      <c r="D63" s="215"/>
      <c r="E63" s="387"/>
      <c r="F63" s="99"/>
      <c r="G63" s="188"/>
      <c r="H63" s="188"/>
      <c r="I63" s="188"/>
      <c r="J63" s="188"/>
      <c r="K63" s="188"/>
      <c r="L63" s="188"/>
      <c r="M63" s="188"/>
      <c r="N63" s="188"/>
      <c r="O63" s="188"/>
      <c r="P63" s="188"/>
      <c r="Q63" s="188"/>
      <c r="R63" s="188"/>
      <c r="S63" s="188"/>
      <c r="T63" s="188"/>
      <c r="U63" s="188"/>
      <c r="V63" s="99"/>
      <c r="W63" s="188"/>
      <c r="X63" s="188"/>
      <c r="Y63" s="213"/>
      <c r="Z63" s="188"/>
      <c r="AA63" s="323"/>
    </row>
    <row r="64" spans="1:27" ht="12.75" customHeight="1">
      <c r="A64" s="188"/>
      <c r="B64" s="215"/>
      <c r="C64" s="215"/>
      <c r="D64" s="215"/>
      <c r="E64" s="387"/>
      <c r="F64" s="99"/>
      <c r="G64" s="188"/>
      <c r="H64" s="188"/>
      <c r="I64" s="188"/>
      <c r="J64" s="188"/>
      <c r="K64" s="188"/>
      <c r="L64" s="188"/>
      <c r="M64" s="188"/>
      <c r="N64" s="188"/>
      <c r="O64" s="188"/>
      <c r="P64" s="188"/>
      <c r="Q64" s="188"/>
      <c r="R64" s="188"/>
      <c r="S64" s="188"/>
      <c r="T64" s="188"/>
      <c r="U64" s="188"/>
      <c r="V64" s="99"/>
      <c r="W64" s="188"/>
      <c r="X64" s="188"/>
      <c r="Y64" s="213"/>
      <c r="Z64" s="188"/>
      <c r="AA64" s="323"/>
    </row>
    <row r="65" spans="1:27" ht="12.75" customHeight="1">
      <c r="A65" s="188"/>
      <c r="B65" s="215"/>
      <c r="C65" s="215"/>
      <c r="D65" s="215"/>
      <c r="E65" s="387"/>
      <c r="F65" s="99"/>
      <c r="G65" s="188"/>
      <c r="H65" s="188"/>
      <c r="I65" s="188"/>
      <c r="J65" s="188"/>
      <c r="K65" s="188"/>
      <c r="L65" s="188"/>
      <c r="M65" s="188"/>
      <c r="N65" s="188"/>
      <c r="O65" s="188"/>
      <c r="P65" s="188"/>
      <c r="Q65" s="188"/>
      <c r="R65" s="188"/>
      <c r="S65" s="188"/>
      <c r="T65" s="188"/>
      <c r="U65" s="188"/>
      <c r="V65" s="99"/>
      <c r="W65" s="188"/>
      <c r="X65" s="188"/>
      <c r="Y65" s="213"/>
      <c r="Z65" s="188"/>
      <c r="AA65" s="323"/>
    </row>
    <row r="66" spans="1:27" ht="12.75" customHeight="1">
      <c r="A66" s="188"/>
      <c r="B66" s="215"/>
      <c r="C66" s="215"/>
      <c r="D66" s="215"/>
      <c r="E66" s="387"/>
      <c r="F66" s="99"/>
      <c r="G66" s="188"/>
      <c r="H66" s="188"/>
      <c r="I66" s="188"/>
      <c r="J66" s="188"/>
      <c r="K66" s="188"/>
      <c r="L66" s="188"/>
      <c r="M66" s="188"/>
      <c r="N66" s="188"/>
      <c r="O66" s="188"/>
      <c r="P66" s="188"/>
      <c r="Q66" s="188"/>
      <c r="R66" s="188"/>
      <c r="S66" s="188"/>
      <c r="T66" s="188"/>
      <c r="U66" s="188"/>
      <c r="V66" s="99"/>
      <c r="W66" s="188"/>
      <c r="X66" s="188"/>
      <c r="Y66" s="213"/>
      <c r="Z66" s="188"/>
      <c r="AA66" s="323"/>
    </row>
    <row r="67" spans="1:27" ht="12.75" customHeight="1">
      <c r="A67" s="188"/>
      <c r="B67" s="215"/>
      <c r="C67" s="215"/>
      <c r="D67" s="215"/>
      <c r="E67" s="387"/>
      <c r="F67" s="99"/>
      <c r="G67" s="188"/>
      <c r="H67" s="188"/>
      <c r="I67" s="188"/>
      <c r="J67" s="188"/>
      <c r="K67" s="188"/>
      <c r="L67" s="188"/>
      <c r="M67" s="188"/>
      <c r="N67" s="188"/>
      <c r="O67" s="188"/>
      <c r="P67" s="188"/>
      <c r="Q67" s="188"/>
      <c r="R67" s="188"/>
      <c r="S67" s="188"/>
      <c r="T67" s="188"/>
      <c r="U67" s="188"/>
      <c r="V67" s="99"/>
      <c r="W67" s="188"/>
      <c r="X67" s="188"/>
      <c r="Y67" s="213"/>
      <c r="Z67" s="188"/>
      <c r="AA67" s="323"/>
    </row>
    <row r="68" spans="1:27" ht="12.75" customHeight="1">
      <c r="A68" s="188"/>
      <c r="B68" s="215"/>
      <c r="C68" s="215"/>
      <c r="D68" s="215"/>
      <c r="E68" s="387"/>
      <c r="F68" s="99"/>
      <c r="G68" s="188"/>
      <c r="H68" s="188"/>
      <c r="I68" s="188"/>
      <c r="J68" s="188"/>
      <c r="K68" s="188"/>
      <c r="L68" s="188"/>
      <c r="M68" s="188"/>
      <c r="N68" s="188"/>
      <c r="O68" s="188"/>
      <c r="P68" s="188"/>
      <c r="Q68" s="188"/>
      <c r="R68" s="188"/>
      <c r="S68" s="188"/>
      <c r="T68" s="188"/>
      <c r="U68" s="188"/>
      <c r="V68" s="99"/>
      <c r="W68" s="188"/>
      <c r="X68" s="188"/>
      <c r="Y68" s="213"/>
      <c r="Z68" s="188"/>
      <c r="AA68" s="323"/>
    </row>
    <row r="69" spans="1:27" ht="12.75" customHeight="1">
      <c r="A69" s="188"/>
      <c r="B69" s="215"/>
      <c r="C69" s="215"/>
      <c r="D69" s="215"/>
      <c r="E69" s="387"/>
      <c r="F69" s="99"/>
      <c r="G69" s="188"/>
      <c r="H69" s="188"/>
      <c r="I69" s="188"/>
      <c r="J69" s="188"/>
      <c r="K69" s="188"/>
      <c r="L69" s="188"/>
      <c r="M69" s="188"/>
      <c r="N69" s="188"/>
      <c r="O69" s="188"/>
      <c r="P69" s="188"/>
      <c r="Q69" s="188"/>
      <c r="R69" s="188"/>
      <c r="S69" s="188"/>
      <c r="T69" s="188"/>
      <c r="U69" s="188"/>
      <c r="V69" s="99"/>
      <c r="W69" s="188"/>
      <c r="X69" s="188"/>
      <c r="Y69" s="213"/>
      <c r="Z69" s="188"/>
      <c r="AA69" s="323"/>
    </row>
    <row r="70" spans="1:27" ht="12.75" customHeight="1">
      <c r="A70" s="188"/>
      <c r="B70" s="215"/>
      <c r="C70" s="215"/>
      <c r="D70" s="215"/>
      <c r="E70" s="387"/>
      <c r="F70" s="99"/>
      <c r="G70" s="188"/>
      <c r="H70" s="188"/>
      <c r="I70" s="188"/>
      <c r="J70" s="188"/>
      <c r="K70" s="188"/>
      <c r="L70" s="188"/>
      <c r="M70" s="188"/>
      <c r="N70" s="188"/>
      <c r="O70" s="188"/>
      <c r="P70" s="188"/>
      <c r="Q70" s="188"/>
      <c r="R70" s="188"/>
      <c r="S70" s="188"/>
      <c r="T70" s="188"/>
      <c r="U70" s="188"/>
      <c r="V70" s="99"/>
      <c r="W70" s="188"/>
      <c r="X70" s="188"/>
      <c r="Y70" s="213"/>
      <c r="Z70" s="188"/>
      <c r="AA70" s="323"/>
    </row>
    <row r="71" spans="1:27" ht="12.75" customHeight="1">
      <c r="A71" s="188"/>
      <c r="B71" s="215"/>
      <c r="C71" s="215"/>
      <c r="D71" s="215"/>
      <c r="E71" s="387"/>
      <c r="F71" s="99"/>
      <c r="G71" s="188"/>
      <c r="H71" s="188"/>
      <c r="I71" s="188"/>
      <c r="J71" s="188"/>
      <c r="K71" s="188"/>
      <c r="L71" s="188"/>
      <c r="M71" s="188"/>
      <c r="N71" s="188"/>
      <c r="O71" s="188"/>
      <c r="P71" s="188"/>
      <c r="Q71" s="188"/>
      <c r="R71" s="188"/>
      <c r="S71" s="188"/>
      <c r="T71" s="188"/>
      <c r="U71" s="188"/>
      <c r="V71" s="99"/>
      <c r="W71" s="188"/>
      <c r="X71" s="188"/>
      <c r="Y71" s="213"/>
      <c r="Z71" s="188"/>
      <c r="AA71" s="323"/>
    </row>
    <row r="72" spans="1:27" ht="12.75" customHeight="1">
      <c r="A72" s="188"/>
      <c r="B72" s="215"/>
      <c r="C72" s="215"/>
      <c r="D72" s="215"/>
      <c r="E72" s="387"/>
      <c r="F72" s="99"/>
      <c r="G72" s="188"/>
      <c r="H72" s="188"/>
      <c r="I72" s="188"/>
      <c r="J72" s="188"/>
      <c r="K72" s="188"/>
      <c r="L72" s="188"/>
      <c r="M72" s="188"/>
      <c r="N72" s="188"/>
      <c r="O72" s="188"/>
      <c r="P72" s="188"/>
      <c r="Q72" s="188"/>
      <c r="R72" s="188"/>
      <c r="S72" s="188"/>
      <c r="T72" s="188"/>
      <c r="U72" s="188"/>
      <c r="V72" s="99"/>
      <c r="W72" s="188"/>
      <c r="X72" s="188"/>
      <c r="Y72" s="213"/>
      <c r="Z72" s="188"/>
      <c r="AA72" s="323"/>
    </row>
    <row r="73" spans="1:27" ht="12.75" customHeight="1">
      <c r="A73" s="188"/>
      <c r="B73" s="215"/>
      <c r="C73" s="215"/>
      <c r="D73" s="215"/>
      <c r="E73" s="387"/>
      <c r="F73" s="99"/>
      <c r="G73" s="188"/>
      <c r="H73" s="188"/>
      <c r="I73" s="188"/>
      <c r="J73" s="188"/>
      <c r="K73" s="188"/>
      <c r="L73" s="188"/>
      <c r="M73" s="188"/>
      <c r="N73" s="188"/>
      <c r="O73" s="188"/>
      <c r="P73" s="188"/>
      <c r="Q73" s="188"/>
      <c r="R73" s="188"/>
      <c r="S73" s="188"/>
      <c r="T73" s="188"/>
      <c r="U73" s="188"/>
      <c r="V73" s="99"/>
      <c r="W73" s="188"/>
      <c r="X73" s="188"/>
      <c r="Y73" s="213"/>
      <c r="Z73" s="188"/>
      <c r="AA73" s="323"/>
    </row>
    <row r="74" spans="1:27" ht="12.75" customHeight="1">
      <c r="A74" s="188"/>
      <c r="B74" s="215"/>
      <c r="C74" s="215"/>
      <c r="D74" s="215"/>
      <c r="E74" s="387"/>
      <c r="F74" s="99"/>
      <c r="G74" s="188"/>
      <c r="H74" s="188"/>
      <c r="I74" s="188"/>
      <c r="J74" s="188"/>
      <c r="K74" s="188"/>
      <c r="L74" s="188"/>
      <c r="M74" s="188"/>
      <c r="N74" s="188"/>
      <c r="O74" s="188"/>
      <c r="P74" s="188"/>
      <c r="Q74" s="188"/>
      <c r="R74" s="188"/>
      <c r="S74" s="188"/>
      <c r="T74" s="188"/>
      <c r="U74" s="188"/>
      <c r="V74" s="99"/>
      <c r="W74" s="188"/>
      <c r="X74" s="188"/>
      <c r="Y74" s="213"/>
      <c r="Z74" s="188"/>
      <c r="AA74" s="323"/>
    </row>
    <row r="75" spans="1:27" ht="12.75" customHeight="1">
      <c r="A75" s="188"/>
      <c r="B75" s="215"/>
      <c r="C75" s="215"/>
      <c r="D75" s="215"/>
      <c r="E75" s="387"/>
      <c r="F75" s="99"/>
      <c r="G75" s="188"/>
      <c r="H75" s="188"/>
      <c r="I75" s="188"/>
      <c r="J75" s="188"/>
      <c r="K75" s="188"/>
      <c r="L75" s="188"/>
      <c r="M75" s="188"/>
      <c r="N75" s="188"/>
      <c r="O75" s="188"/>
      <c r="P75" s="188"/>
      <c r="Q75" s="188"/>
      <c r="R75" s="188"/>
      <c r="S75" s="188"/>
      <c r="T75" s="188"/>
      <c r="U75" s="188"/>
      <c r="V75" s="99"/>
      <c r="W75" s="188"/>
      <c r="X75" s="188"/>
      <c r="Y75" s="213"/>
      <c r="Z75" s="188"/>
      <c r="AA75" s="323"/>
    </row>
    <row r="76" spans="1:27" ht="12.75" customHeight="1">
      <c r="A76" s="188"/>
      <c r="B76" s="215"/>
      <c r="C76" s="215"/>
      <c r="D76" s="215"/>
      <c r="E76" s="387"/>
      <c r="F76" s="99"/>
      <c r="G76" s="188"/>
      <c r="H76" s="188"/>
      <c r="I76" s="188"/>
      <c r="J76" s="188"/>
      <c r="K76" s="188"/>
      <c r="L76" s="188"/>
      <c r="M76" s="188"/>
      <c r="N76" s="188"/>
      <c r="O76" s="188"/>
      <c r="P76" s="188"/>
      <c r="Q76" s="188"/>
      <c r="R76" s="188"/>
      <c r="S76" s="188"/>
      <c r="T76" s="188"/>
      <c r="U76" s="188"/>
      <c r="V76" s="99"/>
      <c r="W76" s="188"/>
      <c r="X76" s="188"/>
      <c r="Y76" s="213"/>
      <c r="Z76" s="188"/>
      <c r="AA76" s="323"/>
    </row>
    <row r="77" spans="1:27" ht="12.75" customHeight="1">
      <c r="A77" s="188"/>
      <c r="B77" s="215"/>
      <c r="C77" s="215"/>
      <c r="D77" s="215"/>
      <c r="E77" s="387"/>
      <c r="F77" s="99"/>
      <c r="G77" s="188"/>
      <c r="H77" s="188"/>
      <c r="I77" s="188"/>
      <c r="J77" s="188"/>
      <c r="K77" s="188"/>
      <c r="L77" s="188"/>
      <c r="M77" s="188"/>
      <c r="N77" s="188"/>
      <c r="O77" s="188"/>
      <c r="P77" s="188"/>
      <c r="Q77" s="188"/>
      <c r="R77" s="188"/>
      <c r="S77" s="188"/>
      <c r="T77" s="188"/>
      <c r="U77" s="188"/>
      <c r="V77" s="99"/>
      <c r="W77" s="188"/>
      <c r="X77" s="188"/>
      <c r="Y77" s="213"/>
      <c r="Z77" s="188"/>
      <c r="AA77" s="323"/>
    </row>
    <row r="78" spans="1:27" ht="12.75" customHeight="1">
      <c r="A78" s="188"/>
      <c r="B78" s="215"/>
      <c r="C78" s="215"/>
      <c r="D78" s="215"/>
      <c r="E78" s="387"/>
      <c r="F78" s="99"/>
      <c r="G78" s="188"/>
      <c r="H78" s="188"/>
      <c r="I78" s="188"/>
      <c r="J78" s="188"/>
      <c r="K78" s="188"/>
      <c r="L78" s="188"/>
      <c r="M78" s="188"/>
      <c r="N78" s="188"/>
      <c r="O78" s="188"/>
      <c r="P78" s="188"/>
      <c r="Q78" s="188"/>
      <c r="R78" s="188"/>
      <c r="S78" s="188"/>
      <c r="T78" s="188"/>
      <c r="U78" s="188"/>
      <c r="V78" s="99"/>
      <c r="W78" s="188"/>
      <c r="X78" s="188"/>
      <c r="Y78" s="213"/>
      <c r="Z78" s="188"/>
      <c r="AA78" s="323"/>
    </row>
    <row r="79" spans="1:27" ht="12.75" customHeight="1">
      <c r="A79" s="188"/>
      <c r="B79" s="215"/>
      <c r="C79" s="215"/>
      <c r="D79" s="215"/>
      <c r="E79" s="387"/>
      <c r="F79" s="99"/>
      <c r="G79" s="188"/>
      <c r="H79" s="188"/>
      <c r="I79" s="188"/>
      <c r="J79" s="188"/>
      <c r="K79" s="188"/>
      <c r="L79" s="188"/>
      <c r="M79" s="188"/>
      <c r="N79" s="188"/>
      <c r="O79" s="188"/>
      <c r="P79" s="188"/>
      <c r="Q79" s="188"/>
      <c r="R79" s="188"/>
      <c r="S79" s="188"/>
      <c r="T79" s="188"/>
      <c r="U79" s="188"/>
      <c r="V79" s="99"/>
      <c r="W79" s="188"/>
      <c r="X79" s="188"/>
      <c r="Y79" s="213"/>
      <c r="Z79" s="188"/>
      <c r="AA79" s="323"/>
    </row>
    <row r="80" spans="1:27" ht="12.75" customHeight="1">
      <c r="A80" s="188"/>
      <c r="B80" s="215"/>
      <c r="C80" s="215"/>
      <c r="D80" s="215"/>
      <c r="E80" s="387"/>
      <c r="F80" s="99"/>
      <c r="G80" s="188"/>
      <c r="H80" s="188"/>
      <c r="I80" s="188"/>
      <c r="J80" s="188"/>
      <c r="K80" s="188"/>
      <c r="L80" s="188"/>
      <c r="M80" s="188"/>
      <c r="N80" s="188"/>
      <c r="O80" s="188"/>
      <c r="P80" s="188"/>
      <c r="Q80" s="188"/>
      <c r="R80" s="188"/>
      <c r="S80" s="188"/>
      <c r="T80" s="188"/>
      <c r="U80" s="188"/>
      <c r="V80" s="99"/>
      <c r="W80" s="188"/>
      <c r="X80" s="188"/>
      <c r="Y80" s="213"/>
      <c r="Z80" s="188"/>
      <c r="AA80" s="323"/>
    </row>
    <row r="81" spans="1:27" ht="12.75" customHeight="1">
      <c r="A81" s="188"/>
      <c r="B81" s="215"/>
      <c r="C81" s="215"/>
      <c r="D81" s="215"/>
      <c r="E81" s="387"/>
      <c r="F81" s="99"/>
      <c r="G81" s="188"/>
      <c r="H81" s="188"/>
      <c r="I81" s="188"/>
      <c r="J81" s="188"/>
      <c r="K81" s="188"/>
      <c r="L81" s="188"/>
      <c r="M81" s="188"/>
      <c r="N81" s="188"/>
      <c r="O81" s="188"/>
      <c r="P81" s="188"/>
      <c r="Q81" s="188"/>
      <c r="R81" s="188"/>
      <c r="S81" s="188"/>
      <c r="T81" s="188"/>
      <c r="U81" s="188"/>
      <c r="V81" s="99"/>
      <c r="W81" s="188"/>
      <c r="X81" s="188"/>
      <c r="Y81" s="213"/>
      <c r="Z81" s="188"/>
      <c r="AA81" s="323"/>
    </row>
    <row r="82" spans="1:27" ht="12.75" customHeight="1">
      <c r="A82" s="188"/>
      <c r="B82" s="215"/>
      <c r="C82" s="215"/>
      <c r="D82" s="215"/>
      <c r="E82" s="387"/>
      <c r="F82" s="99"/>
      <c r="G82" s="188"/>
      <c r="H82" s="188"/>
      <c r="I82" s="188"/>
      <c r="J82" s="188"/>
      <c r="K82" s="188"/>
      <c r="L82" s="188"/>
      <c r="M82" s="188"/>
      <c r="N82" s="188"/>
      <c r="O82" s="188"/>
      <c r="P82" s="188"/>
      <c r="Q82" s="188"/>
      <c r="R82" s="188"/>
      <c r="S82" s="188"/>
      <c r="T82" s="188"/>
      <c r="U82" s="188"/>
      <c r="V82" s="99"/>
      <c r="W82" s="188"/>
      <c r="X82" s="188"/>
      <c r="Y82" s="213"/>
      <c r="Z82" s="188"/>
      <c r="AA82" s="323"/>
    </row>
    <row r="83" spans="1:27" ht="12.75" customHeight="1">
      <c r="A83" s="188"/>
      <c r="B83" s="215"/>
      <c r="C83" s="215"/>
      <c r="D83" s="215"/>
      <c r="E83" s="387"/>
      <c r="F83" s="99"/>
      <c r="G83" s="188"/>
      <c r="H83" s="188"/>
      <c r="I83" s="188"/>
      <c r="J83" s="188"/>
      <c r="K83" s="188"/>
      <c r="L83" s="188"/>
      <c r="M83" s="188"/>
      <c r="N83" s="188"/>
      <c r="O83" s="188"/>
      <c r="P83" s="188"/>
      <c r="Q83" s="188"/>
      <c r="R83" s="188"/>
      <c r="S83" s="188"/>
      <c r="T83" s="188"/>
      <c r="U83" s="188"/>
      <c r="V83" s="99"/>
      <c r="W83" s="188"/>
      <c r="X83" s="188"/>
      <c r="Y83" s="213"/>
      <c r="Z83" s="188"/>
      <c r="AA83" s="323"/>
    </row>
    <row r="84" spans="1:27" ht="12.75" customHeight="1">
      <c r="A84" s="188"/>
      <c r="B84" s="215"/>
      <c r="C84" s="215"/>
      <c r="D84" s="215"/>
      <c r="E84" s="387"/>
      <c r="F84" s="99"/>
      <c r="G84" s="188"/>
      <c r="H84" s="188"/>
      <c r="I84" s="188"/>
      <c r="J84" s="188"/>
      <c r="K84" s="188"/>
      <c r="L84" s="188"/>
      <c r="M84" s="188"/>
      <c r="N84" s="188"/>
      <c r="O84" s="188"/>
      <c r="P84" s="188"/>
      <c r="Q84" s="188"/>
      <c r="R84" s="188"/>
      <c r="S84" s="188"/>
      <c r="T84" s="188"/>
      <c r="U84" s="188"/>
      <c r="V84" s="99"/>
      <c r="W84" s="188"/>
      <c r="X84" s="188"/>
      <c r="Y84" s="213"/>
      <c r="Z84" s="188"/>
      <c r="AA84" s="323"/>
    </row>
    <row r="85" spans="1:27" ht="12.75" customHeight="1">
      <c r="A85" s="188"/>
      <c r="B85" s="215"/>
      <c r="C85" s="215"/>
      <c r="D85" s="215"/>
      <c r="E85" s="387"/>
      <c r="F85" s="99"/>
      <c r="G85" s="188"/>
      <c r="H85" s="188"/>
      <c r="I85" s="188"/>
      <c r="J85" s="188"/>
      <c r="K85" s="188"/>
      <c r="L85" s="188"/>
      <c r="M85" s="188"/>
      <c r="N85" s="188"/>
      <c r="O85" s="188"/>
      <c r="P85" s="188"/>
      <c r="Q85" s="188"/>
      <c r="R85" s="188"/>
      <c r="S85" s="188"/>
      <c r="T85" s="188"/>
      <c r="U85" s="188"/>
      <c r="V85" s="99"/>
      <c r="W85" s="188"/>
      <c r="X85" s="188"/>
      <c r="Y85" s="213"/>
      <c r="Z85" s="188"/>
      <c r="AA85" s="323"/>
    </row>
    <row r="86" spans="1:27" ht="12.75" customHeight="1">
      <c r="A86" s="188"/>
      <c r="B86" s="215"/>
      <c r="C86" s="215"/>
      <c r="D86" s="215"/>
      <c r="E86" s="387"/>
      <c r="F86" s="99"/>
      <c r="G86" s="188"/>
      <c r="H86" s="188"/>
      <c r="I86" s="188"/>
      <c r="J86" s="188"/>
      <c r="K86" s="188"/>
      <c r="L86" s="188"/>
      <c r="M86" s="188"/>
      <c r="N86" s="188"/>
      <c r="O86" s="188"/>
      <c r="P86" s="188"/>
      <c r="Q86" s="188"/>
      <c r="R86" s="188"/>
      <c r="S86" s="188"/>
      <c r="T86" s="188"/>
      <c r="U86" s="188"/>
      <c r="V86" s="99"/>
      <c r="W86" s="188"/>
      <c r="X86" s="188"/>
      <c r="Y86" s="213"/>
      <c r="Z86" s="188"/>
      <c r="AA86" s="323"/>
    </row>
    <row r="87" spans="1:27" ht="12.75" customHeight="1">
      <c r="A87" s="188"/>
      <c r="B87" s="215"/>
      <c r="C87" s="215"/>
      <c r="D87" s="215"/>
      <c r="E87" s="387"/>
      <c r="F87" s="99"/>
      <c r="G87" s="188"/>
      <c r="H87" s="188"/>
      <c r="I87" s="188"/>
      <c r="J87" s="188"/>
      <c r="K87" s="188"/>
      <c r="L87" s="188"/>
      <c r="M87" s="188"/>
      <c r="N87" s="188"/>
      <c r="O87" s="188"/>
      <c r="P87" s="188"/>
      <c r="Q87" s="188"/>
      <c r="R87" s="188"/>
      <c r="S87" s="188"/>
      <c r="T87" s="188"/>
      <c r="U87" s="188"/>
      <c r="V87" s="99"/>
      <c r="W87" s="188"/>
      <c r="X87" s="188"/>
      <c r="Y87" s="213"/>
      <c r="Z87" s="188"/>
      <c r="AA87" s="323"/>
    </row>
    <row r="88" spans="1:27" ht="12.75" customHeight="1">
      <c r="A88" s="188"/>
      <c r="B88" s="215"/>
      <c r="C88" s="215"/>
      <c r="D88" s="215"/>
      <c r="E88" s="387"/>
      <c r="F88" s="99"/>
      <c r="G88" s="188"/>
      <c r="H88" s="188"/>
      <c r="I88" s="188"/>
      <c r="J88" s="188"/>
      <c r="K88" s="188"/>
      <c r="L88" s="188"/>
      <c r="M88" s="188"/>
      <c r="N88" s="188"/>
      <c r="O88" s="188"/>
      <c r="P88" s="188"/>
      <c r="Q88" s="188"/>
      <c r="R88" s="188"/>
      <c r="S88" s="188"/>
      <c r="T88" s="188"/>
      <c r="U88" s="188"/>
      <c r="V88" s="99"/>
      <c r="W88" s="188"/>
      <c r="X88" s="188"/>
      <c r="Y88" s="213"/>
      <c r="Z88" s="188"/>
      <c r="AA88" s="323"/>
    </row>
    <row r="89" spans="1:27" ht="12.75" customHeight="1">
      <c r="A89" s="188"/>
      <c r="B89" s="215"/>
      <c r="C89" s="215"/>
      <c r="D89" s="215"/>
      <c r="E89" s="387"/>
      <c r="F89" s="99"/>
      <c r="G89" s="188"/>
      <c r="H89" s="188"/>
      <c r="I89" s="188"/>
      <c r="J89" s="188"/>
      <c r="K89" s="188"/>
      <c r="L89" s="188"/>
      <c r="M89" s="188"/>
      <c r="N89" s="188"/>
      <c r="O89" s="188"/>
      <c r="P89" s="188"/>
      <c r="Q89" s="188"/>
      <c r="R89" s="188"/>
      <c r="S89" s="188"/>
      <c r="T89" s="188"/>
      <c r="U89" s="188"/>
      <c r="V89" s="99"/>
      <c r="W89" s="188"/>
      <c r="X89" s="188"/>
      <c r="Y89" s="213"/>
      <c r="Z89" s="188"/>
      <c r="AA89" s="323"/>
    </row>
    <row r="90" spans="1:27" ht="12.75" customHeight="1">
      <c r="A90" s="188"/>
      <c r="B90" s="215"/>
      <c r="C90" s="215"/>
      <c r="D90" s="215"/>
      <c r="E90" s="387"/>
      <c r="F90" s="99"/>
      <c r="G90" s="188"/>
      <c r="H90" s="188"/>
      <c r="I90" s="188"/>
      <c r="J90" s="188"/>
      <c r="K90" s="188"/>
      <c r="L90" s="188"/>
      <c r="M90" s="188"/>
      <c r="N90" s="188"/>
      <c r="O90" s="188"/>
      <c r="P90" s="188"/>
      <c r="Q90" s="188"/>
      <c r="R90" s="188"/>
      <c r="S90" s="188"/>
      <c r="T90" s="188"/>
      <c r="U90" s="188"/>
      <c r="V90" s="99"/>
      <c r="W90" s="188"/>
      <c r="X90" s="188"/>
      <c r="Y90" s="213"/>
      <c r="Z90" s="188"/>
      <c r="AA90" s="323"/>
    </row>
    <row r="91" spans="1:27" ht="12.75" customHeight="1">
      <c r="A91" s="188"/>
      <c r="B91" s="215"/>
      <c r="C91" s="215"/>
      <c r="D91" s="215"/>
      <c r="E91" s="387"/>
      <c r="F91" s="99"/>
      <c r="G91" s="188"/>
      <c r="H91" s="188"/>
      <c r="I91" s="188"/>
      <c r="J91" s="188"/>
      <c r="K91" s="188"/>
      <c r="L91" s="188"/>
      <c r="M91" s="188"/>
      <c r="N91" s="188"/>
      <c r="O91" s="188"/>
      <c r="P91" s="188"/>
      <c r="Q91" s="188"/>
      <c r="R91" s="188"/>
      <c r="S91" s="188"/>
      <c r="T91" s="188"/>
      <c r="U91" s="188"/>
      <c r="V91" s="99"/>
      <c r="W91" s="188"/>
      <c r="X91" s="188"/>
      <c r="Y91" s="213"/>
      <c r="Z91" s="188"/>
      <c r="AA91" s="323"/>
    </row>
    <row r="92" spans="1:27" ht="12.75" customHeight="1">
      <c r="A92" s="188"/>
      <c r="B92" s="215"/>
      <c r="C92" s="215"/>
      <c r="D92" s="215"/>
      <c r="E92" s="387"/>
      <c r="F92" s="99"/>
      <c r="G92" s="188"/>
      <c r="H92" s="188"/>
      <c r="I92" s="188"/>
      <c r="J92" s="188"/>
      <c r="K92" s="188"/>
      <c r="L92" s="188"/>
      <c r="M92" s="188"/>
      <c r="N92" s="188"/>
      <c r="O92" s="188"/>
      <c r="P92" s="188"/>
      <c r="Q92" s="188"/>
      <c r="R92" s="188"/>
      <c r="S92" s="188"/>
      <c r="T92" s="188"/>
      <c r="U92" s="188"/>
      <c r="V92" s="99"/>
      <c r="W92" s="188"/>
      <c r="X92" s="188"/>
      <c r="Y92" s="213"/>
      <c r="Z92" s="188"/>
      <c r="AA92" s="323"/>
    </row>
    <row r="93" spans="1:27" ht="12.75" customHeight="1">
      <c r="A93" s="188"/>
      <c r="B93" s="215"/>
      <c r="C93" s="215"/>
      <c r="D93" s="215"/>
      <c r="E93" s="387"/>
      <c r="F93" s="99"/>
      <c r="G93" s="188"/>
      <c r="H93" s="188"/>
      <c r="I93" s="188"/>
      <c r="J93" s="188"/>
      <c r="K93" s="188"/>
      <c r="L93" s="188"/>
      <c r="M93" s="188"/>
      <c r="N93" s="188"/>
      <c r="O93" s="188"/>
      <c r="P93" s="188"/>
      <c r="Q93" s="188"/>
      <c r="R93" s="188"/>
      <c r="S93" s="188"/>
      <c r="T93" s="188"/>
      <c r="U93" s="188"/>
      <c r="V93" s="99"/>
      <c r="W93" s="188"/>
      <c r="X93" s="188"/>
      <c r="Y93" s="213"/>
      <c r="Z93" s="188"/>
      <c r="AA93" s="323"/>
    </row>
    <row r="94" spans="1:27" ht="12.75" customHeight="1">
      <c r="A94" s="188"/>
      <c r="B94" s="215"/>
      <c r="C94" s="215"/>
      <c r="D94" s="215"/>
      <c r="E94" s="387"/>
      <c r="F94" s="99"/>
      <c r="G94" s="188"/>
      <c r="H94" s="188"/>
      <c r="I94" s="188"/>
      <c r="J94" s="188"/>
      <c r="K94" s="188"/>
      <c r="L94" s="188"/>
      <c r="M94" s="188"/>
      <c r="N94" s="188"/>
      <c r="O94" s="188"/>
      <c r="P94" s="188"/>
      <c r="Q94" s="188"/>
      <c r="R94" s="188"/>
      <c r="S94" s="188"/>
      <c r="T94" s="188"/>
      <c r="U94" s="188"/>
      <c r="V94" s="99"/>
      <c r="W94" s="188"/>
      <c r="X94" s="188"/>
      <c r="Y94" s="213"/>
      <c r="Z94" s="188"/>
      <c r="AA94" s="323"/>
    </row>
    <row r="95" spans="1:27" ht="12.75" customHeight="1">
      <c r="A95" s="188"/>
      <c r="B95" s="215"/>
      <c r="C95" s="215"/>
      <c r="D95" s="215"/>
      <c r="E95" s="387"/>
      <c r="F95" s="99"/>
      <c r="G95" s="188"/>
      <c r="H95" s="188"/>
      <c r="I95" s="188"/>
      <c r="J95" s="188"/>
      <c r="K95" s="188"/>
      <c r="L95" s="188"/>
      <c r="M95" s="188"/>
      <c r="N95" s="188"/>
      <c r="O95" s="188"/>
      <c r="P95" s="188"/>
      <c r="Q95" s="188"/>
      <c r="R95" s="188"/>
      <c r="S95" s="188"/>
      <c r="T95" s="188"/>
      <c r="U95" s="188"/>
      <c r="V95" s="99"/>
      <c r="W95" s="188"/>
      <c r="X95" s="188"/>
      <c r="Y95" s="213"/>
      <c r="Z95" s="188"/>
      <c r="AA95" s="323"/>
    </row>
    <row r="96" spans="1:27" ht="12.75" customHeight="1">
      <c r="A96" s="188"/>
      <c r="B96" s="215"/>
      <c r="C96" s="215"/>
      <c r="D96" s="215"/>
      <c r="E96" s="387"/>
      <c r="F96" s="99"/>
      <c r="G96" s="188"/>
      <c r="H96" s="188"/>
      <c r="I96" s="188"/>
      <c r="J96" s="188"/>
      <c r="K96" s="188"/>
      <c r="L96" s="188"/>
      <c r="M96" s="188"/>
      <c r="N96" s="188"/>
      <c r="O96" s="188"/>
      <c r="P96" s="188"/>
      <c r="Q96" s="188"/>
      <c r="R96" s="188"/>
      <c r="S96" s="188"/>
      <c r="T96" s="188"/>
      <c r="U96" s="188"/>
      <c r="V96" s="99"/>
      <c r="W96" s="188"/>
      <c r="X96" s="188"/>
      <c r="Y96" s="213"/>
      <c r="Z96" s="188"/>
      <c r="AA96" s="323"/>
    </row>
    <row r="97" spans="1:27" ht="12.75" customHeight="1">
      <c r="A97" s="188"/>
      <c r="B97" s="215"/>
      <c r="C97" s="215"/>
      <c r="D97" s="215"/>
      <c r="E97" s="387"/>
      <c r="F97" s="99"/>
      <c r="G97" s="188"/>
      <c r="H97" s="188"/>
      <c r="I97" s="188"/>
      <c r="J97" s="188"/>
      <c r="K97" s="188"/>
      <c r="L97" s="188"/>
      <c r="M97" s="188"/>
      <c r="N97" s="188"/>
      <c r="O97" s="188"/>
      <c r="P97" s="188"/>
      <c r="Q97" s="188"/>
      <c r="R97" s="188"/>
      <c r="S97" s="188"/>
      <c r="T97" s="188"/>
      <c r="U97" s="188"/>
      <c r="V97" s="99"/>
      <c r="W97" s="188"/>
      <c r="X97" s="188"/>
      <c r="Y97" s="213"/>
      <c r="Z97" s="188"/>
      <c r="AA97" s="323"/>
    </row>
    <row r="98" spans="1:27" ht="12.75" customHeight="1">
      <c r="A98" s="188"/>
      <c r="B98" s="215"/>
      <c r="C98" s="215"/>
      <c r="D98" s="215"/>
      <c r="E98" s="387"/>
      <c r="F98" s="99"/>
      <c r="G98" s="188"/>
      <c r="H98" s="188"/>
      <c r="I98" s="188"/>
      <c r="J98" s="188"/>
      <c r="K98" s="188"/>
      <c r="L98" s="188"/>
      <c r="M98" s="188"/>
      <c r="N98" s="188"/>
      <c r="O98" s="188"/>
      <c r="P98" s="188"/>
      <c r="Q98" s="188"/>
      <c r="R98" s="188"/>
      <c r="S98" s="188"/>
      <c r="T98" s="188"/>
      <c r="U98" s="188"/>
      <c r="V98" s="99"/>
      <c r="W98" s="188"/>
      <c r="X98" s="188"/>
      <c r="Y98" s="213"/>
      <c r="Z98" s="188"/>
      <c r="AA98" s="323"/>
    </row>
    <row r="99" spans="1:27" ht="12.75" customHeight="1">
      <c r="A99" s="188"/>
      <c r="B99" s="215"/>
      <c r="C99" s="215"/>
      <c r="D99" s="215"/>
      <c r="E99" s="387"/>
      <c r="F99" s="99"/>
      <c r="G99" s="188"/>
      <c r="H99" s="188"/>
      <c r="I99" s="188"/>
      <c r="J99" s="188"/>
      <c r="K99" s="188"/>
      <c r="L99" s="188"/>
      <c r="M99" s="188"/>
      <c r="N99" s="188"/>
      <c r="O99" s="188"/>
      <c r="P99" s="188"/>
      <c r="Q99" s="188"/>
      <c r="R99" s="188"/>
      <c r="S99" s="188"/>
      <c r="T99" s="188"/>
      <c r="U99" s="188"/>
      <c r="V99" s="99"/>
      <c r="W99" s="188"/>
      <c r="X99" s="188"/>
      <c r="Y99" s="213"/>
      <c r="Z99" s="188"/>
      <c r="AA99" s="323"/>
    </row>
    <row r="100" spans="1:27" ht="12.75" customHeight="1">
      <c r="A100" s="188"/>
      <c r="B100" s="215"/>
      <c r="C100" s="215"/>
      <c r="D100" s="215"/>
      <c r="E100" s="387"/>
      <c r="F100" s="99"/>
      <c r="G100" s="188"/>
      <c r="H100" s="188"/>
      <c r="I100" s="188"/>
      <c r="J100" s="188"/>
      <c r="K100" s="188"/>
      <c r="L100" s="188"/>
      <c r="M100" s="188"/>
      <c r="N100" s="188"/>
      <c r="O100" s="188"/>
      <c r="P100" s="188"/>
      <c r="Q100" s="188"/>
      <c r="R100" s="188"/>
      <c r="S100" s="188"/>
      <c r="T100" s="188"/>
      <c r="U100" s="188"/>
      <c r="V100" s="99"/>
      <c r="W100" s="188"/>
      <c r="X100" s="188"/>
      <c r="Y100" s="213"/>
      <c r="Z100" s="188"/>
      <c r="AA100" s="323"/>
    </row>
    <row r="101" spans="1:27" ht="12.75" customHeight="1">
      <c r="A101" s="188"/>
      <c r="B101" s="215"/>
      <c r="C101" s="215"/>
      <c r="D101" s="215"/>
      <c r="E101" s="387"/>
      <c r="F101" s="99"/>
      <c r="G101" s="188"/>
      <c r="H101" s="188"/>
      <c r="I101" s="188"/>
      <c r="J101" s="188"/>
      <c r="K101" s="188"/>
      <c r="L101" s="188"/>
      <c r="M101" s="188"/>
      <c r="N101" s="188"/>
      <c r="O101" s="188"/>
      <c r="P101" s="188"/>
      <c r="Q101" s="188"/>
      <c r="R101" s="188"/>
      <c r="S101" s="188"/>
      <c r="T101" s="188"/>
      <c r="U101" s="188"/>
      <c r="V101" s="99"/>
      <c r="W101" s="188"/>
      <c r="X101" s="188"/>
      <c r="Y101" s="213"/>
      <c r="Z101" s="188"/>
      <c r="AA101" s="323"/>
    </row>
    <row r="102" spans="1:27" ht="12.75" customHeight="1">
      <c r="A102" s="188"/>
      <c r="B102" s="215"/>
      <c r="C102" s="215"/>
      <c r="D102" s="215"/>
      <c r="E102" s="387"/>
      <c r="F102" s="99"/>
      <c r="G102" s="188"/>
      <c r="H102" s="188"/>
      <c r="I102" s="188"/>
      <c r="J102" s="188"/>
      <c r="K102" s="188"/>
      <c r="L102" s="188"/>
      <c r="M102" s="188"/>
      <c r="N102" s="188"/>
      <c r="O102" s="188"/>
      <c r="P102" s="188"/>
      <c r="Q102" s="188"/>
      <c r="R102" s="188"/>
      <c r="S102" s="188"/>
      <c r="T102" s="188"/>
      <c r="U102" s="188"/>
      <c r="V102" s="99"/>
      <c r="W102" s="188"/>
      <c r="X102" s="188"/>
      <c r="Y102" s="213"/>
      <c r="Z102" s="188"/>
      <c r="AA102" s="323"/>
    </row>
    <row r="103" spans="1:27" ht="12.75" customHeight="1">
      <c r="A103" s="188"/>
      <c r="B103" s="215"/>
      <c r="C103" s="215"/>
      <c r="D103" s="215"/>
      <c r="E103" s="387"/>
      <c r="F103" s="99"/>
      <c r="G103" s="188"/>
      <c r="H103" s="188"/>
      <c r="I103" s="188"/>
      <c r="J103" s="188"/>
      <c r="K103" s="188"/>
      <c r="L103" s="188"/>
      <c r="M103" s="188"/>
      <c r="N103" s="188"/>
      <c r="O103" s="188"/>
      <c r="P103" s="188"/>
      <c r="Q103" s="188"/>
      <c r="R103" s="188"/>
      <c r="S103" s="188"/>
      <c r="T103" s="188"/>
      <c r="U103" s="188"/>
      <c r="V103" s="99"/>
      <c r="W103" s="188"/>
      <c r="X103" s="188"/>
      <c r="Y103" s="213"/>
      <c r="Z103" s="188"/>
      <c r="AA103" s="323"/>
    </row>
    <row r="104" spans="1:27" ht="12.75" customHeight="1">
      <c r="A104" s="188"/>
      <c r="B104" s="215"/>
      <c r="C104" s="215"/>
      <c r="D104" s="215"/>
      <c r="E104" s="387"/>
      <c r="F104" s="99"/>
      <c r="G104" s="188"/>
      <c r="H104" s="188"/>
      <c r="I104" s="188"/>
      <c r="J104" s="188"/>
      <c r="K104" s="188"/>
      <c r="L104" s="188"/>
      <c r="M104" s="188"/>
      <c r="N104" s="188"/>
      <c r="O104" s="188"/>
      <c r="P104" s="188"/>
      <c r="Q104" s="188"/>
      <c r="R104" s="188"/>
      <c r="S104" s="188"/>
      <c r="T104" s="188"/>
      <c r="U104" s="188"/>
      <c r="V104" s="99"/>
      <c r="W104" s="188"/>
      <c r="X104" s="188"/>
      <c r="Y104" s="213"/>
      <c r="Z104" s="188"/>
      <c r="AA104" s="323"/>
    </row>
    <row r="105" spans="1:27" ht="12.75" customHeight="1">
      <c r="A105" s="188"/>
      <c r="B105" s="215"/>
      <c r="C105" s="215"/>
      <c r="D105" s="215"/>
      <c r="E105" s="387"/>
      <c r="F105" s="99"/>
      <c r="G105" s="188"/>
      <c r="H105" s="188"/>
      <c r="I105" s="188"/>
      <c r="J105" s="188"/>
      <c r="K105" s="188"/>
      <c r="L105" s="188"/>
      <c r="M105" s="188"/>
      <c r="N105" s="188"/>
      <c r="O105" s="188"/>
      <c r="P105" s="188"/>
      <c r="Q105" s="188"/>
      <c r="R105" s="188"/>
      <c r="S105" s="188"/>
      <c r="T105" s="188"/>
      <c r="U105" s="188"/>
      <c r="V105" s="99"/>
      <c r="W105" s="188"/>
      <c r="X105" s="188"/>
      <c r="Y105" s="213"/>
      <c r="Z105" s="188"/>
      <c r="AA105" s="323"/>
    </row>
    <row r="106" spans="1:27" ht="12.75" customHeight="1">
      <c r="A106" s="188"/>
      <c r="B106" s="215"/>
      <c r="C106" s="215"/>
      <c r="D106" s="215"/>
      <c r="E106" s="387"/>
      <c r="F106" s="99"/>
      <c r="G106" s="188"/>
      <c r="H106" s="188"/>
      <c r="I106" s="188"/>
      <c r="J106" s="188"/>
      <c r="K106" s="188"/>
      <c r="L106" s="188"/>
      <c r="M106" s="188"/>
      <c r="N106" s="188"/>
      <c r="O106" s="188"/>
      <c r="P106" s="188"/>
      <c r="Q106" s="188"/>
      <c r="R106" s="188"/>
      <c r="S106" s="188"/>
      <c r="T106" s="188"/>
      <c r="U106" s="188"/>
      <c r="V106" s="99"/>
      <c r="W106" s="188"/>
      <c r="X106" s="188"/>
      <c r="Y106" s="213"/>
      <c r="Z106" s="188"/>
      <c r="AA106" s="323"/>
    </row>
    <row r="107" spans="1:27" ht="12.75" customHeight="1">
      <c r="A107" s="188"/>
      <c r="B107" s="215"/>
      <c r="C107" s="215"/>
      <c r="D107" s="215"/>
      <c r="E107" s="387"/>
      <c r="F107" s="99"/>
      <c r="G107" s="188"/>
      <c r="H107" s="188"/>
      <c r="I107" s="188"/>
      <c r="J107" s="188"/>
      <c r="K107" s="188"/>
      <c r="L107" s="188"/>
      <c r="M107" s="188"/>
      <c r="N107" s="188"/>
      <c r="O107" s="188"/>
      <c r="P107" s="188"/>
      <c r="Q107" s="188"/>
      <c r="R107" s="188"/>
      <c r="S107" s="188"/>
      <c r="T107" s="188"/>
      <c r="U107" s="188"/>
      <c r="V107" s="99"/>
      <c r="W107" s="188"/>
      <c r="X107" s="188"/>
      <c r="Y107" s="213"/>
      <c r="Z107" s="188"/>
      <c r="AA107" s="323"/>
    </row>
    <row r="108" spans="1:27" ht="12.75" customHeight="1">
      <c r="A108" s="188"/>
      <c r="B108" s="215"/>
      <c r="C108" s="215"/>
      <c r="D108" s="215"/>
      <c r="E108" s="387"/>
      <c r="F108" s="99"/>
      <c r="G108" s="188"/>
      <c r="H108" s="188"/>
      <c r="I108" s="188"/>
      <c r="J108" s="188"/>
      <c r="K108" s="188"/>
      <c r="L108" s="188"/>
      <c r="M108" s="188"/>
      <c r="N108" s="188"/>
      <c r="O108" s="188"/>
      <c r="P108" s="188"/>
      <c r="Q108" s="188"/>
      <c r="R108" s="188"/>
      <c r="S108" s="188"/>
      <c r="T108" s="188"/>
      <c r="U108" s="188"/>
      <c r="V108" s="99"/>
      <c r="W108" s="188"/>
      <c r="X108" s="188"/>
      <c r="Y108" s="213"/>
      <c r="Z108" s="188"/>
      <c r="AA108" s="323"/>
    </row>
    <row r="109" spans="1:27" ht="12.75" customHeight="1">
      <c r="A109" s="188"/>
      <c r="B109" s="215"/>
      <c r="C109" s="215"/>
      <c r="D109" s="215"/>
      <c r="E109" s="387"/>
      <c r="F109" s="99"/>
      <c r="G109" s="188"/>
      <c r="H109" s="188"/>
      <c r="I109" s="188"/>
      <c r="J109" s="188"/>
      <c r="K109" s="188"/>
      <c r="L109" s="188"/>
      <c r="M109" s="188"/>
      <c r="N109" s="188"/>
      <c r="O109" s="188"/>
      <c r="P109" s="188"/>
      <c r="Q109" s="188"/>
      <c r="R109" s="188"/>
      <c r="S109" s="188"/>
      <c r="T109" s="188"/>
      <c r="U109" s="188"/>
      <c r="V109" s="99"/>
      <c r="W109" s="188"/>
      <c r="X109" s="188"/>
      <c r="Y109" s="213"/>
      <c r="Z109" s="188"/>
      <c r="AA109" s="323"/>
    </row>
    <row r="110" spans="1:27" ht="12.75" customHeight="1">
      <c r="A110" s="188"/>
      <c r="B110" s="215"/>
      <c r="C110" s="215"/>
      <c r="D110" s="215"/>
      <c r="E110" s="387"/>
      <c r="F110" s="99"/>
      <c r="G110" s="188"/>
      <c r="H110" s="188"/>
      <c r="I110" s="188"/>
      <c r="J110" s="188"/>
      <c r="K110" s="188"/>
      <c r="L110" s="188"/>
      <c r="M110" s="188"/>
      <c r="N110" s="188"/>
      <c r="O110" s="188"/>
      <c r="P110" s="188"/>
      <c r="Q110" s="188"/>
      <c r="R110" s="188"/>
      <c r="S110" s="188"/>
      <c r="T110" s="188"/>
      <c r="U110" s="188"/>
      <c r="V110" s="99"/>
      <c r="W110" s="188"/>
      <c r="X110" s="188"/>
      <c r="Y110" s="213"/>
      <c r="Z110" s="188"/>
      <c r="AA110" s="323"/>
    </row>
    <row r="111" spans="1:27" ht="12.75" customHeight="1">
      <c r="A111" s="188"/>
      <c r="B111" s="215"/>
      <c r="C111" s="215"/>
      <c r="D111" s="215"/>
      <c r="E111" s="387"/>
      <c r="F111" s="99"/>
      <c r="G111" s="188"/>
      <c r="H111" s="188"/>
      <c r="I111" s="188"/>
      <c r="J111" s="188"/>
      <c r="K111" s="188"/>
      <c r="L111" s="188"/>
      <c r="M111" s="188"/>
      <c r="N111" s="188"/>
      <c r="O111" s="188"/>
      <c r="P111" s="188"/>
      <c r="Q111" s="188"/>
      <c r="R111" s="188"/>
      <c r="S111" s="188"/>
      <c r="T111" s="188"/>
      <c r="U111" s="188"/>
      <c r="V111" s="99"/>
      <c r="W111" s="188"/>
      <c r="X111" s="188"/>
      <c r="Y111" s="213"/>
      <c r="Z111" s="188"/>
      <c r="AA111" s="323"/>
    </row>
    <row r="112" spans="1:27" ht="12.75" customHeight="1">
      <c r="A112" s="188"/>
      <c r="B112" s="215"/>
      <c r="C112" s="215"/>
      <c r="D112" s="215"/>
      <c r="E112" s="387"/>
      <c r="F112" s="99"/>
      <c r="G112" s="188"/>
      <c r="H112" s="188"/>
      <c r="I112" s="188"/>
      <c r="J112" s="188"/>
      <c r="K112" s="188"/>
      <c r="L112" s="188"/>
      <c r="M112" s="188"/>
      <c r="N112" s="188"/>
      <c r="O112" s="188"/>
      <c r="P112" s="188"/>
      <c r="Q112" s="188"/>
      <c r="R112" s="188"/>
      <c r="S112" s="188"/>
      <c r="T112" s="188"/>
      <c r="U112" s="188"/>
      <c r="V112" s="99"/>
      <c r="W112" s="188"/>
      <c r="X112" s="188"/>
      <c r="Y112" s="213"/>
      <c r="Z112" s="188"/>
      <c r="AA112" s="323"/>
    </row>
    <row r="113" spans="1:27" ht="12.75" customHeight="1">
      <c r="A113" s="188"/>
      <c r="B113" s="215"/>
      <c r="C113" s="215"/>
      <c r="D113" s="215"/>
      <c r="E113" s="387"/>
      <c r="F113" s="99"/>
      <c r="G113" s="188"/>
      <c r="H113" s="188"/>
      <c r="I113" s="188"/>
      <c r="J113" s="188"/>
      <c r="K113" s="188"/>
      <c r="L113" s="188"/>
      <c r="M113" s="188"/>
      <c r="N113" s="188"/>
      <c r="O113" s="188"/>
      <c r="P113" s="188"/>
      <c r="Q113" s="188"/>
      <c r="R113" s="188"/>
      <c r="S113" s="188"/>
      <c r="T113" s="188"/>
      <c r="U113" s="188"/>
      <c r="V113" s="99"/>
      <c r="W113" s="188"/>
      <c r="X113" s="188"/>
      <c r="Y113" s="213"/>
      <c r="Z113" s="188"/>
      <c r="AA113" s="323"/>
    </row>
    <row r="114" spans="1:27" ht="12.75" customHeight="1">
      <c r="A114" s="188"/>
      <c r="B114" s="215"/>
      <c r="C114" s="215"/>
      <c r="D114" s="215"/>
      <c r="E114" s="387"/>
      <c r="F114" s="99"/>
      <c r="G114" s="188"/>
      <c r="H114" s="188"/>
      <c r="I114" s="188"/>
      <c r="J114" s="188"/>
      <c r="K114" s="188"/>
      <c r="L114" s="188"/>
      <c r="M114" s="188"/>
      <c r="N114" s="188"/>
      <c r="O114" s="188"/>
      <c r="P114" s="188"/>
      <c r="Q114" s="188"/>
      <c r="R114" s="188"/>
      <c r="S114" s="188"/>
      <c r="T114" s="188"/>
      <c r="U114" s="188"/>
      <c r="V114" s="99"/>
      <c r="W114" s="188"/>
      <c r="X114" s="188"/>
      <c r="Y114" s="213"/>
      <c r="Z114" s="188"/>
      <c r="AA114" s="323"/>
    </row>
    <row r="115" spans="1:27" ht="12.75" customHeight="1">
      <c r="A115" s="188"/>
      <c r="B115" s="215"/>
      <c r="C115" s="215"/>
      <c r="D115" s="215"/>
      <c r="E115" s="387"/>
      <c r="F115" s="99"/>
      <c r="G115" s="188"/>
      <c r="H115" s="188"/>
      <c r="I115" s="188"/>
      <c r="J115" s="188"/>
      <c r="K115" s="188"/>
      <c r="L115" s="188"/>
      <c r="M115" s="188"/>
      <c r="N115" s="188"/>
      <c r="O115" s="188"/>
      <c r="P115" s="188"/>
      <c r="Q115" s="188"/>
      <c r="R115" s="188"/>
      <c r="S115" s="188"/>
      <c r="T115" s="188"/>
      <c r="U115" s="188"/>
      <c r="V115" s="99"/>
      <c r="W115" s="188"/>
      <c r="X115" s="188"/>
      <c r="Y115" s="213"/>
      <c r="Z115" s="188"/>
      <c r="AA115" s="323"/>
    </row>
    <row r="116" spans="1:27" ht="12.75" customHeight="1">
      <c r="A116" s="188"/>
      <c r="B116" s="215"/>
      <c r="C116" s="215"/>
      <c r="D116" s="215"/>
      <c r="E116" s="387"/>
      <c r="F116" s="99"/>
      <c r="G116" s="188"/>
      <c r="H116" s="188"/>
      <c r="I116" s="188"/>
      <c r="J116" s="188"/>
      <c r="K116" s="188"/>
      <c r="L116" s="188"/>
      <c r="M116" s="188"/>
      <c r="N116" s="188"/>
      <c r="O116" s="188"/>
      <c r="P116" s="188"/>
      <c r="Q116" s="188"/>
      <c r="R116" s="188"/>
      <c r="S116" s="188"/>
      <c r="T116" s="188"/>
      <c r="U116" s="188"/>
      <c r="V116" s="99"/>
      <c r="W116" s="188"/>
      <c r="X116" s="188"/>
      <c r="Y116" s="213"/>
      <c r="Z116" s="188"/>
      <c r="AA116" s="323"/>
    </row>
    <row r="117" spans="1:27" ht="12.75" customHeight="1">
      <c r="A117" s="188"/>
      <c r="B117" s="215"/>
      <c r="C117" s="215"/>
      <c r="D117" s="215"/>
      <c r="E117" s="387"/>
      <c r="F117" s="99"/>
      <c r="G117" s="188"/>
      <c r="H117" s="188"/>
      <c r="I117" s="188"/>
      <c r="J117" s="188"/>
      <c r="K117" s="188"/>
      <c r="L117" s="188"/>
      <c r="M117" s="188"/>
      <c r="N117" s="188"/>
      <c r="O117" s="188"/>
      <c r="P117" s="188"/>
      <c r="Q117" s="188"/>
      <c r="R117" s="188"/>
      <c r="S117" s="188"/>
      <c r="T117" s="188"/>
      <c r="U117" s="188"/>
      <c r="V117" s="99"/>
      <c r="W117" s="188"/>
      <c r="X117" s="188"/>
      <c r="Y117" s="213"/>
      <c r="Z117" s="188"/>
      <c r="AA117" s="323"/>
    </row>
    <row r="118" spans="1:27" ht="12.75" customHeight="1">
      <c r="A118" s="188"/>
      <c r="B118" s="215"/>
      <c r="C118" s="215"/>
      <c r="D118" s="215"/>
      <c r="E118" s="387"/>
      <c r="F118" s="99"/>
      <c r="G118" s="188"/>
      <c r="H118" s="188"/>
      <c r="I118" s="188"/>
      <c r="J118" s="188"/>
      <c r="K118" s="188"/>
      <c r="L118" s="188"/>
      <c r="M118" s="188"/>
      <c r="N118" s="188"/>
      <c r="O118" s="188"/>
      <c r="P118" s="188"/>
      <c r="Q118" s="188"/>
      <c r="R118" s="188"/>
      <c r="S118" s="188"/>
      <c r="T118" s="188"/>
      <c r="U118" s="188"/>
      <c r="V118" s="99"/>
      <c r="W118" s="188"/>
      <c r="X118" s="188"/>
      <c r="Y118" s="213"/>
      <c r="Z118" s="188"/>
      <c r="AA118" s="323"/>
    </row>
    <row r="119" spans="1:27" ht="12.75" customHeight="1">
      <c r="A119" s="188"/>
      <c r="B119" s="215"/>
      <c r="C119" s="215"/>
      <c r="D119" s="215"/>
      <c r="E119" s="387"/>
      <c r="F119" s="99"/>
      <c r="G119" s="188"/>
      <c r="H119" s="188"/>
      <c r="I119" s="188"/>
      <c r="J119" s="188"/>
      <c r="K119" s="188"/>
      <c r="L119" s="188"/>
      <c r="M119" s="188"/>
      <c r="N119" s="188"/>
      <c r="O119" s="188"/>
      <c r="P119" s="188"/>
      <c r="Q119" s="188"/>
      <c r="R119" s="188"/>
      <c r="S119" s="188"/>
      <c r="T119" s="188"/>
      <c r="U119" s="188"/>
      <c r="V119" s="99"/>
      <c r="W119" s="188"/>
      <c r="X119" s="188"/>
      <c r="Y119" s="213"/>
      <c r="Z119" s="188"/>
      <c r="AA119" s="323"/>
    </row>
    <row r="120" spans="1:27" ht="12.75" customHeight="1">
      <c r="A120" s="188"/>
      <c r="B120" s="215"/>
      <c r="C120" s="215"/>
      <c r="D120" s="215"/>
      <c r="E120" s="387"/>
      <c r="F120" s="99"/>
      <c r="G120" s="188"/>
      <c r="H120" s="188"/>
      <c r="I120" s="188"/>
      <c r="J120" s="188"/>
      <c r="K120" s="188"/>
      <c r="L120" s="188"/>
      <c r="M120" s="188"/>
      <c r="N120" s="188"/>
      <c r="O120" s="188"/>
      <c r="P120" s="188"/>
      <c r="Q120" s="188"/>
      <c r="R120" s="188"/>
      <c r="S120" s="188"/>
      <c r="T120" s="188"/>
      <c r="U120" s="188"/>
      <c r="V120" s="99"/>
      <c r="W120" s="188"/>
      <c r="X120" s="188"/>
      <c r="Y120" s="213"/>
      <c r="Z120" s="188"/>
      <c r="AA120" s="323"/>
    </row>
    <row r="121" spans="1:27" ht="12.75" customHeight="1">
      <c r="A121" s="188"/>
      <c r="B121" s="215"/>
      <c r="C121" s="215"/>
      <c r="D121" s="215"/>
      <c r="E121" s="387"/>
      <c r="F121" s="99"/>
      <c r="G121" s="188"/>
      <c r="H121" s="188"/>
      <c r="I121" s="188"/>
      <c r="J121" s="188"/>
      <c r="K121" s="188"/>
      <c r="L121" s="188"/>
      <c r="M121" s="188"/>
      <c r="N121" s="188"/>
      <c r="O121" s="188"/>
      <c r="P121" s="188"/>
      <c r="Q121" s="188"/>
      <c r="R121" s="188"/>
      <c r="S121" s="188"/>
      <c r="T121" s="188"/>
      <c r="U121" s="188"/>
      <c r="V121" s="99"/>
      <c r="W121" s="188"/>
      <c r="X121" s="188"/>
      <c r="Y121" s="213"/>
      <c r="Z121" s="188"/>
      <c r="AA121" s="323"/>
    </row>
    <row r="122" spans="1:27" ht="12.75" customHeight="1">
      <c r="A122" s="188"/>
      <c r="B122" s="215"/>
      <c r="C122" s="215"/>
      <c r="D122" s="215"/>
      <c r="E122" s="387"/>
      <c r="F122" s="99"/>
      <c r="G122" s="188"/>
      <c r="H122" s="188"/>
      <c r="I122" s="188"/>
      <c r="J122" s="188"/>
      <c r="K122" s="188"/>
      <c r="L122" s="188"/>
      <c r="M122" s="188"/>
      <c r="N122" s="188"/>
      <c r="O122" s="188"/>
      <c r="P122" s="188"/>
      <c r="Q122" s="188"/>
      <c r="R122" s="188"/>
      <c r="S122" s="188"/>
      <c r="T122" s="188"/>
      <c r="U122" s="188"/>
      <c r="V122" s="99"/>
      <c r="W122" s="188"/>
      <c r="X122" s="188"/>
      <c r="Y122" s="213"/>
      <c r="Z122" s="188"/>
      <c r="AA122" s="323"/>
    </row>
    <row r="123" spans="1:27" ht="12.75" customHeight="1">
      <c r="A123" s="188"/>
      <c r="B123" s="215"/>
      <c r="C123" s="215"/>
      <c r="D123" s="215"/>
      <c r="E123" s="387"/>
      <c r="F123" s="99"/>
      <c r="G123" s="188"/>
      <c r="H123" s="188"/>
      <c r="I123" s="188"/>
      <c r="J123" s="188"/>
      <c r="K123" s="188"/>
      <c r="L123" s="188"/>
      <c r="M123" s="188"/>
      <c r="N123" s="188"/>
      <c r="O123" s="188"/>
      <c r="P123" s="188"/>
      <c r="Q123" s="188"/>
      <c r="R123" s="188"/>
      <c r="S123" s="188"/>
      <c r="T123" s="188"/>
      <c r="U123" s="188"/>
      <c r="V123" s="99"/>
      <c r="W123" s="188"/>
      <c r="X123" s="188"/>
      <c r="Y123" s="213"/>
      <c r="Z123" s="188"/>
      <c r="AA123" s="323"/>
    </row>
    <row r="124" spans="1:27" ht="12.75" customHeight="1">
      <c r="A124" s="188"/>
      <c r="B124" s="215"/>
      <c r="C124" s="215"/>
      <c r="D124" s="215"/>
      <c r="E124" s="387"/>
      <c r="F124" s="99"/>
      <c r="G124" s="188"/>
      <c r="H124" s="188"/>
      <c r="I124" s="188"/>
      <c r="J124" s="188"/>
      <c r="K124" s="188"/>
      <c r="L124" s="188"/>
      <c r="M124" s="188"/>
      <c r="N124" s="188"/>
      <c r="O124" s="188"/>
      <c r="P124" s="188"/>
      <c r="Q124" s="188"/>
      <c r="R124" s="188"/>
      <c r="S124" s="188"/>
      <c r="T124" s="188"/>
      <c r="U124" s="188"/>
      <c r="V124" s="99"/>
      <c r="W124" s="188"/>
      <c r="X124" s="188"/>
      <c r="Y124" s="213"/>
      <c r="Z124" s="188"/>
      <c r="AA124" s="323"/>
    </row>
    <row r="125" spans="1:27" ht="12.75" customHeight="1">
      <c r="A125" s="188"/>
      <c r="B125" s="215"/>
      <c r="C125" s="215"/>
      <c r="D125" s="215"/>
      <c r="E125" s="387"/>
      <c r="F125" s="99"/>
      <c r="G125" s="188"/>
      <c r="H125" s="188"/>
      <c r="I125" s="188"/>
      <c r="J125" s="188"/>
      <c r="K125" s="188"/>
      <c r="L125" s="188"/>
      <c r="M125" s="188"/>
      <c r="N125" s="188"/>
      <c r="O125" s="188"/>
      <c r="P125" s="188"/>
      <c r="Q125" s="188"/>
      <c r="R125" s="188"/>
      <c r="S125" s="188"/>
      <c r="T125" s="188"/>
      <c r="U125" s="188"/>
      <c r="V125" s="99"/>
      <c r="W125" s="188"/>
      <c r="X125" s="188"/>
      <c r="Y125" s="213"/>
      <c r="Z125" s="188"/>
      <c r="AA125" s="323"/>
    </row>
    <row r="126" spans="1:27" ht="12.75" customHeight="1">
      <c r="A126" s="188"/>
      <c r="B126" s="215"/>
      <c r="C126" s="215"/>
      <c r="D126" s="215"/>
      <c r="E126" s="387"/>
      <c r="F126" s="99"/>
      <c r="G126" s="188"/>
      <c r="H126" s="188"/>
      <c r="I126" s="188"/>
      <c r="J126" s="188"/>
      <c r="K126" s="188"/>
      <c r="L126" s="188"/>
      <c r="M126" s="188"/>
      <c r="N126" s="188"/>
      <c r="O126" s="188"/>
      <c r="P126" s="188"/>
      <c r="Q126" s="188"/>
      <c r="R126" s="188"/>
      <c r="S126" s="188"/>
      <c r="T126" s="188"/>
      <c r="U126" s="188"/>
      <c r="V126" s="99"/>
      <c r="W126" s="188"/>
      <c r="X126" s="188"/>
      <c r="Y126" s="213"/>
      <c r="Z126" s="188"/>
      <c r="AA126" s="323"/>
    </row>
    <row r="127" spans="1:27" ht="12.75" customHeight="1">
      <c r="A127" s="188"/>
      <c r="B127" s="215"/>
      <c r="C127" s="215"/>
      <c r="D127" s="215"/>
      <c r="E127" s="387"/>
      <c r="F127" s="99"/>
      <c r="G127" s="188"/>
      <c r="H127" s="188"/>
      <c r="I127" s="188"/>
      <c r="J127" s="188"/>
      <c r="K127" s="188"/>
      <c r="L127" s="188"/>
      <c r="M127" s="188"/>
      <c r="N127" s="188"/>
      <c r="O127" s="188"/>
      <c r="P127" s="188"/>
      <c r="Q127" s="188"/>
      <c r="R127" s="188"/>
      <c r="S127" s="188"/>
      <c r="T127" s="188"/>
      <c r="U127" s="188"/>
      <c r="V127" s="99"/>
      <c r="W127" s="188"/>
      <c r="X127" s="188"/>
      <c r="Y127" s="213"/>
      <c r="Z127" s="188"/>
      <c r="AA127" s="323"/>
    </row>
    <row r="128" spans="1:27" ht="12.75" customHeight="1">
      <c r="A128" s="188"/>
      <c r="B128" s="215"/>
      <c r="C128" s="215"/>
      <c r="D128" s="215"/>
      <c r="E128" s="387"/>
      <c r="F128" s="99"/>
      <c r="G128" s="188"/>
      <c r="H128" s="188"/>
      <c r="I128" s="188"/>
      <c r="J128" s="188"/>
      <c r="K128" s="188"/>
      <c r="L128" s="188"/>
      <c r="M128" s="188"/>
      <c r="N128" s="188"/>
      <c r="O128" s="188"/>
      <c r="P128" s="188"/>
      <c r="Q128" s="188"/>
      <c r="R128" s="188"/>
      <c r="S128" s="188"/>
      <c r="T128" s="188"/>
      <c r="U128" s="188"/>
      <c r="V128" s="99"/>
      <c r="W128" s="188"/>
      <c r="X128" s="188"/>
      <c r="Y128" s="213"/>
      <c r="Z128" s="188"/>
      <c r="AA128" s="323"/>
    </row>
    <row r="129" spans="1:27" ht="12.75" customHeight="1">
      <c r="A129" s="188"/>
      <c r="B129" s="215"/>
      <c r="C129" s="215"/>
      <c r="D129" s="215"/>
      <c r="E129" s="387"/>
      <c r="F129" s="99"/>
      <c r="G129" s="188"/>
      <c r="H129" s="188"/>
      <c r="I129" s="188"/>
      <c r="J129" s="188"/>
      <c r="K129" s="188"/>
      <c r="L129" s="188"/>
      <c r="M129" s="188"/>
      <c r="N129" s="188"/>
      <c r="O129" s="188"/>
      <c r="P129" s="188"/>
      <c r="Q129" s="188"/>
      <c r="R129" s="188"/>
      <c r="S129" s="188"/>
      <c r="T129" s="188"/>
      <c r="U129" s="188"/>
      <c r="V129" s="99"/>
      <c r="W129" s="188"/>
      <c r="X129" s="188"/>
      <c r="Y129" s="213"/>
      <c r="Z129" s="188"/>
      <c r="AA129" s="323"/>
    </row>
    <row r="130" spans="1:27" ht="12.75" customHeight="1">
      <c r="A130" s="188"/>
      <c r="B130" s="215"/>
      <c r="C130" s="215"/>
      <c r="D130" s="215"/>
      <c r="E130" s="387"/>
      <c r="F130" s="99"/>
      <c r="G130" s="188"/>
      <c r="H130" s="188"/>
      <c r="I130" s="188"/>
      <c r="J130" s="188"/>
      <c r="K130" s="188"/>
      <c r="L130" s="188"/>
      <c r="M130" s="188"/>
      <c r="N130" s="188"/>
      <c r="O130" s="188"/>
      <c r="P130" s="188"/>
      <c r="Q130" s="188"/>
      <c r="R130" s="188"/>
      <c r="S130" s="188"/>
      <c r="T130" s="188"/>
      <c r="U130" s="188"/>
      <c r="V130" s="99"/>
      <c r="W130" s="188"/>
      <c r="X130" s="188"/>
      <c r="Y130" s="213"/>
      <c r="Z130" s="188"/>
      <c r="AA130" s="323"/>
    </row>
    <row r="131" spans="1:27" ht="12.75" customHeight="1">
      <c r="A131" s="188"/>
      <c r="B131" s="215"/>
      <c r="C131" s="215"/>
      <c r="D131" s="215"/>
      <c r="E131" s="387"/>
      <c r="F131" s="99"/>
      <c r="G131" s="188"/>
      <c r="H131" s="188"/>
      <c r="I131" s="188"/>
      <c r="J131" s="188"/>
      <c r="K131" s="188"/>
      <c r="L131" s="188"/>
      <c r="M131" s="188"/>
      <c r="N131" s="188"/>
      <c r="O131" s="188"/>
      <c r="P131" s="188"/>
      <c r="Q131" s="188"/>
      <c r="R131" s="188"/>
      <c r="S131" s="188"/>
      <c r="T131" s="188"/>
      <c r="U131" s="188"/>
      <c r="V131" s="99"/>
      <c r="W131" s="188"/>
      <c r="X131" s="188"/>
      <c r="Y131" s="213"/>
      <c r="Z131" s="188"/>
      <c r="AA131" s="323"/>
    </row>
    <row r="132" spans="1:27" ht="12.75" customHeight="1">
      <c r="A132" s="188"/>
      <c r="B132" s="215"/>
      <c r="C132" s="215"/>
      <c r="D132" s="215"/>
      <c r="E132" s="387"/>
      <c r="F132" s="99"/>
      <c r="G132" s="188"/>
      <c r="H132" s="188"/>
      <c r="I132" s="188"/>
      <c r="J132" s="188"/>
      <c r="K132" s="188"/>
      <c r="L132" s="188"/>
      <c r="M132" s="188"/>
      <c r="N132" s="188"/>
      <c r="O132" s="188"/>
      <c r="P132" s="188"/>
      <c r="Q132" s="188"/>
      <c r="R132" s="188"/>
      <c r="S132" s="188"/>
      <c r="T132" s="188"/>
      <c r="U132" s="188"/>
      <c r="V132" s="99"/>
      <c r="W132" s="188"/>
      <c r="X132" s="188"/>
      <c r="Y132" s="213"/>
      <c r="Z132" s="188"/>
      <c r="AA132" s="323"/>
    </row>
    <row r="133" spans="1:27" ht="12.75" customHeight="1">
      <c r="A133" s="188"/>
      <c r="B133" s="215"/>
      <c r="C133" s="215"/>
      <c r="D133" s="215"/>
      <c r="E133" s="387"/>
      <c r="F133" s="99"/>
      <c r="G133" s="188"/>
      <c r="H133" s="188"/>
      <c r="I133" s="188"/>
      <c r="J133" s="188"/>
      <c r="K133" s="188"/>
      <c r="L133" s="188"/>
      <c r="M133" s="188"/>
      <c r="N133" s="188"/>
      <c r="O133" s="188"/>
      <c r="P133" s="188"/>
      <c r="Q133" s="188"/>
      <c r="R133" s="188"/>
      <c r="S133" s="188"/>
      <c r="T133" s="188"/>
      <c r="U133" s="188"/>
      <c r="V133" s="99"/>
      <c r="W133" s="188"/>
      <c r="X133" s="188"/>
      <c r="Y133" s="213"/>
      <c r="Z133" s="188"/>
      <c r="AA133" s="323"/>
    </row>
    <row r="134" spans="1:27" ht="12.75" customHeight="1">
      <c r="A134" s="188"/>
      <c r="B134" s="215"/>
      <c r="C134" s="215"/>
      <c r="D134" s="215"/>
      <c r="E134" s="387"/>
      <c r="F134" s="99"/>
      <c r="G134" s="188"/>
      <c r="H134" s="188"/>
      <c r="I134" s="188"/>
      <c r="J134" s="188"/>
      <c r="K134" s="188"/>
      <c r="L134" s="188"/>
      <c r="M134" s="188"/>
      <c r="N134" s="188"/>
      <c r="O134" s="188"/>
      <c r="P134" s="188"/>
      <c r="Q134" s="188"/>
      <c r="R134" s="188"/>
      <c r="S134" s="188"/>
      <c r="T134" s="188"/>
      <c r="U134" s="188"/>
      <c r="V134" s="99"/>
      <c r="W134" s="188"/>
      <c r="X134" s="188"/>
      <c r="Y134" s="213"/>
      <c r="Z134" s="188"/>
      <c r="AA134" s="323"/>
    </row>
    <row r="135" spans="1:27" ht="12.75" customHeight="1">
      <c r="A135" s="188"/>
      <c r="B135" s="215"/>
      <c r="C135" s="215"/>
      <c r="D135" s="215"/>
      <c r="E135" s="387"/>
      <c r="F135" s="99"/>
      <c r="G135" s="188"/>
      <c r="H135" s="188"/>
      <c r="I135" s="188"/>
      <c r="J135" s="188"/>
      <c r="K135" s="188"/>
      <c r="L135" s="188"/>
      <c r="M135" s="188"/>
      <c r="N135" s="188"/>
      <c r="O135" s="188"/>
      <c r="P135" s="188"/>
      <c r="Q135" s="188"/>
      <c r="R135" s="188"/>
      <c r="S135" s="188"/>
      <c r="T135" s="188"/>
      <c r="U135" s="188"/>
      <c r="V135" s="99"/>
      <c r="W135" s="188"/>
      <c r="X135" s="188"/>
      <c r="Y135" s="213"/>
      <c r="Z135" s="188"/>
      <c r="AA135" s="323"/>
    </row>
    <row r="136" spans="1:27" ht="12.75" customHeight="1">
      <c r="A136" s="188"/>
      <c r="B136" s="215"/>
      <c r="C136" s="215"/>
      <c r="D136" s="215"/>
      <c r="E136" s="387"/>
      <c r="F136" s="99"/>
      <c r="G136" s="188"/>
      <c r="H136" s="188"/>
      <c r="I136" s="188"/>
      <c r="J136" s="188"/>
      <c r="K136" s="188"/>
      <c r="L136" s="188"/>
      <c r="M136" s="188"/>
      <c r="N136" s="188"/>
      <c r="O136" s="188"/>
      <c r="P136" s="188"/>
      <c r="Q136" s="188"/>
      <c r="R136" s="188"/>
      <c r="S136" s="188"/>
      <c r="T136" s="188"/>
      <c r="U136" s="188"/>
      <c r="V136" s="99"/>
      <c r="W136" s="188"/>
      <c r="X136" s="188"/>
      <c r="Y136" s="213"/>
      <c r="Z136" s="188"/>
      <c r="AA136" s="323"/>
    </row>
    <row r="137" spans="1:27" ht="12.75" customHeight="1">
      <c r="A137" s="188"/>
      <c r="B137" s="215"/>
      <c r="C137" s="215"/>
      <c r="D137" s="215"/>
      <c r="E137" s="387"/>
      <c r="F137" s="99"/>
      <c r="G137" s="188"/>
      <c r="H137" s="188"/>
      <c r="I137" s="188"/>
      <c r="J137" s="188"/>
      <c r="K137" s="188"/>
      <c r="L137" s="188"/>
      <c r="M137" s="188"/>
      <c r="N137" s="188"/>
      <c r="O137" s="188"/>
      <c r="P137" s="188"/>
      <c r="Q137" s="188"/>
      <c r="R137" s="188"/>
      <c r="S137" s="188"/>
      <c r="T137" s="188"/>
      <c r="U137" s="188"/>
      <c r="V137" s="99"/>
      <c r="W137" s="188"/>
      <c r="X137" s="188"/>
      <c r="Y137" s="213"/>
      <c r="Z137" s="188"/>
      <c r="AA137" s="323"/>
    </row>
    <row r="138" spans="1:27" ht="12.75" customHeight="1">
      <c r="A138" s="188"/>
      <c r="B138" s="215"/>
      <c r="C138" s="215"/>
      <c r="D138" s="215"/>
      <c r="E138" s="387"/>
      <c r="F138" s="99"/>
      <c r="G138" s="188"/>
      <c r="H138" s="188"/>
      <c r="I138" s="188"/>
      <c r="J138" s="188"/>
      <c r="K138" s="188"/>
      <c r="L138" s="188"/>
      <c r="M138" s="188"/>
      <c r="N138" s="188"/>
      <c r="O138" s="188"/>
      <c r="P138" s="188"/>
      <c r="Q138" s="188"/>
      <c r="R138" s="188"/>
      <c r="S138" s="188"/>
      <c r="T138" s="188"/>
      <c r="U138" s="188"/>
      <c r="V138" s="99"/>
      <c r="W138" s="188"/>
      <c r="X138" s="188"/>
      <c r="Y138" s="213"/>
      <c r="Z138" s="188"/>
      <c r="AA138" s="323"/>
    </row>
    <row r="139" spans="1:27" ht="12.75" customHeight="1">
      <c r="A139" s="188"/>
      <c r="B139" s="215"/>
      <c r="C139" s="215"/>
      <c r="D139" s="215"/>
      <c r="E139" s="387"/>
      <c r="F139" s="99"/>
      <c r="G139" s="188"/>
      <c r="H139" s="188"/>
      <c r="I139" s="188"/>
      <c r="J139" s="188"/>
      <c r="K139" s="188"/>
      <c r="L139" s="188"/>
      <c r="M139" s="188"/>
      <c r="N139" s="188"/>
      <c r="O139" s="188"/>
      <c r="P139" s="188"/>
      <c r="Q139" s="188"/>
      <c r="R139" s="188"/>
      <c r="S139" s="188"/>
      <c r="T139" s="188"/>
      <c r="U139" s="188"/>
      <c r="V139" s="99"/>
      <c r="W139" s="188"/>
      <c r="X139" s="188"/>
      <c r="Y139" s="213"/>
      <c r="Z139" s="188"/>
      <c r="AA139" s="323"/>
    </row>
    <row r="140" spans="1:27" ht="12.75" customHeight="1">
      <c r="A140" s="188"/>
      <c r="B140" s="215"/>
      <c r="C140" s="215"/>
      <c r="D140" s="215"/>
      <c r="E140" s="387"/>
      <c r="F140" s="99"/>
      <c r="G140" s="188"/>
      <c r="H140" s="188"/>
      <c r="I140" s="188"/>
      <c r="J140" s="188"/>
      <c r="K140" s="188"/>
      <c r="L140" s="188"/>
      <c r="M140" s="188"/>
      <c r="N140" s="188"/>
      <c r="O140" s="188"/>
      <c r="P140" s="188"/>
      <c r="Q140" s="188"/>
      <c r="R140" s="188"/>
      <c r="S140" s="188"/>
      <c r="T140" s="188"/>
      <c r="U140" s="188"/>
      <c r="V140" s="99"/>
      <c r="W140" s="188"/>
      <c r="X140" s="188"/>
      <c r="Y140" s="213"/>
      <c r="Z140" s="188"/>
      <c r="AA140" s="323"/>
    </row>
    <row r="141" spans="1:27" ht="12.75" customHeight="1">
      <c r="A141" s="188"/>
      <c r="B141" s="215"/>
      <c r="C141" s="215"/>
      <c r="D141" s="215"/>
      <c r="E141" s="387"/>
      <c r="F141" s="99"/>
      <c r="G141" s="188"/>
      <c r="H141" s="188"/>
      <c r="I141" s="188"/>
      <c r="J141" s="188"/>
      <c r="K141" s="188"/>
      <c r="L141" s="188"/>
      <c r="M141" s="188"/>
      <c r="N141" s="188"/>
      <c r="O141" s="188"/>
      <c r="P141" s="188"/>
      <c r="Q141" s="188"/>
      <c r="R141" s="188"/>
      <c r="S141" s="188"/>
      <c r="T141" s="188"/>
      <c r="U141" s="188"/>
      <c r="V141" s="99"/>
      <c r="W141" s="188"/>
      <c r="X141" s="188"/>
      <c r="Y141" s="213"/>
      <c r="Z141" s="188"/>
      <c r="AA141" s="323"/>
    </row>
    <row r="142" spans="1:27" ht="12.75" customHeight="1">
      <c r="A142" s="188"/>
      <c r="B142" s="215"/>
      <c r="C142" s="215"/>
      <c r="D142" s="215"/>
      <c r="E142" s="387"/>
      <c r="F142" s="99"/>
      <c r="G142" s="188"/>
      <c r="H142" s="188"/>
      <c r="I142" s="188"/>
      <c r="J142" s="188"/>
      <c r="K142" s="188"/>
      <c r="L142" s="188"/>
      <c r="M142" s="188"/>
      <c r="N142" s="188"/>
      <c r="O142" s="188"/>
      <c r="P142" s="188"/>
      <c r="Q142" s="188"/>
      <c r="R142" s="188"/>
      <c r="S142" s="188"/>
      <c r="T142" s="188"/>
      <c r="U142" s="188"/>
      <c r="V142" s="99"/>
      <c r="W142" s="188"/>
      <c r="X142" s="188"/>
      <c r="Y142" s="213"/>
      <c r="Z142" s="188"/>
      <c r="AA142" s="323"/>
    </row>
    <row r="143" spans="1:27" ht="12.75" customHeight="1">
      <c r="A143" s="188"/>
      <c r="B143" s="215"/>
      <c r="C143" s="215"/>
      <c r="D143" s="215"/>
      <c r="E143" s="387"/>
      <c r="F143" s="99"/>
      <c r="G143" s="188"/>
      <c r="H143" s="188"/>
      <c r="I143" s="188"/>
      <c r="J143" s="188"/>
      <c r="K143" s="188"/>
      <c r="L143" s="188"/>
      <c r="M143" s="188"/>
      <c r="N143" s="188"/>
      <c r="O143" s="188"/>
      <c r="P143" s="188"/>
      <c r="Q143" s="188"/>
      <c r="R143" s="188"/>
      <c r="S143" s="188"/>
      <c r="T143" s="188"/>
      <c r="U143" s="188"/>
      <c r="V143" s="99"/>
      <c r="W143" s="188"/>
      <c r="X143" s="188"/>
      <c r="Y143" s="213"/>
      <c r="Z143" s="188"/>
      <c r="AA143" s="323"/>
    </row>
    <row r="144" spans="1:27" ht="12.75" customHeight="1">
      <c r="A144" s="188"/>
      <c r="B144" s="215"/>
      <c r="C144" s="215"/>
      <c r="D144" s="215"/>
      <c r="E144" s="387"/>
      <c r="F144" s="99"/>
      <c r="G144" s="188"/>
      <c r="H144" s="188"/>
      <c r="I144" s="188"/>
      <c r="J144" s="188"/>
      <c r="K144" s="188"/>
      <c r="L144" s="188"/>
      <c r="M144" s="188"/>
      <c r="N144" s="188"/>
      <c r="O144" s="188"/>
      <c r="P144" s="188"/>
      <c r="Q144" s="188"/>
      <c r="R144" s="188"/>
      <c r="S144" s="188"/>
      <c r="T144" s="188"/>
      <c r="U144" s="188"/>
      <c r="V144" s="99"/>
      <c r="W144" s="188"/>
      <c r="X144" s="188"/>
      <c r="Y144" s="213"/>
      <c r="Z144" s="188"/>
      <c r="AA144" s="323"/>
    </row>
    <row r="145" spans="1:27" ht="12.75" customHeight="1">
      <c r="A145" s="188"/>
      <c r="B145" s="215"/>
      <c r="C145" s="215"/>
      <c r="D145" s="215"/>
      <c r="E145" s="387"/>
      <c r="F145" s="99"/>
      <c r="G145" s="188"/>
      <c r="H145" s="188"/>
      <c r="I145" s="188"/>
      <c r="J145" s="188"/>
      <c r="K145" s="188"/>
      <c r="L145" s="188"/>
      <c r="M145" s="188"/>
      <c r="N145" s="188"/>
      <c r="O145" s="188"/>
      <c r="P145" s="188"/>
      <c r="Q145" s="188"/>
      <c r="R145" s="188"/>
      <c r="S145" s="188"/>
      <c r="T145" s="188"/>
      <c r="U145" s="188"/>
      <c r="V145" s="99"/>
      <c r="W145" s="188"/>
      <c r="X145" s="188"/>
      <c r="Y145" s="213"/>
      <c r="Z145" s="188"/>
      <c r="AA145" s="323"/>
    </row>
    <row r="146" spans="1:27" ht="12.75" customHeight="1">
      <c r="A146" s="188"/>
      <c r="B146" s="215"/>
      <c r="C146" s="215"/>
      <c r="D146" s="215"/>
      <c r="E146" s="387"/>
      <c r="F146" s="99"/>
      <c r="G146" s="188"/>
      <c r="H146" s="188"/>
      <c r="I146" s="188"/>
      <c r="J146" s="188"/>
      <c r="K146" s="188"/>
      <c r="L146" s="188"/>
      <c r="M146" s="188"/>
      <c r="N146" s="188"/>
      <c r="O146" s="188"/>
      <c r="P146" s="188"/>
      <c r="Q146" s="188"/>
      <c r="R146" s="188"/>
      <c r="S146" s="188"/>
      <c r="T146" s="188"/>
      <c r="U146" s="188"/>
      <c r="V146" s="99"/>
      <c r="W146" s="188"/>
      <c r="X146" s="188"/>
      <c r="Y146" s="213"/>
      <c r="Z146" s="188"/>
      <c r="AA146" s="323"/>
    </row>
    <row r="147" spans="1:27" ht="12.75" customHeight="1">
      <c r="A147" s="188"/>
      <c r="B147" s="215"/>
      <c r="C147" s="215"/>
      <c r="D147" s="215"/>
      <c r="E147" s="387"/>
      <c r="F147" s="99"/>
      <c r="G147" s="188"/>
      <c r="H147" s="188"/>
      <c r="I147" s="188"/>
      <c r="J147" s="188"/>
      <c r="K147" s="188"/>
      <c r="L147" s="188"/>
      <c r="M147" s="188"/>
      <c r="N147" s="188"/>
      <c r="O147" s="188"/>
      <c r="P147" s="188"/>
      <c r="Q147" s="188"/>
      <c r="R147" s="188"/>
      <c r="S147" s="188"/>
      <c r="T147" s="188"/>
      <c r="U147" s="188"/>
      <c r="V147" s="99"/>
      <c r="W147" s="188"/>
      <c r="X147" s="188"/>
      <c r="Y147" s="213"/>
      <c r="Z147" s="188"/>
      <c r="AA147" s="323"/>
    </row>
    <row r="148" spans="1:27" ht="12.75" customHeight="1">
      <c r="A148" s="188"/>
      <c r="B148" s="215"/>
      <c r="C148" s="215"/>
      <c r="D148" s="215"/>
      <c r="E148" s="387"/>
      <c r="F148" s="99"/>
      <c r="G148" s="188"/>
      <c r="H148" s="188"/>
      <c r="I148" s="188"/>
      <c r="J148" s="188"/>
      <c r="K148" s="188"/>
      <c r="L148" s="188"/>
      <c r="M148" s="188"/>
      <c r="N148" s="188"/>
      <c r="O148" s="188"/>
      <c r="P148" s="188"/>
      <c r="Q148" s="188"/>
      <c r="R148" s="188"/>
      <c r="S148" s="188"/>
      <c r="T148" s="188"/>
      <c r="U148" s="188"/>
      <c r="V148" s="99"/>
      <c r="W148" s="188"/>
      <c r="X148" s="188"/>
      <c r="Y148" s="213"/>
      <c r="Z148" s="188"/>
      <c r="AA148" s="323"/>
    </row>
    <row r="149" spans="1:27" ht="12.75" customHeight="1">
      <c r="A149" s="188"/>
      <c r="B149" s="215"/>
      <c r="C149" s="215"/>
      <c r="D149" s="215"/>
      <c r="E149" s="387"/>
      <c r="F149" s="99"/>
      <c r="G149" s="188"/>
      <c r="H149" s="188"/>
      <c r="I149" s="188"/>
      <c r="J149" s="188"/>
      <c r="K149" s="188"/>
      <c r="L149" s="188"/>
      <c r="M149" s="188"/>
      <c r="N149" s="188"/>
      <c r="O149" s="188"/>
      <c r="P149" s="188"/>
      <c r="Q149" s="188"/>
      <c r="R149" s="188"/>
      <c r="S149" s="188"/>
      <c r="T149" s="188"/>
      <c r="U149" s="188"/>
      <c r="V149" s="99"/>
      <c r="W149" s="188"/>
      <c r="X149" s="188"/>
      <c r="Y149" s="213"/>
      <c r="Z149" s="188"/>
      <c r="AA149" s="323"/>
    </row>
    <row r="150" spans="1:27" ht="12.75" customHeight="1">
      <c r="A150" s="188"/>
      <c r="B150" s="215"/>
      <c r="C150" s="215"/>
      <c r="D150" s="215"/>
      <c r="E150" s="387"/>
      <c r="F150" s="99"/>
      <c r="G150" s="188"/>
      <c r="H150" s="188"/>
      <c r="I150" s="188"/>
      <c r="J150" s="188"/>
      <c r="K150" s="188"/>
      <c r="L150" s="188"/>
      <c r="M150" s="188"/>
      <c r="N150" s="188"/>
      <c r="O150" s="188"/>
      <c r="P150" s="188"/>
      <c r="Q150" s="188"/>
      <c r="R150" s="188"/>
      <c r="S150" s="188"/>
      <c r="T150" s="188"/>
      <c r="U150" s="188"/>
      <c r="V150" s="99"/>
      <c r="W150" s="188"/>
      <c r="X150" s="188"/>
      <c r="Y150" s="213"/>
      <c r="Z150" s="188"/>
      <c r="AA150" s="323"/>
    </row>
    <row r="151" spans="1:27" ht="12.75" customHeight="1">
      <c r="A151" s="188"/>
      <c r="B151" s="215"/>
      <c r="C151" s="215"/>
      <c r="D151" s="215"/>
      <c r="E151" s="387"/>
      <c r="F151" s="99"/>
      <c r="G151" s="188"/>
      <c r="H151" s="188"/>
      <c r="I151" s="188"/>
      <c r="J151" s="188"/>
      <c r="K151" s="188"/>
      <c r="L151" s="188"/>
      <c r="M151" s="188"/>
      <c r="N151" s="188"/>
      <c r="O151" s="188"/>
      <c r="P151" s="188"/>
      <c r="Q151" s="188"/>
      <c r="R151" s="188"/>
      <c r="S151" s="188"/>
      <c r="T151" s="188"/>
      <c r="U151" s="188"/>
      <c r="V151" s="99"/>
      <c r="W151" s="188"/>
      <c r="X151" s="188"/>
      <c r="Y151" s="213"/>
      <c r="Z151" s="188"/>
      <c r="AA151" s="323"/>
    </row>
    <row r="152" spans="1:27" ht="12.75" customHeight="1">
      <c r="A152" s="188"/>
      <c r="B152" s="215"/>
      <c r="C152" s="215"/>
      <c r="D152" s="215"/>
      <c r="E152" s="387"/>
      <c r="F152" s="99"/>
      <c r="G152" s="188"/>
      <c r="H152" s="188"/>
      <c r="I152" s="188"/>
      <c r="J152" s="188"/>
      <c r="K152" s="188"/>
      <c r="L152" s="188"/>
      <c r="M152" s="188"/>
      <c r="N152" s="188"/>
      <c r="O152" s="188"/>
      <c r="P152" s="188"/>
      <c r="Q152" s="188"/>
      <c r="R152" s="188"/>
      <c r="S152" s="188"/>
      <c r="T152" s="188"/>
      <c r="U152" s="188"/>
      <c r="V152" s="99"/>
      <c r="W152" s="188"/>
      <c r="X152" s="188"/>
      <c r="Y152" s="213"/>
      <c r="Z152" s="188"/>
      <c r="AA152" s="323"/>
    </row>
    <row r="153" spans="1:27" ht="12.75" customHeight="1">
      <c r="A153" s="188"/>
      <c r="B153" s="215"/>
      <c r="C153" s="215"/>
      <c r="D153" s="215"/>
      <c r="E153" s="387"/>
      <c r="F153" s="99"/>
      <c r="G153" s="188"/>
      <c r="H153" s="188"/>
      <c r="I153" s="188"/>
      <c r="J153" s="188"/>
      <c r="K153" s="188"/>
      <c r="L153" s="188"/>
      <c r="M153" s="188"/>
      <c r="N153" s="188"/>
      <c r="O153" s="188"/>
      <c r="P153" s="188"/>
      <c r="Q153" s="188"/>
      <c r="R153" s="188"/>
      <c r="S153" s="188"/>
      <c r="T153" s="188"/>
      <c r="U153" s="188"/>
      <c r="V153" s="99"/>
      <c r="W153" s="188"/>
      <c r="X153" s="188"/>
      <c r="Y153" s="213"/>
      <c r="Z153" s="188"/>
      <c r="AA153" s="323"/>
    </row>
    <row r="154" spans="1:27" ht="12.75" customHeight="1">
      <c r="A154" s="188"/>
      <c r="B154" s="215"/>
      <c r="C154" s="215"/>
      <c r="D154" s="215"/>
      <c r="E154" s="387"/>
      <c r="F154" s="99"/>
      <c r="G154" s="188"/>
      <c r="H154" s="188"/>
      <c r="I154" s="188"/>
      <c r="J154" s="188"/>
      <c r="K154" s="188"/>
      <c r="L154" s="188"/>
      <c r="M154" s="188"/>
      <c r="N154" s="188"/>
      <c r="O154" s="188"/>
      <c r="P154" s="188"/>
      <c r="Q154" s="188"/>
      <c r="R154" s="188"/>
      <c r="S154" s="188"/>
      <c r="T154" s="188"/>
      <c r="U154" s="188"/>
      <c r="V154" s="99"/>
      <c r="W154" s="188"/>
      <c r="X154" s="188"/>
      <c r="Y154" s="213"/>
      <c r="Z154" s="188"/>
      <c r="AA154" s="323"/>
    </row>
    <row r="155" spans="1:27" ht="12.75" customHeight="1">
      <c r="A155" s="188"/>
      <c r="B155" s="215"/>
      <c r="C155" s="215"/>
      <c r="D155" s="215"/>
      <c r="E155" s="387"/>
      <c r="F155" s="99"/>
      <c r="G155" s="188"/>
      <c r="H155" s="188"/>
      <c r="I155" s="188"/>
      <c r="J155" s="188"/>
      <c r="K155" s="188"/>
      <c r="L155" s="188"/>
      <c r="M155" s="188"/>
      <c r="N155" s="188"/>
      <c r="O155" s="188"/>
      <c r="P155" s="188"/>
      <c r="Q155" s="188"/>
      <c r="R155" s="188"/>
      <c r="S155" s="188"/>
      <c r="T155" s="188"/>
      <c r="U155" s="188"/>
      <c r="V155" s="99"/>
      <c r="W155" s="188"/>
      <c r="X155" s="188"/>
      <c r="Y155" s="213"/>
      <c r="Z155" s="188"/>
      <c r="AA155" s="323"/>
    </row>
    <row r="156" spans="1:27" ht="12.75" customHeight="1">
      <c r="A156" s="188"/>
      <c r="B156" s="215"/>
      <c r="C156" s="215"/>
      <c r="D156" s="215"/>
      <c r="E156" s="387"/>
      <c r="F156" s="99"/>
      <c r="G156" s="188"/>
      <c r="H156" s="188"/>
      <c r="I156" s="188"/>
      <c r="J156" s="188"/>
      <c r="K156" s="188"/>
      <c r="L156" s="188"/>
      <c r="M156" s="188"/>
      <c r="N156" s="188"/>
      <c r="O156" s="188"/>
      <c r="P156" s="188"/>
      <c r="Q156" s="188"/>
      <c r="R156" s="188"/>
      <c r="S156" s="188"/>
      <c r="T156" s="188"/>
      <c r="U156" s="188"/>
      <c r="V156" s="99"/>
      <c r="W156" s="188"/>
      <c r="X156" s="188"/>
      <c r="Y156" s="213"/>
      <c r="Z156" s="188"/>
      <c r="AA156" s="323"/>
    </row>
    <row r="157" spans="1:27" ht="12.75" customHeight="1">
      <c r="A157" s="188"/>
      <c r="B157" s="215"/>
      <c r="C157" s="215"/>
      <c r="D157" s="215"/>
      <c r="E157" s="387"/>
      <c r="F157" s="99"/>
      <c r="G157" s="188"/>
      <c r="H157" s="188"/>
      <c r="I157" s="188"/>
      <c r="J157" s="188"/>
      <c r="K157" s="188"/>
      <c r="L157" s="188"/>
      <c r="M157" s="188"/>
      <c r="N157" s="188"/>
      <c r="O157" s="188"/>
      <c r="P157" s="188"/>
      <c r="Q157" s="188"/>
      <c r="R157" s="188"/>
      <c r="S157" s="188"/>
      <c r="T157" s="188"/>
      <c r="U157" s="188"/>
      <c r="V157" s="99"/>
      <c r="W157" s="188"/>
      <c r="X157" s="188"/>
      <c r="Y157" s="213"/>
      <c r="Z157" s="188"/>
      <c r="AA157" s="323"/>
    </row>
    <row r="158" spans="1:27" ht="12.75" customHeight="1">
      <c r="A158" s="188"/>
      <c r="B158" s="215"/>
      <c r="C158" s="215"/>
      <c r="D158" s="215"/>
      <c r="E158" s="387"/>
      <c r="F158" s="99"/>
      <c r="G158" s="188"/>
      <c r="H158" s="188"/>
      <c r="I158" s="188"/>
      <c r="J158" s="188"/>
      <c r="K158" s="188"/>
      <c r="L158" s="188"/>
      <c r="M158" s="188"/>
      <c r="N158" s="188"/>
      <c r="O158" s="188"/>
      <c r="P158" s="188"/>
      <c r="Q158" s="188"/>
      <c r="R158" s="188"/>
      <c r="S158" s="188"/>
      <c r="T158" s="188"/>
      <c r="U158" s="188"/>
      <c r="V158" s="99"/>
      <c r="W158" s="188"/>
      <c r="X158" s="188"/>
      <c r="Y158" s="213"/>
      <c r="Z158" s="188"/>
      <c r="AA158" s="323"/>
    </row>
    <row r="159" spans="1:27" ht="12.75" customHeight="1">
      <c r="A159" s="188"/>
      <c r="B159" s="215"/>
      <c r="C159" s="215"/>
      <c r="D159" s="215"/>
      <c r="E159" s="387"/>
      <c r="F159" s="99"/>
      <c r="G159" s="188"/>
      <c r="H159" s="188"/>
      <c r="I159" s="188"/>
      <c r="J159" s="188"/>
      <c r="K159" s="188"/>
      <c r="L159" s="188"/>
      <c r="M159" s="188"/>
      <c r="N159" s="188"/>
      <c r="O159" s="188"/>
      <c r="P159" s="188"/>
      <c r="Q159" s="188"/>
      <c r="R159" s="188"/>
      <c r="S159" s="188"/>
      <c r="T159" s="188"/>
      <c r="U159" s="188"/>
      <c r="V159" s="99"/>
      <c r="W159" s="188"/>
      <c r="X159" s="188"/>
      <c r="Y159" s="213"/>
      <c r="Z159" s="188"/>
      <c r="AA159" s="323"/>
    </row>
    <row r="160" spans="1:27" ht="12.75" customHeight="1">
      <c r="A160" s="188"/>
      <c r="B160" s="215"/>
      <c r="C160" s="215"/>
      <c r="D160" s="215"/>
      <c r="E160" s="387"/>
      <c r="F160" s="99"/>
      <c r="G160" s="188"/>
      <c r="H160" s="188"/>
      <c r="I160" s="188"/>
      <c r="J160" s="188"/>
      <c r="K160" s="188"/>
      <c r="L160" s="188"/>
      <c r="M160" s="188"/>
      <c r="N160" s="188"/>
      <c r="O160" s="188"/>
      <c r="P160" s="188"/>
      <c r="Q160" s="188"/>
      <c r="R160" s="188"/>
      <c r="S160" s="188"/>
      <c r="T160" s="188"/>
      <c r="U160" s="188"/>
      <c r="V160" s="99"/>
      <c r="W160" s="188"/>
      <c r="X160" s="188"/>
      <c r="Y160" s="213"/>
      <c r="Z160" s="188"/>
      <c r="AA160" s="323"/>
    </row>
    <row r="161" spans="1:27" ht="12.75" customHeight="1">
      <c r="A161" s="188"/>
      <c r="B161" s="215"/>
      <c r="C161" s="215"/>
      <c r="D161" s="215"/>
      <c r="E161" s="387"/>
      <c r="F161" s="99"/>
      <c r="G161" s="188"/>
      <c r="H161" s="188"/>
      <c r="I161" s="188"/>
      <c r="J161" s="188"/>
      <c r="K161" s="188"/>
      <c r="L161" s="188"/>
      <c r="M161" s="188"/>
      <c r="N161" s="188"/>
      <c r="O161" s="188"/>
      <c r="P161" s="188"/>
      <c r="Q161" s="188"/>
      <c r="R161" s="188"/>
      <c r="S161" s="188"/>
      <c r="T161" s="188"/>
      <c r="U161" s="188"/>
      <c r="V161" s="99"/>
      <c r="W161" s="188"/>
      <c r="X161" s="188"/>
      <c r="Y161" s="213"/>
      <c r="Z161" s="188"/>
      <c r="AA161" s="323"/>
    </row>
    <row r="162" spans="1:27" ht="12.75" customHeight="1">
      <c r="A162" s="188"/>
      <c r="B162" s="215"/>
      <c r="C162" s="215"/>
      <c r="D162" s="215"/>
      <c r="E162" s="387"/>
      <c r="F162" s="99"/>
      <c r="G162" s="188"/>
      <c r="H162" s="188"/>
      <c r="I162" s="188"/>
      <c r="J162" s="188"/>
      <c r="K162" s="188"/>
      <c r="L162" s="188"/>
      <c r="M162" s="188"/>
      <c r="N162" s="188"/>
      <c r="O162" s="188"/>
      <c r="P162" s="188"/>
      <c r="Q162" s="188"/>
      <c r="R162" s="188"/>
      <c r="S162" s="188"/>
      <c r="T162" s="188"/>
      <c r="U162" s="188"/>
      <c r="V162" s="99"/>
      <c r="W162" s="188"/>
      <c r="X162" s="188"/>
      <c r="Y162" s="213"/>
      <c r="Z162" s="188"/>
      <c r="AA162" s="323"/>
    </row>
    <row r="163" spans="1:27" ht="12.75" customHeight="1">
      <c r="A163" s="188"/>
      <c r="B163" s="215"/>
      <c r="C163" s="215"/>
      <c r="D163" s="215"/>
      <c r="E163" s="387"/>
      <c r="F163" s="99"/>
      <c r="G163" s="188"/>
      <c r="H163" s="188"/>
      <c r="I163" s="188"/>
      <c r="J163" s="188"/>
      <c r="K163" s="188"/>
      <c r="L163" s="188"/>
      <c r="M163" s="188"/>
      <c r="N163" s="188"/>
      <c r="O163" s="188"/>
      <c r="P163" s="188"/>
      <c r="Q163" s="188"/>
      <c r="R163" s="188"/>
      <c r="S163" s="188"/>
      <c r="T163" s="188"/>
      <c r="U163" s="188"/>
      <c r="V163" s="99"/>
      <c r="W163" s="188"/>
      <c r="X163" s="188"/>
      <c r="Y163" s="213"/>
      <c r="Z163" s="188"/>
      <c r="AA163" s="323"/>
    </row>
    <row r="164" spans="1:27" ht="12.75" customHeight="1">
      <c r="A164" s="188"/>
      <c r="B164" s="215"/>
      <c r="C164" s="215"/>
      <c r="D164" s="215"/>
      <c r="E164" s="387"/>
      <c r="F164" s="99"/>
      <c r="G164" s="188"/>
      <c r="H164" s="188"/>
      <c r="I164" s="188"/>
      <c r="J164" s="188"/>
      <c r="K164" s="188"/>
      <c r="L164" s="188"/>
      <c r="M164" s="188"/>
      <c r="N164" s="188"/>
      <c r="O164" s="188"/>
      <c r="P164" s="188"/>
      <c r="Q164" s="188"/>
      <c r="R164" s="188"/>
      <c r="S164" s="188"/>
      <c r="T164" s="188"/>
      <c r="U164" s="188"/>
      <c r="V164" s="99"/>
      <c r="W164" s="188"/>
      <c r="X164" s="188"/>
      <c r="Y164" s="213"/>
      <c r="Z164" s="188"/>
      <c r="AA164" s="323"/>
    </row>
    <row r="165" spans="1:27" ht="12.75" customHeight="1">
      <c r="A165" s="188"/>
      <c r="B165" s="215"/>
      <c r="C165" s="215"/>
      <c r="D165" s="215"/>
      <c r="E165" s="387"/>
      <c r="F165" s="99"/>
      <c r="G165" s="188"/>
      <c r="H165" s="188"/>
      <c r="I165" s="188"/>
      <c r="J165" s="188"/>
      <c r="K165" s="188"/>
      <c r="L165" s="188"/>
      <c r="M165" s="188"/>
      <c r="N165" s="188"/>
      <c r="O165" s="188"/>
      <c r="P165" s="188"/>
      <c r="Q165" s="188"/>
      <c r="R165" s="188"/>
      <c r="S165" s="188"/>
      <c r="T165" s="188"/>
      <c r="U165" s="188"/>
      <c r="V165" s="99"/>
      <c r="W165" s="188"/>
      <c r="X165" s="188"/>
      <c r="Y165" s="213"/>
      <c r="Z165" s="188"/>
      <c r="AA165" s="323"/>
    </row>
    <row r="166" spans="1:27" ht="12.75" customHeight="1">
      <c r="A166" s="188"/>
      <c r="B166" s="215"/>
      <c r="C166" s="215"/>
      <c r="D166" s="215"/>
      <c r="E166" s="387"/>
      <c r="F166" s="99"/>
      <c r="G166" s="188"/>
      <c r="H166" s="188"/>
      <c r="I166" s="188"/>
      <c r="J166" s="188"/>
      <c r="K166" s="188"/>
      <c r="L166" s="188"/>
      <c r="M166" s="188"/>
      <c r="N166" s="188"/>
      <c r="O166" s="188"/>
      <c r="P166" s="188"/>
      <c r="Q166" s="188"/>
      <c r="R166" s="188"/>
      <c r="S166" s="188"/>
      <c r="T166" s="188"/>
      <c r="U166" s="188"/>
      <c r="V166" s="99"/>
      <c r="W166" s="188"/>
      <c r="X166" s="188"/>
      <c r="Y166" s="213"/>
      <c r="Z166" s="188"/>
      <c r="AA166" s="323"/>
    </row>
    <row r="167" spans="1:27" ht="12.75" customHeight="1">
      <c r="A167" s="188"/>
      <c r="B167" s="215"/>
      <c r="C167" s="215"/>
      <c r="D167" s="215"/>
      <c r="E167" s="387"/>
      <c r="F167" s="99"/>
      <c r="G167" s="188"/>
      <c r="H167" s="188"/>
      <c r="I167" s="188"/>
      <c r="J167" s="188"/>
      <c r="K167" s="188"/>
      <c r="L167" s="188"/>
      <c r="M167" s="188"/>
      <c r="N167" s="188"/>
      <c r="O167" s="188"/>
      <c r="P167" s="188"/>
      <c r="Q167" s="188"/>
      <c r="R167" s="188"/>
      <c r="S167" s="188"/>
      <c r="T167" s="188"/>
      <c r="U167" s="188"/>
      <c r="V167" s="99"/>
      <c r="W167" s="188"/>
      <c r="X167" s="188"/>
      <c r="Y167" s="213"/>
      <c r="Z167" s="188"/>
      <c r="AA167" s="323"/>
    </row>
    <row r="168" spans="1:27" ht="12.75" customHeight="1">
      <c r="A168" s="188"/>
      <c r="B168" s="215"/>
      <c r="C168" s="215"/>
      <c r="D168" s="215"/>
      <c r="E168" s="387"/>
      <c r="F168" s="99"/>
      <c r="G168" s="188"/>
      <c r="H168" s="188"/>
      <c r="I168" s="188"/>
      <c r="J168" s="188"/>
      <c r="K168" s="188"/>
      <c r="L168" s="188"/>
      <c r="M168" s="188"/>
      <c r="N168" s="188"/>
      <c r="O168" s="188"/>
      <c r="P168" s="188"/>
      <c r="Q168" s="188"/>
      <c r="R168" s="188"/>
      <c r="S168" s="188"/>
      <c r="T168" s="188"/>
      <c r="U168" s="188"/>
      <c r="V168" s="99"/>
      <c r="W168" s="188"/>
      <c r="X168" s="188"/>
      <c r="Y168" s="213"/>
      <c r="Z168" s="188"/>
      <c r="AA168" s="323"/>
    </row>
    <row r="169" spans="1:27" ht="12.75" customHeight="1">
      <c r="A169" s="188"/>
      <c r="B169" s="215"/>
      <c r="C169" s="215"/>
      <c r="D169" s="215"/>
      <c r="E169" s="387"/>
      <c r="F169" s="99"/>
      <c r="G169" s="188"/>
      <c r="H169" s="188"/>
      <c r="I169" s="188"/>
      <c r="J169" s="188"/>
      <c r="K169" s="188"/>
      <c r="L169" s="188"/>
      <c r="M169" s="188"/>
      <c r="N169" s="188"/>
      <c r="O169" s="188"/>
      <c r="P169" s="188"/>
      <c r="Q169" s="188"/>
      <c r="R169" s="188"/>
      <c r="S169" s="188"/>
      <c r="T169" s="188"/>
      <c r="U169" s="188"/>
      <c r="V169" s="99"/>
      <c r="W169" s="188"/>
      <c r="X169" s="188"/>
      <c r="Y169" s="213"/>
      <c r="Z169" s="188"/>
      <c r="AA169" s="323"/>
    </row>
    <row r="170" spans="1:27" ht="12.75" customHeight="1">
      <c r="A170" s="188"/>
      <c r="B170" s="215"/>
      <c r="C170" s="215"/>
      <c r="D170" s="215"/>
      <c r="E170" s="387"/>
      <c r="F170" s="99"/>
      <c r="G170" s="188"/>
      <c r="H170" s="188"/>
      <c r="I170" s="188"/>
      <c r="J170" s="188"/>
      <c r="K170" s="188"/>
      <c r="L170" s="188"/>
      <c r="M170" s="188"/>
      <c r="N170" s="188"/>
      <c r="O170" s="188"/>
      <c r="P170" s="188"/>
      <c r="Q170" s="188"/>
      <c r="R170" s="188"/>
      <c r="S170" s="188"/>
      <c r="T170" s="188"/>
      <c r="U170" s="188"/>
      <c r="V170" s="99"/>
      <c r="W170" s="188"/>
      <c r="X170" s="188"/>
      <c r="Y170" s="213"/>
      <c r="Z170" s="188"/>
      <c r="AA170" s="323"/>
    </row>
    <row r="171" spans="1:27" ht="12.75" customHeight="1">
      <c r="A171" s="188"/>
      <c r="B171" s="215"/>
      <c r="C171" s="215"/>
      <c r="D171" s="215"/>
      <c r="E171" s="387"/>
      <c r="F171" s="99"/>
      <c r="G171" s="188"/>
      <c r="H171" s="188"/>
      <c r="I171" s="188"/>
      <c r="J171" s="188"/>
      <c r="K171" s="188"/>
      <c r="L171" s="188"/>
      <c r="M171" s="188"/>
      <c r="N171" s="188"/>
      <c r="O171" s="188"/>
      <c r="P171" s="188"/>
      <c r="Q171" s="188"/>
      <c r="R171" s="188"/>
      <c r="S171" s="188"/>
      <c r="T171" s="188"/>
      <c r="U171" s="188"/>
      <c r="V171" s="99"/>
      <c r="W171" s="188"/>
      <c r="X171" s="188"/>
      <c r="Y171" s="213"/>
      <c r="Z171" s="188"/>
      <c r="AA171" s="323"/>
    </row>
    <row r="172" spans="1:27" ht="12.75" customHeight="1">
      <c r="A172" s="188"/>
      <c r="B172" s="215"/>
      <c r="C172" s="215"/>
      <c r="D172" s="215"/>
      <c r="E172" s="387"/>
      <c r="F172" s="99"/>
      <c r="G172" s="188"/>
      <c r="H172" s="188"/>
      <c r="I172" s="188"/>
      <c r="J172" s="188"/>
      <c r="K172" s="188"/>
      <c r="L172" s="188"/>
      <c r="M172" s="188"/>
      <c r="N172" s="188"/>
      <c r="O172" s="188"/>
      <c r="P172" s="188"/>
      <c r="Q172" s="188"/>
      <c r="R172" s="188"/>
      <c r="S172" s="188"/>
      <c r="T172" s="188"/>
      <c r="U172" s="188"/>
      <c r="V172" s="99"/>
      <c r="W172" s="188"/>
      <c r="X172" s="188"/>
      <c r="Y172" s="213"/>
      <c r="Z172" s="188"/>
      <c r="AA172" s="323"/>
    </row>
    <row r="173" spans="1:27" ht="12.75" customHeight="1">
      <c r="A173" s="188"/>
      <c r="B173" s="215"/>
      <c r="C173" s="215"/>
      <c r="D173" s="215"/>
      <c r="E173" s="387"/>
      <c r="F173" s="99"/>
      <c r="G173" s="188"/>
      <c r="H173" s="188"/>
      <c r="I173" s="188"/>
      <c r="J173" s="188"/>
      <c r="K173" s="188"/>
      <c r="L173" s="188"/>
      <c r="M173" s="188"/>
      <c r="N173" s="188"/>
      <c r="O173" s="188"/>
      <c r="P173" s="188"/>
      <c r="Q173" s="188"/>
      <c r="R173" s="188"/>
      <c r="S173" s="188"/>
      <c r="T173" s="188"/>
      <c r="U173" s="188"/>
      <c r="V173" s="99"/>
      <c r="W173" s="188"/>
      <c r="X173" s="188"/>
      <c r="Y173" s="213"/>
      <c r="Z173" s="188"/>
      <c r="AA173" s="323"/>
    </row>
    <row r="174" spans="1:27" ht="12.75" customHeight="1">
      <c r="A174" s="188"/>
      <c r="B174" s="215"/>
      <c r="C174" s="215"/>
      <c r="D174" s="215"/>
      <c r="E174" s="387"/>
      <c r="F174" s="99"/>
      <c r="G174" s="188"/>
      <c r="H174" s="188"/>
      <c r="I174" s="188"/>
      <c r="J174" s="188"/>
      <c r="K174" s="188"/>
      <c r="L174" s="188"/>
      <c r="M174" s="188"/>
      <c r="N174" s="188"/>
      <c r="O174" s="188"/>
      <c r="P174" s="188"/>
      <c r="Q174" s="188"/>
      <c r="R174" s="188"/>
      <c r="S174" s="188"/>
      <c r="T174" s="188"/>
      <c r="U174" s="188"/>
      <c r="V174" s="99"/>
      <c r="W174" s="188"/>
      <c r="X174" s="188"/>
      <c r="Y174" s="213"/>
      <c r="Z174" s="188"/>
      <c r="AA174" s="323"/>
    </row>
    <row r="175" spans="1:27" ht="12.75" customHeight="1">
      <c r="A175" s="188"/>
      <c r="B175" s="215"/>
      <c r="C175" s="215"/>
      <c r="D175" s="215"/>
      <c r="E175" s="387"/>
      <c r="F175" s="99"/>
      <c r="G175" s="188"/>
      <c r="H175" s="188"/>
      <c r="I175" s="188"/>
      <c r="J175" s="188"/>
      <c r="K175" s="188"/>
      <c r="L175" s="188"/>
      <c r="M175" s="188"/>
      <c r="N175" s="188"/>
      <c r="O175" s="188"/>
      <c r="P175" s="188"/>
      <c r="Q175" s="188"/>
      <c r="R175" s="188"/>
      <c r="S175" s="188"/>
      <c r="T175" s="188"/>
      <c r="U175" s="188"/>
      <c r="V175" s="99"/>
      <c r="W175" s="188"/>
      <c r="X175" s="188"/>
      <c r="Y175" s="213"/>
      <c r="Z175" s="188"/>
      <c r="AA175" s="323"/>
    </row>
    <row r="176" spans="1:27" ht="12.75" customHeight="1">
      <c r="A176" s="188"/>
      <c r="B176" s="215"/>
      <c r="C176" s="215"/>
      <c r="D176" s="215"/>
      <c r="E176" s="387"/>
      <c r="F176" s="99"/>
      <c r="G176" s="188"/>
      <c r="H176" s="188"/>
      <c r="I176" s="188"/>
      <c r="J176" s="188"/>
      <c r="K176" s="188"/>
      <c r="L176" s="188"/>
      <c r="M176" s="188"/>
      <c r="N176" s="188"/>
      <c r="O176" s="188"/>
      <c r="P176" s="188"/>
      <c r="Q176" s="188"/>
      <c r="R176" s="188"/>
      <c r="S176" s="188"/>
      <c r="T176" s="188"/>
      <c r="U176" s="188"/>
      <c r="V176" s="99"/>
      <c r="W176" s="188"/>
      <c r="X176" s="188"/>
      <c r="Y176" s="213"/>
      <c r="Z176" s="188"/>
      <c r="AA176" s="323"/>
    </row>
    <row r="177" spans="1:27" ht="12.75" customHeight="1">
      <c r="A177" s="188"/>
      <c r="B177" s="215"/>
      <c r="C177" s="215"/>
      <c r="D177" s="215"/>
      <c r="E177" s="387"/>
      <c r="F177" s="99"/>
      <c r="G177" s="188"/>
      <c r="H177" s="188"/>
      <c r="I177" s="188"/>
      <c r="J177" s="188"/>
      <c r="K177" s="188"/>
      <c r="L177" s="188"/>
      <c r="M177" s="188"/>
      <c r="N177" s="188"/>
      <c r="O177" s="188"/>
      <c r="P177" s="188"/>
      <c r="Q177" s="188"/>
      <c r="R177" s="188"/>
      <c r="S177" s="188"/>
      <c r="T177" s="188"/>
      <c r="U177" s="188"/>
      <c r="V177" s="99"/>
      <c r="W177" s="188"/>
      <c r="X177" s="188"/>
      <c r="Y177" s="213"/>
      <c r="Z177" s="188"/>
      <c r="AA177" s="323"/>
    </row>
    <row r="178" spans="1:27" ht="12.75" customHeight="1">
      <c r="A178" s="188"/>
      <c r="B178" s="215"/>
      <c r="C178" s="215"/>
      <c r="D178" s="215"/>
      <c r="E178" s="387"/>
      <c r="F178" s="99"/>
      <c r="G178" s="188"/>
      <c r="H178" s="188"/>
      <c r="I178" s="188"/>
      <c r="J178" s="188"/>
      <c r="K178" s="188"/>
      <c r="L178" s="188"/>
      <c r="M178" s="188"/>
      <c r="N178" s="188"/>
      <c r="O178" s="188"/>
      <c r="P178" s="188"/>
      <c r="Q178" s="188"/>
      <c r="R178" s="188"/>
      <c r="S178" s="188"/>
      <c r="T178" s="188"/>
      <c r="U178" s="188"/>
      <c r="V178" s="99"/>
      <c r="W178" s="188"/>
      <c r="X178" s="188"/>
      <c r="Y178" s="213"/>
      <c r="Z178" s="188"/>
      <c r="AA178" s="323"/>
    </row>
    <row r="179" spans="1:27" ht="12.75" customHeight="1">
      <c r="A179" s="188"/>
      <c r="B179" s="215"/>
      <c r="C179" s="215"/>
      <c r="D179" s="215"/>
      <c r="E179" s="387"/>
      <c r="F179" s="99"/>
      <c r="G179" s="188"/>
      <c r="H179" s="188"/>
      <c r="I179" s="188"/>
      <c r="J179" s="188"/>
      <c r="K179" s="188"/>
      <c r="L179" s="188"/>
      <c r="M179" s="188"/>
      <c r="N179" s="188"/>
      <c r="O179" s="188"/>
      <c r="P179" s="188"/>
      <c r="Q179" s="188"/>
      <c r="R179" s="188"/>
      <c r="S179" s="188"/>
      <c r="T179" s="188"/>
      <c r="U179" s="188"/>
      <c r="V179" s="99"/>
      <c r="W179" s="188"/>
      <c r="X179" s="188"/>
      <c r="Y179" s="213"/>
      <c r="Z179" s="188"/>
      <c r="AA179" s="323"/>
    </row>
    <row r="180" spans="1:27" ht="12.75" customHeight="1">
      <c r="A180" s="188"/>
      <c r="B180" s="215"/>
      <c r="C180" s="215"/>
      <c r="D180" s="215"/>
      <c r="E180" s="387"/>
      <c r="F180" s="99"/>
      <c r="G180" s="188"/>
      <c r="H180" s="188"/>
      <c r="I180" s="188"/>
      <c r="J180" s="188"/>
      <c r="K180" s="188"/>
      <c r="L180" s="188"/>
      <c r="M180" s="188"/>
      <c r="N180" s="188"/>
      <c r="O180" s="188"/>
      <c r="P180" s="188"/>
      <c r="Q180" s="188"/>
      <c r="R180" s="188"/>
      <c r="S180" s="188"/>
      <c r="T180" s="188"/>
      <c r="U180" s="188"/>
      <c r="V180" s="99"/>
      <c r="W180" s="188"/>
      <c r="X180" s="188"/>
      <c r="Y180" s="213"/>
      <c r="Z180" s="188"/>
      <c r="AA180" s="323"/>
    </row>
    <row r="181" spans="1:27" ht="12.75" customHeight="1">
      <c r="A181" s="188"/>
      <c r="B181" s="215"/>
      <c r="C181" s="215"/>
      <c r="D181" s="215"/>
      <c r="E181" s="387"/>
      <c r="F181" s="99"/>
      <c r="G181" s="188"/>
      <c r="H181" s="188"/>
      <c r="I181" s="188"/>
      <c r="J181" s="188"/>
      <c r="K181" s="188"/>
      <c r="L181" s="188"/>
      <c r="M181" s="188"/>
      <c r="N181" s="188"/>
      <c r="O181" s="188"/>
      <c r="P181" s="188"/>
      <c r="Q181" s="188"/>
      <c r="R181" s="188"/>
      <c r="S181" s="188"/>
      <c r="T181" s="188"/>
      <c r="U181" s="188"/>
      <c r="V181" s="99"/>
      <c r="W181" s="188"/>
      <c r="X181" s="188"/>
      <c r="Y181" s="213"/>
      <c r="Z181" s="188"/>
      <c r="AA181" s="323"/>
    </row>
    <row r="182" spans="1:27" ht="12.75" customHeight="1">
      <c r="A182" s="188"/>
      <c r="B182" s="215"/>
      <c r="C182" s="215"/>
      <c r="D182" s="215"/>
      <c r="E182" s="387"/>
      <c r="F182" s="99"/>
      <c r="G182" s="188"/>
      <c r="H182" s="188"/>
      <c r="I182" s="188"/>
      <c r="J182" s="188"/>
      <c r="K182" s="188"/>
      <c r="L182" s="188"/>
      <c r="M182" s="188"/>
      <c r="N182" s="188"/>
      <c r="O182" s="188"/>
      <c r="P182" s="188"/>
      <c r="Q182" s="188"/>
      <c r="R182" s="188"/>
      <c r="S182" s="188"/>
      <c r="T182" s="188"/>
      <c r="U182" s="188"/>
      <c r="V182" s="99"/>
      <c r="W182" s="188"/>
      <c r="X182" s="188"/>
      <c r="Y182" s="213"/>
      <c r="Z182" s="188"/>
      <c r="AA182" s="323"/>
    </row>
    <row r="183" spans="1:27" ht="12.75" customHeight="1">
      <c r="A183" s="188"/>
      <c r="B183" s="215"/>
      <c r="C183" s="215"/>
      <c r="D183" s="215"/>
      <c r="E183" s="387"/>
      <c r="F183" s="99"/>
      <c r="G183" s="188"/>
      <c r="H183" s="188"/>
      <c r="I183" s="188"/>
      <c r="J183" s="188"/>
      <c r="K183" s="188"/>
      <c r="L183" s="188"/>
      <c r="M183" s="188"/>
      <c r="N183" s="188"/>
      <c r="O183" s="188"/>
      <c r="P183" s="188"/>
      <c r="Q183" s="188"/>
      <c r="R183" s="188"/>
      <c r="S183" s="188"/>
      <c r="T183" s="188"/>
      <c r="U183" s="188"/>
      <c r="V183" s="99"/>
      <c r="W183" s="188"/>
      <c r="X183" s="188"/>
      <c r="Y183" s="213"/>
      <c r="Z183" s="188"/>
      <c r="AA183" s="323"/>
    </row>
    <row r="184" spans="1:27" ht="12.75" customHeight="1">
      <c r="A184" s="188"/>
      <c r="B184" s="215"/>
      <c r="C184" s="215"/>
      <c r="D184" s="215"/>
      <c r="E184" s="387"/>
      <c r="F184" s="99"/>
      <c r="G184" s="188"/>
      <c r="H184" s="188"/>
      <c r="I184" s="188"/>
      <c r="J184" s="188"/>
      <c r="K184" s="188"/>
      <c r="L184" s="188"/>
      <c r="M184" s="188"/>
      <c r="N184" s="188"/>
      <c r="O184" s="188"/>
      <c r="P184" s="188"/>
      <c r="Q184" s="188"/>
      <c r="R184" s="188"/>
      <c r="S184" s="188"/>
      <c r="T184" s="188"/>
      <c r="U184" s="188"/>
      <c r="V184" s="99"/>
      <c r="W184" s="188"/>
      <c r="X184" s="188"/>
      <c r="Y184" s="213"/>
      <c r="Z184" s="188"/>
      <c r="AA184" s="323"/>
    </row>
    <row r="185" spans="1:27" ht="12.75" customHeight="1">
      <c r="A185" s="188"/>
      <c r="B185" s="215"/>
      <c r="C185" s="215"/>
      <c r="D185" s="215"/>
      <c r="E185" s="387"/>
      <c r="F185" s="99"/>
      <c r="G185" s="188"/>
      <c r="H185" s="188"/>
      <c r="I185" s="188"/>
      <c r="J185" s="188"/>
      <c r="K185" s="188"/>
      <c r="L185" s="188"/>
      <c r="M185" s="188"/>
      <c r="N185" s="188"/>
      <c r="O185" s="188"/>
      <c r="P185" s="188"/>
      <c r="Q185" s="188"/>
      <c r="R185" s="188"/>
      <c r="S185" s="188"/>
      <c r="T185" s="188"/>
      <c r="U185" s="188"/>
      <c r="V185" s="99"/>
      <c r="W185" s="188"/>
      <c r="X185" s="188"/>
      <c r="Y185" s="213"/>
      <c r="Z185" s="188"/>
      <c r="AA185" s="323"/>
    </row>
    <row r="186" spans="1:27" ht="12.75" customHeight="1">
      <c r="A186" s="188"/>
      <c r="B186" s="215"/>
      <c r="C186" s="215"/>
      <c r="D186" s="215"/>
      <c r="E186" s="387"/>
      <c r="F186" s="99"/>
      <c r="G186" s="188"/>
      <c r="H186" s="188"/>
      <c r="I186" s="188"/>
      <c r="J186" s="188"/>
      <c r="K186" s="188"/>
      <c r="L186" s="188"/>
      <c r="M186" s="188"/>
      <c r="N186" s="188"/>
      <c r="O186" s="188"/>
      <c r="P186" s="188"/>
      <c r="Q186" s="188"/>
      <c r="R186" s="188"/>
      <c r="S186" s="188"/>
      <c r="T186" s="188"/>
      <c r="U186" s="188"/>
      <c r="V186" s="99"/>
      <c r="W186" s="188"/>
      <c r="X186" s="188"/>
      <c r="Y186" s="213"/>
      <c r="Z186" s="188"/>
      <c r="AA186" s="323"/>
    </row>
    <row r="187" spans="1:27" ht="12.75" customHeight="1">
      <c r="A187" s="188"/>
      <c r="B187" s="215"/>
      <c r="C187" s="215"/>
      <c r="D187" s="215"/>
      <c r="E187" s="387"/>
      <c r="F187" s="99"/>
      <c r="G187" s="188"/>
      <c r="H187" s="188"/>
      <c r="I187" s="188"/>
      <c r="J187" s="188"/>
      <c r="K187" s="188"/>
      <c r="L187" s="188"/>
      <c r="M187" s="188"/>
      <c r="N187" s="188"/>
      <c r="O187" s="188"/>
      <c r="P187" s="188"/>
      <c r="Q187" s="188"/>
      <c r="R187" s="188"/>
      <c r="S187" s="188"/>
      <c r="T187" s="188"/>
      <c r="U187" s="188"/>
      <c r="V187" s="99"/>
      <c r="W187" s="188"/>
      <c r="X187" s="188"/>
      <c r="Y187" s="213"/>
      <c r="Z187" s="188"/>
      <c r="AA187" s="323"/>
    </row>
    <row r="188" spans="1:27" ht="12.75" customHeight="1">
      <c r="A188" s="188"/>
      <c r="B188" s="215"/>
      <c r="C188" s="215"/>
      <c r="D188" s="215"/>
      <c r="E188" s="387"/>
      <c r="F188" s="99"/>
      <c r="G188" s="188"/>
      <c r="H188" s="188"/>
      <c r="I188" s="188"/>
      <c r="J188" s="188"/>
      <c r="K188" s="188"/>
      <c r="L188" s="188"/>
      <c r="M188" s="188"/>
      <c r="N188" s="188"/>
      <c r="O188" s="188"/>
      <c r="P188" s="188"/>
      <c r="Q188" s="188"/>
      <c r="R188" s="188"/>
      <c r="S188" s="188"/>
      <c r="T188" s="188"/>
      <c r="U188" s="188"/>
      <c r="V188" s="99"/>
      <c r="W188" s="188"/>
      <c r="X188" s="188"/>
      <c r="Y188" s="213"/>
      <c r="Z188" s="188"/>
      <c r="AA188" s="323"/>
    </row>
    <row r="189" spans="1:27" ht="12.75" customHeight="1">
      <c r="A189" s="188"/>
      <c r="B189" s="215"/>
      <c r="C189" s="215"/>
      <c r="D189" s="215"/>
      <c r="E189" s="387"/>
      <c r="F189" s="99"/>
      <c r="G189" s="188"/>
      <c r="H189" s="188"/>
      <c r="I189" s="188"/>
      <c r="J189" s="188"/>
      <c r="K189" s="188"/>
      <c r="L189" s="188"/>
      <c r="M189" s="188"/>
      <c r="N189" s="188"/>
      <c r="O189" s="188"/>
      <c r="P189" s="188"/>
      <c r="Q189" s="188"/>
      <c r="R189" s="188"/>
      <c r="S189" s="188"/>
      <c r="T189" s="188"/>
      <c r="U189" s="188"/>
      <c r="V189" s="99"/>
      <c r="W189" s="188"/>
      <c r="X189" s="188"/>
      <c r="Y189" s="213"/>
      <c r="Z189" s="188"/>
      <c r="AA189" s="323"/>
    </row>
    <row r="190" spans="1:27" ht="12.75" customHeight="1">
      <c r="A190" s="188"/>
      <c r="B190" s="215"/>
      <c r="C190" s="215"/>
      <c r="D190" s="215"/>
      <c r="E190" s="387"/>
      <c r="F190" s="99"/>
      <c r="G190" s="188"/>
      <c r="H190" s="188"/>
      <c r="I190" s="188"/>
      <c r="J190" s="188"/>
      <c r="K190" s="188"/>
      <c r="L190" s="188"/>
      <c r="M190" s="188"/>
      <c r="N190" s="188"/>
      <c r="O190" s="188"/>
      <c r="P190" s="188"/>
      <c r="Q190" s="188"/>
      <c r="R190" s="188"/>
      <c r="S190" s="188"/>
      <c r="T190" s="188"/>
      <c r="U190" s="188"/>
      <c r="V190" s="99"/>
      <c r="W190" s="188"/>
      <c r="X190" s="188"/>
      <c r="Y190" s="213"/>
      <c r="Z190" s="188"/>
      <c r="AA190" s="323"/>
    </row>
    <row r="191" spans="1:27" ht="12.75" customHeight="1">
      <c r="A191" s="188"/>
      <c r="B191" s="215"/>
      <c r="C191" s="215"/>
      <c r="D191" s="215"/>
      <c r="E191" s="387"/>
      <c r="F191" s="99"/>
      <c r="G191" s="188"/>
      <c r="H191" s="188"/>
      <c r="I191" s="188"/>
      <c r="J191" s="188"/>
      <c r="K191" s="188"/>
      <c r="L191" s="188"/>
      <c r="M191" s="188"/>
      <c r="N191" s="188"/>
      <c r="O191" s="188"/>
      <c r="P191" s="188"/>
      <c r="Q191" s="188"/>
      <c r="R191" s="188"/>
      <c r="S191" s="188"/>
      <c r="T191" s="188"/>
      <c r="U191" s="188"/>
      <c r="V191" s="99"/>
      <c r="W191" s="188"/>
      <c r="X191" s="188"/>
      <c r="Y191" s="213"/>
      <c r="Z191" s="188"/>
      <c r="AA191" s="323"/>
    </row>
    <row r="192" spans="1:27" ht="12.75" customHeight="1">
      <c r="A192" s="188"/>
      <c r="B192" s="215"/>
      <c r="C192" s="215"/>
      <c r="D192" s="215"/>
      <c r="E192" s="387"/>
      <c r="F192" s="99"/>
      <c r="G192" s="188"/>
      <c r="H192" s="188"/>
      <c r="I192" s="188"/>
      <c r="J192" s="188"/>
      <c r="K192" s="188"/>
      <c r="L192" s="188"/>
      <c r="M192" s="188"/>
      <c r="N192" s="188"/>
      <c r="O192" s="188"/>
      <c r="P192" s="188"/>
      <c r="Q192" s="188"/>
      <c r="R192" s="188"/>
      <c r="S192" s="188"/>
      <c r="T192" s="188"/>
      <c r="U192" s="188"/>
      <c r="V192" s="99"/>
      <c r="W192" s="188"/>
      <c r="X192" s="188"/>
      <c r="Y192" s="213"/>
      <c r="Z192" s="188"/>
      <c r="AA192" s="323"/>
    </row>
    <row r="193" spans="1:27" ht="12.75" customHeight="1">
      <c r="A193" s="188"/>
      <c r="B193" s="215"/>
      <c r="C193" s="215"/>
      <c r="D193" s="215"/>
      <c r="E193" s="387"/>
      <c r="F193" s="99"/>
      <c r="G193" s="188"/>
      <c r="H193" s="188"/>
      <c r="I193" s="188"/>
      <c r="J193" s="188"/>
      <c r="K193" s="188"/>
      <c r="L193" s="188"/>
      <c r="M193" s="188"/>
      <c r="N193" s="188"/>
      <c r="O193" s="188"/>
      <c r="P193" s="188"/>
      <c r="Q193" s="188"/>
      <c r="R193" s="188"/>
      <c r="S193" s="188"/>
      <c r="T193" s="188"/>
      <c r="U193" s="188"/>
      <c r="V193" s="99"/>
      <c r="W193" s="188"/>
      <c r="X193" s="188"/>
      <c r="Y193" s="213"/>
      <c r="Z193" s="188"/>
      <c r="AA193" s="323"/>
    </row>
    <row r="194" spans="1:27" ht="12.75" customHeight="1">
      <c r="A194" s="188"/>
      <c r="B194" s="215"/>
      <c r="C194" s="215"/>
      <c r="D194" s="215"/>
      <c r="E194" s="387"/>
      <c r="F194" s="99"/>
      <c r="G194" s="188"/>
      <c r="H194" s="188"/>
      <c r="I194" s="188"/>
      <c r="J194" s="188"/>
      <c r="K194" s="188"/>
      <c r="L194" s="188"/>
      <c r="M194" s="188"/>
      <c r="N194" s="188"/>
      <c r="O194" s="188"/>
      <c r="P194" s="188"/>
      <c r="Q194" s="188"/>
      <c r="R194" s="188"/>
      <c r="S194" s="188"/>
      <c r="T194" s="188"/>
      <c r="U194" s="188"/>
      <c r="V194" s="99"/>
      <c r="W194" s="188"/>
      <c r="X194" s="188"/>
      <c r="Y194" s="213"/>
      <c r="Z194" s="188"/>
      <c r="AA194" s="323"/>
    </row>
    <row r="195" spans="1:27" ht="12.75" customHeight="1">
      <c r="A195" s="188"/>
      <c r="B195" s="215"/>
      <c r="C195" s="215"/>
      <c r="D195" s="215"/>
      <c r="E195" s="387"/>
      <c r="F195" s="99"/>
      <c r="G195" s="188"/>
      <c r="H195" s="188"/>
      <c r="I195" s="188"/>
      <c r="J195" s="188"/>
      <c r="K195" s="188"/>
      <c r="L195" s="188"/>
      <c r="M195" s="188"/>
      <c r="N195" s="188"/>
      <c r="O195" s="188"/>
      <c r="P195" s="188"/>
      <c r="Q195" s="188"/>
      <c r="R195" s="188"/>
      <c r="S195" s="188"/>
      <c r="T195" s="188"/>
      <c r="U195" s="188"/>
      <c r="V195" s="99"/>
      <c r="W195" s="188"/>
      <c r="X195" s="188"/>
      <c r="Y195" s="213"/>
      <c r="Z195" s="188"/>
      <c r="AA195" s="323"/>
    </row>
    <row r="196" spans="1:27" ht="12.75" customHeight="1">
      <c r="A196" s="188"/>
      <c r="B196" s="215"/>
      <c r="C196" s="215"/>
      <c r="D196" s="215"/>
      <c r="E196" s="387"/>
      <c r="F196" s="99"/>
      <c r="G196" s="188"/>
      <c r="H196" s="188"/>
      <c r="I196" s="188"/>
      <c r="J196" s="188"/>
      <c r="K196" s="188"/>
      <c r="L196" s="188"/>
      <c r="M196" s="188"/>
      <c r="N196" s="188"/>
      <c r="O196" s="188"/>
      <c r="P196" s="188"/>
      <c r="Q196" s="188"/>
      <c r="R196" s="188"/>
      <c r="S196" s="188"/>
      <c r="T196" s="188"/>
      <c r="U196" s="188"/>
      <c r="V196" s="99"/>
      <c r="W196" s="188"/>
      <c r="X196" s="188"/>
      <c r="Y196" s="213"/>
      <c r="Z196" s="188"/>
      <c r="AA196" s="323"/>
    </row>
    <row r="197" spans="1:27" ht="12.75" customHeight="1">
      <c r="A197" s="188"/>
      <c r="B197" s="215"/>
      <c r="C197" s="215"/>
      <c r="D197" s="215"/>
      <c r="E197" s="387"/>
      <c r="F197" s="99"/>
      <c r="G197" s="188"/>
      <c r="H197" s="188"/>
      <c r="I197" s="188"/>
      <c r="J197" s="188"/>
      <c r="K197" s="188"/>
      <c r="L197" s="188"/>
      <c r="M197" s="188"/>
      <c r="N197" s="188"/>
      <c r="O197" s="188"/>
      <c r="P197" s="188"/>
      <c r="Q197" s="188"/>
      <c r="R197" s="188"/>
      <c r="S197" s="188"/>
      <c r="T197" s="188"/>
      <c r="U197" s="188"/>
      <c r="V197" s="99"/>
      <c r="W197" s="188"/>
      <c r="X197" s="188"/>
      <c r="Y197" s="213"/>
      <c r="Z197" s="188"/>
      <c r="AA197" s="323"/>
    </row>
    <row r="198" spans="1:27" ht="12.75" customHeight="1">
      <c r="A198" s="188"/>
      <c r="B198" s="215"/>
      <c r="C198" s="215"/>
      <c r="D198" s="215"/>
      <c r="E198" s="387"/>
      <c r="F198" s="99"/>
      <c r="G198" s="188"/>
      <c r="H198" s="188"/>
      <c r="I198" s="188"/>
      <c r="J198" s="188"/>
      <c r="K198" s="188"/>
      <c r="L198" s="188"/>
      <c r="M198" s="188"/>
      <c r="N198" s="188"/>
      <c r="O198" s="188"/>
      <c r="P198" s="188"/>
      <c r="Q198" s="188"/>
      <c r="R198" s="188"/>
      <c r="S198" s="188"/>
      <c r="T198" s="188"/>
      <c r="U198" s="188"/>
      <c r="V198" s="99"/>
      <c r="W198" s="188"/>
      <c r="X198" s="188"/>
      <c r="Y198" s="213"/>
      <c r="Z198" s="188"/>
      <c r="AA198" s="323"/>
    </row>
    <row r="199" spans="1:27" ht="12.75" customHeight="1">
      <c r="A199" s="188"/>
      <c r="B199" s="215"/>
      <c r="C199" s="215"/>
      <c r="D199" s="215"/>
      <c r="E199" s="387"/>
      <c r="F199" s="99"/>
      <c r="G199" s="188"/>
      <c r="H199" s="188"/>
      <c r="I199" s="188"/>
      <c r="J199" s="188"/>
      <c r="K199" s="188"/>
      <c r="L199" s="188"/>
      <c r="M199" s="188"/>
      <c r="N199" s="188"/>
      <c r="O199" s="188"/>
      <c r="P199" s="188"/>
      <c r="Q199" s="188"/>
      <c r="R199" s="188"/>
      <c r="S199" s="188"/>
      <c r="T199" s="188"/>
      <c r="U199" s="188"/>
      <c r="V199" s="99"/>
      <c r="W199" s="188"/>
      <c r="X199" s="188"/>
      <c r="Y199" s="213"/>
      <c r="Z199" s="188"/>
      <c r="AA199" s="323"/>
    </row>
    <row r="200" spans="1:27" ht="12.75" customHeight="1">
      <c r="A200" s="188"/>
      <c r="B200" s="215"/>
      <c r="C200" s="215"/>
      <c r="D200" s="215"/>
      <c r="E200" s="387"/>
      <c r="F200" s="99"/>
      <c r="G200" s="188"/>
      <c r="H200" s="188"/>
      <c r="I200" s="188"/>
      <c r="J200" s="188"/>
      <c r="K200" s="188"/>
      <c r="L200" s="188"/>
      <c r="M200" s="188"/>
      <c r="N200" s="188"/>
      <c r="O200" s="188"/>
      <c r="P200" s="188"/>
      <c r="Q200" s="188"/>
      <c r="R200" s="188"/>
      <c r="S200" s="188"/>
      <c r="T200" s="188"/>
      <c r="U200" s="188"/>
      <c r="V200" s="99"/>
      <c r="W200" s="188"/>
      <c r="X200" s="188"/>
      <c r="Y200" s="213"/>
      <c r="Z200" s="188"/>
      <c r="AA200" s="323"/>
    </row>
    <row r="201" spans="1:27" ht="12.75" customHeight="1">
      <c r="A201" s="188"/>
      <c r="B201" s="215"/>
      <c r="C201" s="215"/>
      <c r="D201" s="215"/>
      <c r="E201" s="387"/>
      <c r="F201" s="99"/>
      <c r="G201" s="188"/>
      <c r="H201" s="188"/>
      <c r="I201" s="188"/>
      <c r="J201" s="188"/>
      <c r="K201" s="188"/>
      <c r="L201" s="188"/>
      <c r="M201" s="188"/>
      <c r="N201" s="188"/>
      <c r="O201" s="188"/>
      <c r="P201" s="188"/>
      <c r="Q201" s="188"/>
      <c r="R201" s="188"/>
      <c r="S201" s="188"/>
      <c r="T201" s="188"/>
      <c r="U201" s="188"/>
      <c r="V201" s="99"/>
      <c r="W201" s="188"/>
      <c r="X201" s="188"/>
      <c r="Y201" s="213"/>
      <c r="Z201" s="188"/>
      <c r="AA201" s="323"/>
    </row>
    <row r="202" spans="1:27" ht="12.75" customHeight="1">
      <c r="A202" s="188"/>
      <c r="B202" s="215"/>
      <c r="C202" s="215"/>
      <c r="D202" s="215"/>
      <c r="E202" s="387"/>
      <c r="F202" s="99"/>
      <c r="G202" s="188"/>
      <c r="H202" s="188"/>
      <c r="I202" s="188"/>
      <c r="J202" s="188"/>
      <c r="K202" s="188"/>
      <c r="L202" s="188"/>
      <c r="M202" s="188"/>
      <c r="N202" s="188"/>
      <c r="O202" s="188"/>
      <c r="P202" s="188"/>
      <c r="Q202" s="188"/>
      <c r="R202" s="188"/>
      <c r="S202" s="188"/>
      <c r="T202" s="188"/>
      <c r="U202" s="188"/>
      <c r="V202" s="99"/>
      <c r="W202" s="188"/>
      <c r="X202" s="188"/>
      <c r="Y202" s="213"/>
      <c r="Z202" s="188"/>
      <c r="AA202" s="323"/>
    </row>
    <row r="203" spans="1:27" ht="12.75" customHeight="1">
      <c r="A203" s="188"/>
      <c r="B203" s="215"/>
      <c r="C203" s="215"/>
      <c r="D203" s="215"/>
      <c r="E203" s="387"/>
      <c r="F203" s="99"/>
      <c r="G203" s="188"/>
      <c r="H203" s="188"/>
      <c r="I203" s="188"/>
      <c r="J203" s="188"/>
      <c r="K203" s="188"/>
      <c r="L203" s="188"/>
      <c r="M203" s="188"/>
      <c r="N203" s="188"/>
      <c r="O203" s="188"/>
      <c r="P203" s="188"/>
      <c r="Q203" s="188"/>
      <c r="R203" s="188"/>
      <c r="S203" s="188"/>
      <c r="T203" s="188"/>
      <c r="U203" s="188"/>
      <c r="V203" s="99"/>
      <c r="W203" s="188"/>
      <c r="X203" s="188"/>
      <c r="Y203" s="213"/>
      <c r="Z203" s="188"/>
      <c r="AA203" s="323"/>
    </row>
    <row r="204" spans="1:27" ht="12.75" customHeight="1">
      <c r="A204" s="188"/>
      <c r="B204" s="215"/>
      <c r="C204" s="215"/>
      <c r="D204" s="215"/>
      <c r="E204" s="387"/>
      <c r="F204" s="99"/>
      <c r="G204" s="188"/>
      <c r="H204" s="188"/>
      <c r="I204" s="188"/>
      <c r="J204" s="188"/>
      <c r="K204" s="188"/>
      <c r="L204" s="188"/>
      <c r="M204" s="188"/>
      <c r="N204" s="188"/>
      <c r="O204" s="188"/>
      <c r="P204" s="188"/>
      <c r="Q204" s="188"/>
      <c r="R204" s="188"/>
      <c r="S204" s="188"/>
      <c r="T204" s="188"/>
      <c r="U204" s="188"/>
      <c r="V204" s="99"/>
      <c r="W204" s="188"/>
      <c r="X204" s="188"/>
      <c r="Y204" s="213"/>
      <c r="Z204" s="188"/>
      <c r="AA204" s="323"/>
    </row>
    <row r="205" spans="1:27" ht="12.75" customHeight="1">
      <c r="A205" s="188"/>
      <c r="B205" s="215"/>
      <c r="C205" s="215"/>
      <c r="D205" s="215"/>
      <c r="E205" s="387"/>
      <c r="F205" s="99"/>
      <c r="G205" s="188"/>
      <c r="H205" s="188"/>
      <c r="I205" s="188"/>
      <c r="J205" s="188"/>
      <c r="K205" s="188"/>
      <c r="L205" s="188"/>
      <c r="M205" s="188"/>
      <c r="N205" s="188"/>
      <c r="O205" s="188"/>
      <c r="P205" s="188"/>
      <c r="Q205" s="188"/>
      <c r="R205" s="188"/>
      <c r="S205" s="188"/>
      <c r="T205" s="188"/>
      <c r="U205" s="188"/>
      <c r="V205" s="99"/>
      <c r="W205" s="188"/>
      <c r="X205" s="188"/>
      <c r="Y205" s="213"/>
      <c r="Z205" s="188"/>
      <c r="AA205" s="323"/>
    </row>
    <row r="206" spans="1:27" ht="12.75" customHeight="1">
      <c r="A206" s="188"/>
      <c r="B206" s="215"/>
      <c r="C206" s="215"/>
      <c r="D206" s="215"/>
      <c r="E206" s="387"/>
      <c r="F206" s="99"/>
      <c r="G206" s="188"/>
      <c r="H206" s="188"/>
      <c r="I206" s="188"/>
      <c r="J206" s="188"/>
      <c r="K206" s="188"/>
      <c r="L206" s="188"/>
      <c r="M206" s="188"/>
      <c r="N206" s="188"/>
      <c r="O206" s="188"/>
      <c r="P206" s="188"/>
      <c r="Q206" s="188"/>
      <c r="R206" s="188"/>
      <c r="S206" s="188"/>
      <c r="T206" s="188"/>
      <c r="U206" s="188"/>
      <c r="V206" s="99"/>
      <c r="W206" s="188"/>
      <c r="X206" s="188"/>
      <c r="Y206" s="213"/>
      <c r="Z206" s="188"/>
      <c r="AA206" s="323"/>
    </row>
    <row r="207" spans="1:27" ht="12.75" customHeight="1">
      <c r="A207" s="188"/>
      <c r="B207" s="215"/>
      <c r="C207" s="215"/>
      <c r="D207" s="215"/>
      <c r="E207" s="387"/>
      <c r="F207" s="99"/>
      <c r="G207" s="188"/>
      <c r="H207" s="188"/>
      <c r="I207" s="188"/>
      <c r="J207" s="188"/>
      <c r="K207" s="188"/>
      <c r="L207" s="188"/>
      <c r="M207" s="188"/>
      <c r="N207" s="188"/>
      <c r="O207" s="188"/>
      <c r="P207" s="188"/>
      <c r="Q207" s="188"/>
      <c r="R207" s="188"/>
      <c r="S207" s="188"/>
      <c r="T207" s="188"/>
      <c r="U207" s="188"/>
      <c r="V207" s="99"/>
      <c r="W207" s="188"/>
      <c r="X207" s="188"/>
      <c r="Y207" s="213"/>
      <c r="Z207" s="188"/>
      <c r="AA207" s="323"/>
    </row>
    <row r="208" spans="1:27" ht="12.75" customHeight="1">
      <c r="A208" s="188"/>
      <c r="B208" s="215"/>
      <c r="C208" s="215"/>
      <c r="D208" s="215"/>
      <c r="E208" s="387"/>
      <c r="F208" s="99"/>
      <c r="G208" s="188"/>
      <c r="H208" s="188"/>
      <c r="I208" s="188"/>
      <c r="J208" s="188"/>
      <c r="K208" s="188"/>
      <c r="L208" s="188"/>
      <c r="M208" s="188"/>
      <c r="N208" s="188"/>
      <c r="O208" s="188"/>
      <c r="P208" s="188"/>
      <c r="Q208" s="188"/>
      <c r="R208" s="188"/>
      <c r="S208" s="188"/>
      <c r="T208" s="188"/>
      <c r="U208" s="188"/>
      <c r="V208" s="99"/>
      <c r="W208" s="188"/>
      <c r="X208" s="188"/>
      <c r="Y208" s="213"/>
      <c r="Z208" s="188"/>
      <c r="AA208" s="323"/>
    </row>
    <row r="209" spans="1:27" ht="12.75" customHeight="1">
      <c r="A209" s="188"/>
      <c r="B209" s="215"/>
      <c r="C209" s="215"/>
      <c r="D209" s="215"/>
      <c r="E209" s="387"/>
      <c r="F209" s="99"/>
      <c r="G209" s="188"/>
      <c r="H209" s="188"/>
      <c r="I209" s="188"/>
      <c r="J209" s="188"/>
      <c r="K209" s="188"/>
      <c r="L209" s="188"/>
      <c r="M209" s="188"/>
      <c r="N209" s="188"/>
      <c r="O209" s="188"/>
      <c r="P209" s="188"/>
      <c r="Q209" s="188"/>
      <c r="R209" s="188"/>
      <c r="S209" s="188"/>
      <c r="T209" s="188"/>
      <c r="U209" s="188"/>
      <c r="V209" s="99"/>
      <c r="W209" s="188"/>
      <c r="X209" s="188"/>
      <c r="Y209" s="213"/>
      <c r="Z209" s="188"/>
      <c r="AA209" s="323"/>
    </row>
    <row r="210" spans="1:27" ht="12.75" customHeight="1">
      <c r="A210" s="188"/>
      <c r="B210" s="215"/>
      <c r="C210" s="215"/>
      <c r="D210" s="215"/>
      <c r="E210" s="387"/>
      <c r="F210" s="99"/>
      <c r="G210" s="188"/>
      <c r="H210" s="188"/>
      <c r="I210" s="188"/>
      <c r="J210" s="188"/>
      <c r="K210" s="188"/>
      <c r="L210" s="188"/>
      <c r="M210" s="188"/>
      <c r="N210" s="188"/>
      <c r="O210" s="188"/>
      <c r="P210" s="188"/>
      <c r="Q210" s="188"/>
      <c r="R210" s="188"/>
      <c r="S210" s="188"/>
      <c r="T210" s="188"/>
      <c r="U210" s="188"/>
      <c r="V210" s="99"/>
      <c r="W210" s="188"/>
      <c r="X210" s="188"/>
      <c r="Y210" s="213"/>
      <c r="Z210" s="188"/>
      <c r="AA210" s="323"/>
    </row>
    <row r="211" spans="1:27" ht="12.75" customHeight="1">
      <c r="A211" s="188"/>
      <c r="B211" s="215"/>
      <c r="C211" s="215"/>
      <c r="D211" s="215"/>
      <c r="E211" s="387"/>
      <c r="F211" s="99"/>
      <c r="G211" s="188"/>
      <c r="H211" s="188"/>
      <c r="I211" s="188"/>
      <c r="J211" s="188"/>
      <c r="K211" s="188"/>
      <c r="L211" s="188"/>
      <c r="M211" s="188"/>
      <c r="N211" s="188"/>
      <c r="O211" s="188"/>
      <c r="P211" s="188"/>
      <c r="Q211" s="188"/>
      <c r="R211" s="188"/>
      <c r="S211" s="188"/>
      <c r="T211" s="188"/>
      <c r="U211" s="188"/>
      <c r="V211" s="99"/>
      <c r="W211" s="188"/>
      <c r="X211" s="188"/>
      <c r="Y211" s="213"/>
      <c r="Z211" s="188"/>
      <c r="AA211" s="323"/>
    </row>
    <row r="212" spans="1:27" ht="12.75" customHeight="1">
      <c r="A212" s="188"/>
      <c r="B212" s="215"/>
      <c r="C212" s="215"/>
      <c r="D212" s="215"/>
      <c r="E212" s="387"/>
      <c r="F212" s="99"/>
      <c r="G212" s="188"/>
      <c r="H212" s="188"/>
      <c r="I212" s="188"/>
      <c r="J212" s="188"/>
      <c r="K212" s="188"/>
      <c r="L212" s="188"/>
      <c r="M212" s="188"/>
      <c r="N212" s="188"/>
      <c r="O212" s="188"/>
      <c r="P212" s="188"/>
      <c r="Q212" s="188"/>
      <c r="R212" s="188"/>
      <c r="S212" s="188"/>
      <c r="T212" s="188"/>
      <c r="U212" s="188"/>
      <c r="V212" s="99"/>
      <c r="W212" s="188"/>
      <c r="X212" s="188"/>
      <c r="Y212" s="213"/>
      <c r="Z212" s="188"/>
      <c r="AA212" s="323"/>
    </row>
    <row r="213" spans="1:27" ht="12.75" customHeight="1">
      <c r="A213" s="188"/>
      <c r="B213" s="215"/>
      <c r="C213" s="215"/>
      <c r="D213" s="215"/>
      <c r="E213" s="387"/>
      <c r="F213" s="99"/>
      <c r="G213" s="188"/>
      <c r="H213" s="188"/>
      <c r="I213" s="188"/>
      <c r="J213" s="188"/>
      <c r="K213" s="188"/>
      <c r="L213" s="188"/>
      <c r="M213" s="188"/>
      <c r="N213" s="188"/>
      <c r="O213" s="188"/>
      <c r="P213" s="188"/>
      <c r="Q213" s="188"/>
      <c r="R213" s="188"/>
      <c r="S213" s="188"/>
      <c r="T213" s="188"/>
      <c r="U213" s="188"/>
      <c r="V213" s="99"/>
      <c r="W213" s="188"/>
      <c r="X213" s="188"/>
      <c r="Y213" s="213"/>
      <c r="Z213" s="188"/>
      <c r="AA213" s="323"/>
    </row>
    <row r="214" spans="1:27" ht="12.75" customHeight="1">
      <c r="A214" s="188"/>
      <c r="B214" s="215"/>
      <c r="C214" s="215"/>
      <c r="D214" s="215"/>
      <c r="E214" s="387"/>
      <c r="F214" s="99"/>
      <c r="G214" s="188"/>
      <c r="H214" s="188"/>
      <c r="I214" s="188"/>
      <c r="J214" s="188"/>
      <c r="K214" s="188"/>
      <c r="L214" s="188"/>
      <c r="M214" s="188"/>
      <c r="N214" s="188"/>
      <c r="O214" s="188"/>
      <c r="P214" s="188"/>
      <c r="Q214" s="188"/>
      <c r="R214" s="188"/>
      <c r="S214" s="188"/>
      <c r="T214" s="188"/>
      <c r="U214" s="188"/>
      <c r="V214" s="99"/>
      <c r="W214" s="188"/>
      <c r="X214" s="188"/>
      <c r="Y214" s="213"/>
      <c r="Z214" s="188"/>
      <c r="AA214" s="323"/>
    </row>
    <row r="215" spans="1:27" ht="12.75" customHeight="1">
      <c r="A215" s="188"/>
      <c r="B215" s="215"/>
      <c r="C215" s="215"/>
      <c r="D215" s="215"/>
      <c r="E215" s="387"/>
      <c r="F215" s="99"/>
      <c r="G215" s="188"/>
      <c r="H215" s="188"/>
      <c r="I215" s="188"/>
      <c r="J215" s="188"/>
      <c r="K215" s="188"/>
      <c r="L215" s="188"/>
      <c r="M215" s="188"/>
      <c r="N215" s="188"/>
      <c r="O215" s="188"/>
      <c r="P215" s="188"/>
      <c r="Q215" s="188"/>
      <c r="R215" s="188"/>
      <c r="S215" s="188"/>
      <c r="T215" s="188"/>
      <c r="U215" s="188"/>
      <c r="V215" s="99"/>
      <c r="W215" s="188"/>
      <c r="X215" s="188"/>
      <c r="Y215" s="213"/>
      <c r="Z215" s="188"/>
      <c r="AA215" s="323"/>
    </row>
    <row r="216" spans="1:27" ht="12.75" customHeight="1">
      <c r="A216" s="188"/>
      <c r="B216" s="215"/>
      <c r="C216" s="215"/>
      <c r="D216" s="215"/>
      <c r="E216" s="387"/>
      <c r="F216" s="99"/>
      <c r="G216" s="188"/>
      <c r="H216" s="188"/>
      <c r="I216" s="188"/>
      <c r="J216" s="188"/>
      <c r="K216" s="188"/>
      <c r="L216" s="188"/>
      <c r="M216" s="188"/>
      <c r="N216" s="188"/>
      <c r="O216" s="188"/>
      <c r="P216" s="188"/>
      <c r="Q216" s="188"/>
      <c r="R216" s="188"/>
      <c r="S216" s="188"/>
      <c r="T216" s="188"/>
      <c r="U216" s="188"/>
      <c r="V216" s="99"/>
      <c r="W216" s="188"/>
      <c r="X216" s="188"/>
      <c r="Y216" s="213"/>
      <c r="Z216" s="188"/>
      <c r="AA216" s="323"/>
    </row>
    <row r="217" spans="1:27" ht="12.75" customHeight="1">
      <c r="A217" s="188"/>
      <c r="B217" s="215"/>
      <c r="C217" s="215"/>
      <c r="D217" s="215"/>
      <c r="E217" s="387"/>
      <c r="F217" s="99"/>
      <c r="G217" s="188"/>
      <c r="H217" s="188"/>
      <c r="I217" s="188"/>
      <c r="J217" s="188"/>
      <c r="K217" s="188"/>
      <c r="L217" s="188"/>
      <c r="M217" s="188"/>
      <c r="N217" s="188"/>
      <c r="O217" s="188"/>
      <c r="P217" s="188"/>
      <c r="Q217" s="188"/>
      <c r="R217" s="188"/>
      <c r="S217" s="188"/>
      <c r="T217" s="188"/>
      <c r="U217" s="188"/>
      <c r="V217" s="99"/>
      <c r="W217" s="188"/>
      <c r="X217" s="188"/>
      <c r="Y217" s="213"/>
      <c r="Z217" s="188"/>
      <c r="AA217" s="323"/>
    </row>
    <row r="218" spans="1:27" ht="12.75" customHeight="1">
      <c r="A218" s="188"/>
      <c r="B218" s="215"/>
      <c r="C218" s="215"/>
      <c r="D218" s="215"/>
      <c r="E218" s="387"/>
      <c r="F218" s="99"/>
      <c r="G218" s="188"/>
      <c r="H218" s="188"/>
      <c r="I218" s="188"/>
      <c r="J218" s="188"/>
      <c r="K218" s="188"/>
      <c r="L218" s="188"/>
      <c r="M218" s="188"/>
      <c r="N218" s="188"/>
      <c r="O218" s="188"/>
      <c r="P218" s="188"/>
      <c r="Q218" s="188"/>
      <c r="R218" s="188"/>
      <c r="S218" s="188"/>
      <c r="T218" s="188"/>
      <c r="U218" s="188"/>
      <c r="V218" s="99"/>
      <c r="W218" s="188"/>
      <c r="X218" s="188"/>
      <c r="Y218" s="213"/>
      <c r="Z218" s="188"/>
      <c r="AA218" s="323"/>
    </row>
    <row r="219" spans="1:27" ht="12.75" customHeight="1">
      <c r="A219" s="188"/>
      <c r="B219" s="215"/>
      <c r="C219" s="215"/>
      <c r="D219" s="215"/>
      <c r="E219" s="387"/>
      <c r="F219" s="99"/>
      <c r="G219" s="188"/>
      <c r="H219" s="188"/>
      <c r="I219" s="188"/>
      <c r="J219" s="188"/>
      <c r="K219" s="188"/>
      <c r="L219" s="188"/>
      <c r="M219" s="188"/>
      <c r="N219" s="188"/>
      <c r="O219" s="188"/>
      <c r="P219" s="188"/>
      <c r="Q219" s="188"/>
      <c r="R219" s="188"/>
      <c r="S219" s="188"/>
      <c r="T219" s="188"/>
      <c r="U219" s="188"/>
      <c r="V219" s="99"/>
      <c r="W219" s="188"/>
      <c r="X219" s="188"/>
      <c r="Y219" s="213"/>
      <c r="Z219" s="188"/>
      <c r="AA219" s="323"/>
    </row>
    <row r="220" spans="1:27" ht="12.75" customHeight="1">
      <c r="A220" s="188"/>
      <c r="B220" s="215"/>
      <c r="C220" s="215"/>
      <c r="D220" s="215"/>
      <c r="E220" s="387"/>
      <c r="F220" s="99"/>
      <c r="G220" s="188"/>
      <c r="H220" s="188"/>
      <c r="I220" s="188"/>
      <c r="J220" s="188"/>
      <c r="K220" s="188"/>
      <c r="L220" s="188"/>
      <c r="M220" s="188"/>
      <c r="N220" s="188"/>
      <c r="O220" s="188"/>
      <c r="P220" s="188"/>
      <c r="Q220" s="188"/>
      <c r="R220" s="188"/>
      <c r="S220" s="188"/>
      <c r="T220" s="188"/>
      <c r="U220" s="188"/>
      <c r="V220" s="99"/>
      <c r="W220" s="188"/>
      <c r="X220" s="188"/>
      <c r="Y220" s="213"/>
      <c r="Z220" s="188"/>
      <c r="AA220" s="323"/>
    </row>
    <row r="221" spans="1:27" ht="12.75" customHeight="1">
      <c r="A221" s="188"/>
      <c r="B221" s="215"/>
      <c r="C221" s="215"/>
      <c r="D221" s="215"/>
      <c r="E221" s="387"/>
      <c r="F221" s="99"/>
      <c r="G221" s="188"/>
      <c r="H221" s="188"/>
      <c r="I221" s="188"/>
      <c r="J221" s="188"/>
      <c r="K221" s="188"/>
      <c r="L221" s="188"/>
      <c r="M221" s="188"/>
      <c r="N221" s="188"/>
      <c r="O221" s="188"/>
      <c r="P221" s="188"/>
      <c r="Q221" s="188"/>
      <c r="R221" s="188"/>
      <c r="S221" s="188"/>
      <c r="T221" s="188"/>
      <c r="U221" s="188"/>
      <c r="V221" s="99"/>
      <c r="W221" s="188"/>
      <c r="X221" s="188"/>
      <c r="Y221" s="213"/>
      <c r="Z221" s="188"/>
      <c r="AA221" s="323"/>
    </row>
    <row r="222" spans="1:27" ht="12.75" customHeight="1">
      <c r="A222" s="188"/>
      <c r="B222" s="215"/>
      <c r="C222" s="215"/>
      <c r="D222" s="215"/>
      <c r="E222" s="387"/>
      <c r="F222" s="99"/>
      <c r="G222" s="188"/>
      <c r="H222" s="188"/>
      <c r="I222" s="188"/>
      <c r="J222" s="188"/>
      <c r="K222" s="188"/>
      <c r="L222" s="188"/>
      <c r="M222" s="188"/>
      <c r="N222" s="188"/>
      <c r="O222" s="188"/>
      <c r="P222" s="188"/>
      <c r="Q222" s="188"/>
      <c r="R222" s="188"/>
      <c r="S222" s="188"/>
      <c r="T222" s="188"/>
      <c r="U222" s="188"/>
      <c r="V222" s="99"/>
      <c r="W222" s="188"/>
      <c r="X222" s="188"/>
      <c r="Y222" s="213"/>
      <c r="Z222" s="188"/>
      <c r="AA222" s="323"/>
    </row>
    <row r="223" spans="1:27" ht="12.75" customHeight="1">
      <c r="A223" s="188"/>
      <c r="B223" s="215"/>
      <c r="C223" s="215"/>
      <c r="D223" s="215"/>
      <c r="E223" s="387"/>
      <c r="F223" s="99"/>
      <c r="G223" s="188"/>
      <c r="H223" s="188"/>
      <c r="I223" s="188"/>
      <c r="J223" s="188"/>
      <c r="K223" s="188"/>
      <c r="L223" s="188"/>
      <c r="M223" s="188"/>
      <c r="N223" s="188"/>
      <c r="O223" s="188"/>
      <c r="P223" s="188"/>
      <c r="Q223" s="188"/>
      <c r="R223" s="188"/>
      <c r="S223" s="188"/>
      <c r="T223" s="188"/>
      <c r="U223" s="188"/>
      <c r="V223" s="99"/>
      <c r="W223" s="188"/>
      <c r="X223" s="188"/>
      <c r="Y223" s="213"/>
      <c r="Z223" s="188"/>
      <c r="AA223" s="323"/>
    </row>
    <row r="224" spans="1:27" ht="12.75" customHeight="1">
      <c r="A224" s="216"/>
      <c r="B224" s="217"/>
      <c r="C224" s="217"/>
      <c r="D224" s="217"/>
      <c r="E224" s="387"/>
      <c r="F224" s="100"/>
      <c r="U224" s="100"/>
      <c r="V224" s="100"/>
      <c r="AA224" s="324"/>
    </row>
    <row r="225" spans="1:27" ht="12.75" customHeight="1">
      <c r="A225" s="216"/>
      <c r="B225" s="217"/>
      <c r="C225" s="217"/>
      <c r="D225" s="217"/>
      <c r="E225" s="387"/>
      <c r="F225" s="100"/>
      <c r="U225" s="100"/>
      <c r="V225" s="100"/>
      <c r="AA225" s="324"/>
    </row>
    <row r="226" spans="1:27" ht="12.75" customHeight="1">
      <c r="A226" s="216"/>
      <c r="B226" s="217"/>
      <c r="C226" s="217"/>
      <c r="D226" s="217"/>
      <c r="E226" s="387"/>
      <c r="F226" s="100"/>
      <c r="U226" s="100"/>
      <c r="V226" s="100"/>
      <c r="AA226" s="324"/>
    </row>
    <row r="227" spans="1:27" ht="12.75" customHeight="1">
      <c r="A227" s="216"/>
      <c r="B227" s="217"/>
      <c r="C227" s="217"/>
      <c r="D227" s="217"/>
      <c r="E227" s="387"/>
      <c r="F227" s="100"/>
      <c r="U227" s="100"/>
      <c r="V227" s="100"/>
      <c r="AA227" s="324"/>
    </row>
    <row r="228" spans="1:27" ht="12.75" customHeight="1">
      <c r="A228" s="216"/>
      <c r="B228" s="217"/>
      <c r="C228" s="217"/>
      <c r="D228" s="217"/>
      <c r="E228" s="387"/>
      <c r="F228" s="100"/>
      <c r="U228" s="100"/>
      <c r="V228" s="100"/>
      <c r="AA228" s="324"/>
    </row>
    <row r="229" spans="1:27" ht="12.75" customHeight="1">
      <c r="A229" s="216"/>
      <c r="B229" s="217"/>
      <c r="C229" s="217"/>
      <c r="D229" s="217"/>
      <c r="E229" s="387"/>
      <c r="F229" s="100"/>
      <c r="U229" s="100"/>
      <c r="V229" s="100"/>
      <c r="AA229" s="324"/>
    </row>
    <row r="230" spans="1:27" ht="12.75" customHeight="1">
      <c r="A230" s="216"/>
      <c r="B230" s="217"/>
      <c r="C230" s="217"/>
      <c r="D230" s="217"/>
      <c r="E230" s="387"/>
      <c r="F230" s="100"/>
      <c r="U230" s="100"/>
      <c r="V230" s="100"/>
      <c r="AA230" s="324"/>
    </row>
    <row r="231" spans="1:27" ht="12.75" customHeight="1">
      <c r="A231" s="216"/>
      <c r="B231" s="217"/>
      <c r="C231" s="217"/>
      <c r="D231" s="217"/>
      <c r="E231" s="387"/>
      <c r="F231" s="100"/>
      <c r="U231" s="100"/>
      <c r="V231" s="100"/>
      <c r="AA231" s="324"/>
    </row>
    <row r="232" spans="1:27" ht="12.75" customHeight="1">
      <c r="A232" s="216"/>
      <c r="B232" s="217"/>
      <c r="C232" s="217"/>
      <c r="D232" s="217"/>
      <c r="E232" s="387"/>
      <c r="F232" s="100"/>
      <c r="U232" s="100"/>
      <c r="V232" s="100"/>
      <c r="AA232" s="324"/>
    </row>
    <row r="233" spans="1:27" ht="12.75" customHeight="1">
      <c r="A233" s="216"/>
      <c r="B233" s="217"/>
      <c r="C233" s="217"/>
      <c r="D233" s="217"/>
      <c r="E233" s="387"/>
      <c r="F233" s="100"/>
      <c r="U233" s="100"/>
      <c r="V233" s="100"/>
      <c r="AA233" s="324"/>
    </row>
    <row r="234" spans="1:27" ht="12.75" customHeight="1">
      <c r="A234" s="216"/>
      <c r="B234" s="217"/>
      <c r="C234" s="217"/>
      <c r="D234" s="217"/>
      <c r="E234" s="387"/>
      <c r="F234" s="100"/>
      <c r="U234" s="100"/>
      <c r="V234" s="100"/>
      <c r="AA234" s="324"/>
    </row>
    <row r="235" spans="1:27" ht="12.75" customHeight="1">
      <c r="A235" s="216"/>
      <c r="B235" s="217"/>
      <c r="C235" s="217"/>
      <c r="D235" s="217"/>
      <c r="E235" s="387"/>
      <c r="F235" s="100"/>
      <c r="U235" s="100"/>
      <c r="V235" s="100"/>
      <c r="AA235" s="324"/>
    </row>
    <row r="236" spans="1:27" ht="12.75" customHeight="1">
      <c r="A236" s="216"/>
      <c r="B236" s="217"/>
      <c r="C236" s="217"/>
      <c r="D236" s="217"/>
      <c r="E236" s="387"/>
      <c r="F236" s="100"/>
      <c r="U236" s="100"/>
      <c r="V236" s="100"/>
      <c r="AA236" s="324"/>
    </row>
    <row r="237" spans="1:27" ht="12.75" customHeight="1">
      <c r="A237" s="216"/>
      <c r="B237" s="217"/>
      <c r="C237" s="217"/>
      <c r="D237" s="217"/>
      <c r="E237" s="387"/>
      <c r="F237" s="100"/>
      <c r="U237" s="100"/>
      <c r="V237" s="100"/>
      <c r="AA237" s="324"/>
    </row>
    <row r="238" spans="1:27" ht="12.75" customHeight="1">
      <c r="A238" s="216"/>
      <c r="B238" s="217"/>
      <c r="C238" s="217"/>
      <c r="D238" s="217"/>
      <c r="E238" s="387"/>
      <c r="F238" s="100"/>
      <c r="U238" s="100"/>
      <c r="V238" s="100"/>
      <c r="AA238" s="324"/>
    </row>
    <row r="239" spans="1:27" ht="12.75" customHeight="1">
      <c r="A239" s="216"/>
      <c r="B239" s="217"/>
      <c r="C239" s="217"/>
      <c r="D239" s="217"/>
      <c r="E239" s="387"/>
      <c r="F239" s="100"/>
      <c r="U239" s="100"/>
      <c r="V239" s="100"/>
      <c r="AA239" s="324"/>
    </row>
    <row r="240" spans="1:27" ht="12.75" customHeight="1">
      <c r="A240" s="216"/>
      <c r="B240" s="217"/>
      <c r="C240" s="217"/>
      <c r="D240" s="217"/>
      <c r="E240" s="387"/>
      <c r="F240" s="100"/>
      <c r="U240" s="100"/>
      <c r="V240" s="100"/>
      <c r="AA240" s="324"/>
    </row>
    <row r="241" spans="1:27" ht="12.75" customHeight="1">
      <c r="A241" s="216"/>
      <c r="B241" s="217"/>
      <c r="C241" s="217"/>
      <c r="D241" s="217"/>
      <c r="E241" s="387"/>
      <c r="F241" s="100"/>
      <c r="U241" s="100"/>
      <c r="V241" s="100"/>
      <c r="AA241" s="324"/>
    </row>
    <row r="242" spans="1:27" ht="12.75" customHeight="1">
      <c r="A242" s="216"/>
      <c r="B242" s="217"/>
      <c r="C242" s="217"/>
      <c r="D242" s="217"/>
      <c r="E242" s="387"/>
      <c r="F242" s="100"/>
      <c r="U242" s="100"/>
      <c r="V242" s="100"/>
      <c r="AA242" s="324"/>
    </row>
    <row r="243" spans="1:27" ht="12.75" customHeight="1">
      <c r="A243" s="216"/>
      <c r="B243" s="217"/>
      <c r="C243" s="217"/>
      <c r="D243" s="217"/>
      <c r="E243" s="387"/>
      <c r="F243" s="100"/>
      <c r="U243" s="100"/>
      <c r="V243" s="100"/>
      <c r="AA243" s="324"/>
    </row>
    <row r="244" spans="1:27" ht="12.75" customHeight="1">
      <c r="A244" s="216"/>
      <c r="B244" s="217"/>
      <c r="C244" s="217"/>
      <c r="D244" s="217"/>
      <c r="E244" s="387"/>
      <c r="F244" s="100"/>
      <c r="U244" s="100"/>
      <c r="V244" s="100"/>
      <c r="AA244" s="324"/>
    </row>
    <row r="245" spans="1:27" ht="12.75" customHeight="1">
      <c r="A245" s="216"/>
      <c r="B245" s="217"/>
      <c r="C245" s="217"/>
      <c r="D245" s="217"/>
      <c r="E245" s="387"/>
      <c r="F245" s="100"/>
      <c r="U245" s="100"/>
      <c r="V245" s="100"/>
      <c r="AA245" s="324"/>
    </row>
    <row r="246" spans="1:27" ht="12.75" customHeight="1">
      <c r="A246" s="216"/>
      <c r="B246" s="217"/>
      <c r="C246" s="217"/>
      <c r="D246" s="217"/>
      <c r="E246" s="387"/>
      <c r="F246" s="100"/>
      <c r="U246" s="100"/>
      <c r="V246" s="100"/>
      <c r="AA246" s="324"/>
    </row>
    <row r="247" spans="1:27" ht="12.75" customHeight="1">
      <c r="A247" s="216"/>
      <c r="B247" s="217"/>
      <c r="C247" s="217"/>
      <c r="D247" s="217"/>
      <c r="E247" s="387"/>
      <c r="F247" s="100"/>
      <c r="U247" s="100"/>
      <c r="V247" s="100"/>
      <c r="AA247" s="324"/>
    </row>
    <row r="248" spans="1:27" ht="12.75" customHeight="1">
      <c r="A248" s="216"/>
      <c r="B248" s="217"/>
      <c r="C248" s="217"/>
      <c r="D248" s="217"/>
      <c r="E248" s="387"/>
      <c r="F248" s="100"/>
      <c r="U248" s="100"/>
      <c r="V248" s="100"/>
      <c r="AA248" s="324"/>
    </row>
    <row r="249" spans="1:27" ht="12.75" customHeight="1">
      <c r="A249" s="216"/>
      <c r="B249" s="217"/>
      <c r="C249" s="217"/>
      <c r="D249" s="217"/>
      <c r="E249" s="387"/>
      <c r="F249" s="100"/>
      <c r="U249" s="100"/>
      <c r="V249" s="100"/>
      <c r="AA249" s="324"/>
    </row>
    <row r="250" spans="1:27" ht="12.75" customHeight="1">
      <c r="A250" s="216"/>
      <c r="B250" s="217"/>
      <c r="C250" s="217"/>
      <c r="D250" s="217"/>
      <c r="E250" s="387"/>
      <c r="F250" s="100"/>
      <c r="U250" s="100"/>
      <c r="V250" s="100"/>
      <c r="AA250" s="324"/>
    </row>
    <row r="251" spans="1:27" ht="12.75" customHeight="1">
      <c r="A251" s="216"/>
      <c r="B251" s="217"/>
      <c r="C251" s="217"/>
      <c r="D251" s="217"/>
      <c r="E251" s="387"/>
      <c r="F251" s="100"/>
      <c r="U251" s="100"/>
      <c r="V251" s="100"/>
      <c r="AA251" s="324"/>
    </row>
    <row r="252" spans="1:27" ht="12.75" customHeight="1">
      <c r="A252" s="216"/>
      <c r="B252" s="217"/>
      <c r="C252" s="217"/>
      <c r="D252" s="217"/>
      <c r="E252" s="387"/>
      <c r="F252" s="100"/>
      <c r="U252" s="100"/>
      <c r="V252" s="100"/>
      <c r="AA252" s="324"/>
    </row>
    <row r="253" spans="1:27" ht="12.75" customHeight="1">
      <c r="A253" s="216"/>
      <c r="B253" s="217"/>
      <c r="C253" s="217"/>
      <c r="D253" s="217"/>
      <c r="E253" s="387"/>
      <c r="F253" s="100"/>
      <c r="U253" s="100"/>
      <c r="V253" s="100"/>
      <c r="AA253" s="324"/>
    </row>
    <row r="254" spans="1:27" ht="12.75" customHeight="1">
      <c r="A254" s="216"/>
      <c r="B254" s="217"/>
      <c r="C254" s="217"/>
      <c r="D254" s="217"/>
      <c r="E254" s="387"/>
      <c r="F254" s="100"/>
      <c r="U254" s="100"/>
      <c r="V254" s="100"/>
      <c r="AA254" s="324"/>
    </row>
    <row r="255" spans="1:27" ht="12.75" customHeight="1">
      <c r="A255" s="216"/>
      <c r="B255" s="217"/>
      <c r="C255" s="217"/>
      <c r="D255" s="217"/>
      <c r="E255" s="387"/>
      <c r="F255" s="100"/>
      <c r="U255" s="100"/>
      <c r="V255" s="100"/>
      <c r="AA255" s="324"/>
    </row>
    <row r="256" spans="1:27" ht="12.75" customHeight="1">
      <c r="A256" s="216"/>
      <c r="B256" s="217"/>
      <c r="C256" s="217"/>
      <c r="D256" s="217"/>
      <c r="E256" s="387"/>
      <c r="F256" s="100"/>
      <c r="U256" s="100"/>
      <c r="V256" s="100"/>
      <c r="AA256" s="324"/>
    </row>
    <row r="257" spans="1:27" ht="12.75" customHeight="1">
      <c r="A257" s="216"/>
      <c r="B257" s="217"/>
      <c r="C257" s="217"/>
      <c r="D257" s="217"/>
      <c r="E257" s="387"/>
      <c r="F257" s="100"/>
      <c r="U257" s="100"/>
      <c r="V257" s="100"/>
      <c r="AA257" s="324"/>
    </row>
    <row r="258" spans="1:27" ht="12.75" customHeight="1">
      <c r="A258" s="216"/>
      <c r="B258" s="217"/>
      <c r="C258" s="217"/>
      <c r="D258" s="217"/>
      <c r="E258" s="387"/>
      <c r="F258" s="100"/>
      <c r="U258" s="100"/>
      <c r="V258" s="100"/>
      <c r="AA258" s="324"/>
    </row>
    <row r="259" spans="1:27" ht="12.75" customHeight="1">
      <c r="A259" s="216"/>
      <c r="B259" s="217"/>
      <c r="C259" s="217"/>
      <c r="D259" s="217"/>
      <c r="E259" s="387"/>
      <c r="F259" s="100"/>
      <c r="U259" s="100"/>
      <c r="V259" s="100"/>
      <c r="AA259" s="324"/>
    </row>
    <row r="260" spans="1:27" ht="12.75" customHeight="1">
      <c r="A260" s="216"/>
      <c r="B260" s="217"/>
      <c r="C260" s="217"/>
      <c r="D260" s="217"/>
      <c r="E260" s="387"/>
      <c r="F260" s="100"/>
      <c r="U260" s="100"/>
      <c r="V260" s="100"/>
      <c r="AA260" s="324"/>
    </row>
    <row r="261" spans="1:27" ht="12.75" customHeight="1">
      <c r="A261" s="216"/>
      <c r="B261" s="217"/>
      <c r="C261" s="217"/>
      <c r="D261" s="217"/>
      <c r="E261" s="387"/>
      <c r="F261" s="100"/>
      <c r="U261" s="100"/>
      <c r="V261" s="100"/>
      <c r="AA261" s="324"/>
    </row>
    <row r="262" spans="1:27" ht="12.75" customHeight="1">
      <c r="A262" s="216"/>
      <c r="B262" s="217"/>
      <c r="C262" s="217"/>
      <c r="D262" s="217"/>
      <c r="E262" s="387"/>
      <c r="F262" s="100"/>
      <c r="U262" s="100"/>
      <c r="V262" s="100"/>
      <c r="AA262" s="324"/>
    </row>
    <row r="263" spans="1:27" ht="12.75" customHeight="1">
      <c r="A263" s="216"/>
      <c r="B263" s="217"/>
      <c r="C263" s="217"/>
      <c r="D263" s="217"/>
      <c r="E263" s="387"/>
      <c r="F263" s="100"/>
      <c r="U263" s="100"/>
      <c r="V263" s="100"/>
      <c r="AA263" s="324"/>
    </row>
    <row r="264" spans="1:27" ht="12.75" customHeight="1">
      <c r="A264" s="216"/>
      <c r="B264" s="217"/>
      <c r="C264" s="217"/>
      <c r="D264" s="217"/>
      <c r="E264" s="387"/>
      <c r="F264" s="100"/>
      <c r="U264" s="100"/>
      <c r="V264" s="100"/>
      <c r="AA264" s="324"/>
    </row>
    <row r="265" spans="1:27" ht="12.75" customHeight="1">
      <c r="A265" s="216"/>
      <c r="B265" s="217"/>
      <c r="C265" s="217"/>
      <c r="D265" s="217"/>
      <c r="E265" s="387"/>
      <c r="F265" s="100"/>
      <c r="U265" s="100"/>
      <c r="V265" s="100"/>
      <c r="AA265" s="324"/>
    </row>
    <row r="266" spans="1:27" ht="12.75" customHeight="1">
      <c r="A266" s="216"/>
      <c r="B266" s="217"/>
      <c r="C266" s="217"/>
      <c r="D266" s="217"/>
      <c r="E266" s="387"/>
      <c r="F266" s="100"/>
      <c r="U266" s="100"/>
      <c r="V266" s="100"/>
      <c r="AA266" s="324"/>
    </row>
    <row r="267" spans="1:27" ht="12.75" customHeight="1">
      <c r="A267" s="216"/>
      <c r="B267" s="217"/>
      <c r="C267" s="217"/>
      <c r="D267" s="217"/>
      <c r="E267" s="387"/>
      <c r="F267" s="100"/>
      <c r="U267" s="100"/>
      <c r="V267" s="100"/>
      <c r="AA267" s="324"/>
    </row>
    <row r="268" spans="1:27" ht="12.75" customHeight="1">
      <c r="A268" s="216"/>
      <c r="B268" s="217"/>
      <c r="C268" s="217"/>
      <c r="D268" s="217"/>
      <c r="E268" s="387"/>
      <c r="F268" s="100"/>
      <c r="U268" s="100"/>
      <c r="V268" s="100"/>
      <c r="AA268" s="324"/>
    </row>
    <row r="269" spans="1:27" ht="12.75" customHeight="1">
      <c r="A269" s="216"/>
      <c r="B269" s="217"/>
      <c r="C269" s="217"/>
      <c r="D269" s="217"/>
      <c r="E269" s="387"/>
      <c r="F269" s="100"/>
      <c r="U269" s="100"/>
      <c r="V269" s="100"/>
      <c r="AA269" s="324"/>
    </row>
    <row r="270" spans="1:27" ht="12.75" customHeight="1">
      <c r="A270" s="216"/>
      <c r="B270" s="217"/>
      <c r="C270" s="217"/>
      <c r="D270" s="217"/>
      <c r="E270" s="387"/>
      <c r="F270" s="100"/>
      <c r="U270" s="100"/>
      <c r="V270" s="100"/>
      <c r="AA270" s="324"/>
    </row>
    <row r="271" spans="1:27" ht="12.75" customHeight="1">
      <c r="A271" s="216"/>
      <c r="B271" s="217"/>
      <c r="C271" s="217"/>
      <c r="D271" s="217"/>
      <c r="E271" s="387"/>
      <c r="F271" s="100"/>
      <c r="U271" s="100"/>
      <c r="V271" s="100"/>
      <c r="AA271" s="324"/>
    </row>
    <row r="272" spans="1:27" ht="12.75" customHeight="1">
      <c r="A272" s="216"/>
      <c r="B272" s="217"/>
      <c r="C272" s="217"/>
      <c r="D272" s="217"/>
      <c r="E272" s="387"/>
      <c r="F272" s="100"/>
      <c r="U272" s="100"/>
      <c r="V272" s="100"/>
      <c r="AA272" s="324"/>
    </row>
    <row r="273" spans="1:27" ht="12.75" customHeight="1">
      <c r="A273" s="216"/>
      <c r="B273" s="217"/>
      <c r="C273" s="217"/>
      <c r="D273" s="217"/>
      <c r="E273" s="387"/>
      <c r="F273" s="100"/>
      <c r="U273" s="100"/>
      <c r="V273" s="100"/>
      <c r="AA273" s="324"/>
    </row>
    <row r="274" spans="1:27" ht="12.75" customHeight="1">
      <c r="A274" s="216"/>
      <c r="B274" s="217"/>
      <c r="C274" s="217"/>
      <c r="D274" s="217"/>
      <c r="E274" s="387"/>
      <c r="F274" s="100"/>
      <c r="U274" s="100"/>
      <c r="V274" s="100"/>
      <c r="AA274" s="324"/>
    </row>
    <row r="275" spans="1:27" ht="12.75" customHeight="1">
      <c r="A275" s="216"/>
      <c r="B275" s="217"/>
      <c r="C275" s="217"/>
      <c r="D275" s="217"/>
      <c r="E275" s="387"/>
      <c r="F275" s="100"/>
      <c r="U275" s="100"/>
      <c r="V275" s="100"/>
      <c r="AA275" s="324"/>
    </row>
    <row r="276" spans="1:27" ht="12.75" customHeight="1">
      <c r="A276" s="216"/>
      <c r="B276" s="217"/>
      <c r="C276" s="217"/>
      <c r="D276" s="217"/>
      <c r="E276" s="387"/>
      <c r="F276" s="100"/>
      <c r="U276" s="100"/>
      <c r="V276" s="100"/>
      <c r="AA276" s="324"/>
    </row>
    <row r="277" spans="1:27" ht="12.75" customHeight="1">
      <c r="A277" s="216"/>
      <c r="B277" s="217"/>
      <c r="C277" s="217"/>
      <c r="D277" s="217"/>
      <c r="E277" s="387"/>
      <c r="F277" s="100"/>
      <c r="U277" s="100"/>
      <c r="V277" s="100"/>
      <c r="AA277" s="324"/>
    </row>
    <row r="278" spans="1:27" ht="12.75" customHeight="1">
      <c r="A278" s="216"/>
      <c r="B278" s="217"/>
      <c r="C278" s="217"/>
      <c r="D278" s="217"/>
      <c r="E278" s="387"/>
      <c r="F278" s="100"/>
      <c r="U278" s="100"/>
      <c r="V278" s="100"/>
      <c r="AA278" s="324"/>
    </row>
    <row r="279" spans="1:27" ht="12.75" customHeight="1">
      <c r="A279" s="216"/>
      <c r="B279" s="217"/>
      <c r="C279" s="217"/>
      <c r="D279" s="217"/>
      <c r="E279" s="387"/>
      <c r="F279" s="100"/>
      <c r="U279" s="100"/>
      <c r="V279" s="100"/>
      <c r="AA279" s="324"/>
    </row>
    <row r="280" spans="1:27" ht="12.75" customHeight="1">
      <c r="A280" s="216"/>
      <c r="B280" s="217"/>
      <c r="C280" s="217"/>
      <c r="D280" s="217"/>
      <c r="E280" s="387"/>
      <c r="F280" s="100"/>
      <c r="U280" s="100"/>
      <c r="V280" s="100"/>
      <c r="AA280" s="324"/>
    </row>
    <row r="281" spans="1:27" ht="12.75" customHeight="1">
      <c r="A281" s="216"/>
      <c r="B281" s="217"/>
      <c r="C281" s="217"/>
      <c r="D281" s="217"/>
      <c r="E281" s="387"/>
      <c r="F281" s="100"/>
      <c r="U281" s="100"/>
      <c r="V281" s="100"/>
      <c r="AA281" s="324"/>
    </row>
    <row r="282" spans="1:27" ht="12.75" customHeight="1">
      <c r="A282" s="216"/>
      <c r="B282" s="217"/>
      <c r="C282" s="217"/>
      <c r="D282" s="217"/>
      <c r="E282" s="387"/>
      <c r="F282" s="100"/>
      <c r="U282" s="100"/>
      <c r="V282" s="100"/>
      <c r="AA282" s="324"/>
    </row>
    <row r="283" spans="1:27" ht="12.75" customHeight="1">
      <c r="A283" s="216"/>
      <c r="B283" s="217"/>
      <c r="C283" s="217"/>
      <c r="D283" s="217"/>
      <c r="E283" s="387"/>
      <c r="F283" s="100"/>
      <c r="U283" s="100"/>
      <c r="V283" s="100"/>
      <c r="AA283" s="324"/>
    </row>
    <row r="284" spans="1:27" ht="12.75" customHeight="1">
      <c r="A284" s="216"/>
      <c r="B284" s="217"/>
      <c r="C284" s="217"/>
      <c r="D284" s="217"/>
      <c r="E284" s="387"/>
      <c r="F284" s="100"/>
      <c r="U284" s="100"/>
      <c r="V284" s="100"/>
      <c r="AA284" s="324"/>
    </row>
    <row r="285" spans="1:27" ht="12.75" customHeight="1">
      <c r="A285" s="216"/>
      <c r="B285" s="217"/>
      <c r="C285" s="217"/>
      <c r="D285" s="217"/>
      <c r="E285" s="387"/>
      <c r="F285" s="100"/>
      <c r="U285" s="100"/>
      <c r="V285" s="100"/>
      <c r="AA285" s="324"/>
    </row>
    <row r="286" spans="1:27" ht="12.75" customHeight="1">
      <c r="A286" s="216"/>
      <c r="B286" s="217"/>
      <c r="C286" s="217"/>
      <c r="D286" s="217"/>
      <c r="E286" s="387"/>
      <c r="F286" s="100"/>
      <c r="U286" s="100"/>
      <c r="V286" s="100"/>
      <c r="AA286" s="324"/>
    </row>
    <row r="287" spans="1:27" ht="12.75" customHeight="1">
      <c r="A287" s="216"/>
      <c r="B287" s="217"/>
      <c r="C287" s="217"/>
      <c r="D287" s="217"/>
      <c r="E287" s="387"/>
      <c r="F287" s="100"/>
      <c r="U287" s="100"/>
      <c r="V287" s="100"/>
      <c r="AA287" s="324"/>
    </row>
    <row r="288" spans="1:27" ht="12.75" customHeight="1">
      <c r="A288" s="216"/>
      <c r="B288" s="217"/>
      <c r="C288" s="217"/>
      <c r="D288" s="217"/>
      <c r="E288" s="387"/>
      <c r="F288" s="100"/>
      <c r="U288" s="100"/>
      <c r="V288" s="100"/>
      <c r="AA288" s="324"/>
    </row>
    <row r="289" spans="1:27" ht="12.75" customHeight="1">
      <c r="A289" s="216"/>
      <c r="B289" s="217"/>
      <c r="C289" s="217"/>
      <c r="D289" s="217"/>
      <c r="E289" s="387"/>
      <c r="F289" s="100"/>
      <c r="U289" s="100"/>
      <c r="V289" s="100"/>
      <c r="AA289" s="324"/>
    </row>
    <row r="290" spans="1:27" ht="12.75" customHeight="1">
      <c r="A290" s="216"/>
      <c r="B290" s="217"/>
      <c r="C290" s="217"/>
      <c r="D290" s="217"/>
      <c r="E290" s="387"/>
      <c r="F290" s="100"/>
      <c r="U290" s="100"/>
      <c r="V290" s="100"/>
      <c r="AA290" s="324"/>
    </row>
    <row r="291" spans="1:27" ht="12.75" customHeight="1">
      <c r="A291" s="216"/>
      <c r="B291" s="217"/>
      <c r="C291" s="217"/>
      <c r="D291" s="217"/>
      <c r="E291" s="387"/>
      <c r="F291" s="100"/>
      <c r="U291" s="100"/>
      <c r="V291" s="100"/>
      <c r="AA291" s="324"/>
    </row>
    <row r="292" spans="1:27" ht="12.75" customHeight="1">
      <c r="A292" s="216"/>
      <c r="B292" s="217"/>
      <c r="C292" s="217"/>
      <c r="D292" s="217"/>
      <c r="E292" s="387"/>
      <c r="F292" s="100"/>
      <c r="U292" s="100"/>
      <c r="V292" s="100"/>
      <c r="AA292" s="324"/>
    </row>
    <row r="293" spans="1:27" ht="12.75" customHeight="1">
      <c r="A293" s="216"/>
      <c r="B293" s="217"/>
      <c r="C293" s="217"/>
      <c r="D293" s="217"/>
      <c r="E293" s="387"/>
      <c r="F293" s="100"/>
      <c r="U293" s="100"/>
      <c r="V293" s="100"/>
      <c r="AA293" s="324"/>
    </row>
    <row r="294" spans="1:27" ht="12.75" customHeight="1">
      <c r="A294" s="216"/>
      <c r="B294" s="217"/>
      <c r="C294" s="217"/>
      <c r="D294" s="217"/>
      <c r="E294" s="387"/>
      <c r="F294" s="100"/>
      <c r="U294" s="100"/>
      <c r="V294" s="100"/>
      <c r="AA294" s="324"/>
    </row>
    <row r="295" spans="1:27" ht="12.75" customHeight="1">
      <c r="A295" s="216"/>
      <c r="B295" s="217"/>
      <c r="C295" s="217"/>
      <c r="D295" s="217"/>
      <c r="E295" s="387"/>
      <c r="F295" s="100"/>
      <c r="U295" s="100"/>
      <c r="V295" s="100"/>
      <c r="AA295" s="324"/>
    </row>
    <row r="296" spans="1:27" ht="12.75" customHeight="1">
      <c r="A296" s="216"/>
      <c r="B296" s="217"/>
      <c r="C296" s="217"/>
      <c r="D296" s="217"/>
      <c r="E296" s="387"/>
      <c r="F296" s="100"/>
      <c r="U296" s="100"/>
      <c r="V296" s="100"/>
      <c r="AA296" s="324"/>
    </row>
    <row r="297" spans="1:27" ht="12.75" customHeight="1">
      <c r="A297" s="216"/>
      <c r="B297" s="217"/>
      <c r="C297" s="217"/>
      <c r="D297" s="217"/>
      <c r="E297" s="387"/>
      <c r="F297" s="100"/>
      <c r="U297" s="100"/>
      <c r="V297" s="100"/>
      <c r="AA297" s="324"/>
    </row>
    <row r="298" spans="1:27" ht="12.75" customHeight="1">
      <c r="A298" s="216"/>
      <c r="B298" s="217"/>
      <c r="C298" s="217"/>
      <c r="D298" s="217"/>
      <c r="E298" s="387"/>
      <c r="F298" s="100"/>
      <c r="U298" s="100"/>
      <c r="V298" s="100"/>
      <c r="AA298" s="324"/>
    </row>
    <row r="299" spans="1:27" ht="12.75" customHeight="1">
      <c r="A299" s="216"/>
      <c r="B299" s="217"/>
      <c r="C299" s="217"/>
      <c r="D299" s="217"/>
      <c r="E299" s="387"/>
      <c r="F299" s="100"/>
      <c r="U299" s="100"/>
      <c r="V299" s="100"/>
      <c r="AA299" s="324"/>
    </row>
    <row r="300" spans="1:27" ht="12.75" customHeight="1">
      <c r="A300" s="216"/>
      <c r="B300" s="217"/>
      <c r="C300" s="217"/>
      <c r="D300" s="217"/>
      <c r="E300" s="387"/>
      <c r="F300" s="100"/>
      <c r="U300" s="100"/>
      <c r="V300" s="100"/>
      <c r="AA300" s="324"/>
    </row>
    <row r="301" spans="1:27" ht="12.75" customHeight="1">
      <c r="A301" s="216"/>
      <c r="B301" s="217"/>
      <c r="C301" s="217"/>
      <c r="D301" s="217"/>
      <c r="E301" s="387"/>
      <c r="F301" s="100"/>
      <c r="U301" s="100"/>
      <c r="V301" s="100"/>
      <c r="AA301" s="324"/>
    </row>
    <row r="302" spans="1:27" ht="12.75" customHeight="1">
      <c r="A302" s="216"/>
      <c r="B302" s="217"/>
      <c r="C302" s="217"/>
      <c r="D302" s="217"/>
      <c r="E302" s="387"/>
      <c r="F302" s="100"/>
      <c r="U302" s="100"/>
      <c r="V302" s="100"/>
      <c r="AA302" s="324"/>
    </row>
    <row r="303" spans="1:27" ht="12.75" customHeight="1">
      <c r="A303" s="216"/>
      <c r="B303" s="217"/>
      <c r="C303" s="217"/>
      <c r="D303" s="217"/>
      <c r="E303" s="387"/>
      <c r="F303" s="100"/>
      <c r="U303" s="100"/>
      <c r="V303" s="100"/>
      <c r="AA303" s="324"/>
    </row>
    <row r="304" spans="1:27" ht="12.75" customHeight="1">
      <c r="A304" s="216"/>
      <c r="B304" s="217"/>
      <c r="C304" s="217"/>
      <c r="D304" s="217"/>
      <c r="E304" s="387"/>
      <c r="F304" s="100"/>
      <c r="U304" s="100"/>
      <c r="V304" s="100"/>
      <c r="AA304" s="324"/>
    </row>
    <row r="305" spans="1:27" ht="12.75" customHeight="1">
      <c r="A305" s="216"/>
      <c r="B305" s="217"/>
      <c r="C305" s="217"/>
      <c r="D305" s="217"/>
      <c r="E305" s="387"/>
      <c r="F305" s="100"/>
      <c r="U305" s="100"/>
      <c r="V305" s="100"/>
      <c r="AA305" s="324"/>
    </row>
    <row r="306" spans="1:27" ht="12.75" customHeight="1">
      <c r="A306" s="216"/>
      <c r="B306" s="217"/>
      <c r="C306" s="217"/>
      <c r="D306" s="217"/>
      <c r="E306" s="387"/>
      <c r="F306" s="100"/>
      <c r="U306" s="100"/>
      <c r="V306" s="100"/>
      <c r="AA306" s="324"/>
    </row>
    <row r="307" spans="1:27" ht="12.75" customHeight="1">
      <c r="A307" s="216"/>
      <c r="B307" s="217"/>
      <c r="C307" s="217"/>
      <c r="D307" s="217"/>
      <c r="E307" s="387"/>
      <c r="F307" s="100"/>
      <c r="U307" s="100"/>
      <c r="V307" s="100"/>
      <c r="AA307" s="324"/>
    </row>
    <row r="308" spans="1:27" ht="12.75" customHeight="1">
      <c r="A308" s="216"/>
      <c r="B308" s="217"/>
      <c r="C308" s="217"/>
      <c r="D308" s="217"/>
      <c r="E308" s="387"/>
      <c r="F308" s="100"/>
      <c r="U308" s="100"/>
      <c r="V308" s="100"/>
      <c r="AA308" s="324"/>
    </row>
    <row r="309" spans="1:27" ht="12.75" customHeight="1">
      <c r="A309" s="216"/>
      <c r="B309" s="217"/>
      <c r="C309" s="217"/>
      <c r="D309" s="217"/>
      <c r="E309" s="387"/>
      <c r="F309" s="100"/>
      <c r="U309" s="100"/>
      <c r="V309" s="100"/>
      <c r="AA309" s="324"/>
    </row>
    <row r="310" spans="1:27" ht="12.75" customHeight="1">
      <c r="A310" s="216"/>
      <c r="B310" s="217"/>
      <c r="C310" s="217"/>
      <c r="D310" s="217"/>
      <c r="E310" s="387"/>
      <c r="F310" s="100"/>
      <c r="U310" s="100"/>
      <c r="V310" s="100"/>
      <c r="AA310" s="324"/>
    </row>
    <row r="311" spans="1:27" ht="12.75" customHeight="1">
      <c r="A311" s="216"/>
      <c r="B311" s="217"/>
      <c r="C311" s="217"/>
      <c r="D311" s="217"/>
      <c r="E311" s="387"/>
      <c r="F311" s="100"/>
      <c r="U311" s="100"/>
      <c r="V311" s="100"/>
      <c r="AA311" s="324"/>
    </row>
    <row r="312" spans="1:27" ht="12.75" customHeight="1">
      <c r="A312" s="216"/>
      <c r="B312" s="217"/>
      <c r="C312" s="217"/>
      <c r="D312" s="217"/>
      <c r="E312" s="387"/>
      <c r="F312" s="100"/>
      <c r="U312" s="100"/>
      <c r="V312" s="100"/>
      <c r="AA312" s="324"/>
    </row>
    <row r="313" spans="1:27" ht="12.75" customHeight="1">
      <c r="A313" s="216"/>
      <c r="B313" s="217"/>
      <c r="C313" s="217"/>
      <c r="D313" s="217"/>
      <c r="E313" s="387"/>
      <c r="F313" s="100"/>
      <c r="U313" s="100"/>
      <c r="V313" s="100"/>
      <c r="AA313" s="324"/>
    </row>
    <row r="314" spans="1:27" ht="12.75" customHeight="1">
      <c r="A314" s="216"/>
      <c r="B314" s="217"/>
      <c r="C314" s="217"/>
      <c r="D314" s="217"/>
      <c r="E314" s="387"/>
      <c r="F314" s="100"/>
      <c r="U314" s="100"/>
      <c r="V314" s="100"/>
      <c r="AA314" s="324"/>
    </row>
    <row r="315" spans="1:27" ht="12.75" customHeight="1">
      <c r="A315" s="216"/>
      <c r="B315" s="217"/>
      <c r="C315" s="217"/>
      <c r="D315" s="217"/>
      <c r="E315" s="387"/>
      <c r="F315" s="100"/>
      <c r="U315" s="100"/>
      <c r="V315" s="100"/>
      <c r="AA315" s="324"/>
    </row>
    <row r="316" spans="1:27" ht="12.75" customHeight="1">
      <c r="A316" s="216"/>
      <c r="B316" s="217"/>
      <c r="C316" s="217"/>
      <c r="D316" s="217"/>
      <c r="E316" s="387"/>
      <c r="F316" s="100"/>
      <c r="U316" s="100"/>
      <c r="V316" s="100"/>
      <c r="AA316" s="324"/>
    </row>
    <row r="317" spans="1:27" ht="12.75" customHeight="1">
      <c r="A317" s="216"/>
      <c r="B317" s="217"/>
      <c r="C317" s="217"/>
      <c r="D317" s="217"/>
      <c r="E317" s="387"/>
      <c r="F317" s="100"/>
      <c r="U317" s="100"/>
      <c r="V317" s="100"/>
      <c r="AA317" s="324"/>
    </row>
    <row r="318" spans="1:27" ht="12.75" customHeight="1">
      <c r="A318" s="216"/>
      <c r="B318" s="217"/>
      <c r="C318" s="217"/>
      <c r="D318" s="217"/>
      <c r="E318" s="387"/>
      <c r="F318" s="100"/>
      <c r="U318" s="100"/>
      <c r="V318" s="100"/>
      <c r="AA318" s="324"/>
    </row>
    <row r="319" spans="1:27" ht="12.75" customHeight="1">
      <c r="A319" s="216"/>
      <c r="B319" s="217"/>
      <c r="C319" s="217"/>
      <c r="D319" s="217"/>
      <c r="E319" s="387"/>
      <c r="F319" s="100"/>
      <c r="U319" s="100"/>
      <c r="V319" s="100"/>
      <c r="AA319" s="324"/>
    </row>
    <row r="320" spans="1:27" ht="12.75" customHeight="1">
      <c r="A320" s="216"/>
      <c r="B320" s="217"/>
      <c r="C320" s="217"/>
      <c r="D320" s="217"/>
      <c r="E320" s="387"/>
      <c r="F320" s="100"/>
      <c r="U320" s="100"/>
      <c r="V320" s="100"/>
      <c r="AA320" s="324"/>
    </row>
    <row r="321" spans="1:27" ht="12.75" customHeight="1">
      <c r="A321" s="216"/>
      <c r="B321" s="217"/>
      <c r="C321" s="217"/>
      <c r="D321" s="217"/>
      <c r="E321" s="387"/>
      <c r="F321" s="100"/>
      <c r="U321" s="100"/>
      <c r="V321" s="100"/>
      <c r="AA321" s="324"/>
    </row>
    <row r="322" spans="1:27" ht="12.75" customHeight="1">
      <c r="A322" s="216"/>
      <c r="B322" s="217"/>
      <c r="C322" s="217"/>
      <c r="D322" s="217"/>
      <c r="E322" s="387"/>
      <c r="F322" s="100"/>
      <c r="U322" s="100"/>
      <c r="V322" s="100"/>
      <c r="AA322" s="324"/>
    </row>
    <row r="323" spans="1:27" ht="12.75" customHeight="1">
      <c r="A323" s="216"/>
      <c r="B323" s="217"/>
      <c r="C323" s="217"/>
      <c r="D323" s="217"/>
      <c r="E323" s="387"/>
      <c r="F323" s="100"/>
      <c r="U323" s="100"/>
      <c r="V323" s="100"/>
      <c r="AA323" s="324"/>
    </row>
    <row r="324" spans="1:27" ht="12.75" customHeight="1">
      <c r="A324" s="216"/>
      <c r="B324" s="217"/>
      <c r="C324" s="217"/>
      <c r="D324" s="217"/>
      <c r="E324" s="387"/>
      <c r="F324" s="100"/>
      <c r="U324" s="100"/>
      <c r="V324" s="100"/>
      <c r="AA324" s="324"/>
    </row>
    <row r="325" spans="1:27" ht="12.75" customHeight="1">
      <c r="A325" s="216"/>
      <c r="B325" s="217"/>
      <c r="C325" s="217"/>
      <c r="D325" s="217"/>
      <c r="E325" s="387"/>
      <c r="F325" s="100"/>
      <c r="U325" s="100"/>
      <c r="V325" s="100"/>
      <c r="AA325" s="324"/>
    </row>
    <row r="326" spans="1:27" ht="12.75" customHeight="1">
      <c r="A326" s="216"/>
      <c r="B326" s="217"/>
      <c r="C326" s="217"/>
      <c r="D326" s="217"/>
      <c r="E326" s="387"/>
      <c r="F326" s="100"/>
      <c r="U326" s="100"/>
      <c r="V326" s="100"/>
      <c r="AA326" s="324"/>
    </row>
    <row r="327" spans="1:27" ht="12.75" customHeight="1">
      <c r="A327" s="216"/>
      <c r="B327" s="217"/>
      <c r="C327" s="217"/>
      <c r="D327" s="217"/>
      <c r="E327" s="387"/>
      <c r="F327" s="100"/>
      <c r="U327" s="100"/>
      <c r="V327" s="100"/>
      <c r="AA327" s="324"/>
    </row>
    <row r="328" spans="1:27" ht="12.75" customHeight="1">
      <c r="A328" s="216"/>
      <c r="B328" s="217"/>
      <c r="C328" s="217"/>
      <c r="D328" s="217"/>
      <c r="E328" s="387"/>
      <c r="F328" s="100"/>
      <c r="U328" s="100"/>
      <c r="V328" s="100"/>
      <c r="AA328" s="324"/>
    </row>
    <row r="329" spans="1:27" ht="12.75" customHeight="1">
      <c r="A329" s="216"/>
      <c r="B329" s="217"/>
      <c r="C329" s="217"/>
      <c r="D329" s="217"/>
      <c r="E329" s="387"/>
      <c r="F329" s="100"/>
      <c r="U329" s="100"/>
      <c r="V329" s="100"/>
      <c r="AA329" s="324"/>
    </row>
    <row r="330" spans="1:27" ht="12.75" customHeight="1">
      <c r="A330" s="216"/>
      <c r="B330" s="217"/>
      <c r="C330" s="217"/>
      <c r="D330" s="217"/>
      <c r="E330" s="387"/>
      <c r="F330" s="100"/>
      <c r="U330" s="100"/>
      <c r="V330" s="100"/>
      <c r="AA330" s="324"/>
    </row>
    <row r="331" spans="1:27" ht="12.75" customHeight="1">
      <c r="A331" s="216"/>
      <c r="B331" s="217"/>
      <c r="C331" s="217"/>
      <c r="D331" s="217"/>
      <c r="E331" s="387"/>
      <c r="F331" s="100"/>
      <c r="U331" s="100"/>
      <c r="V331" s="100"/>
      <c r="AA331" s="324"/>
    </row>
    <row r="332" spans="1:27" ht="12.75" customHeight="1">
      <c r="A332" s="216"/>
      <c r="B332" s="217"/>
      <c r="C332" s="217"/>
      <c r="D332" s="217"/>
      <c r="E332" s="387"/>
      <c r="F332" s="100"/>
      <c r="U332" s="100"/>
      <c r="V332" s="100"/>
      <c r="AA332" s="324"/>
    </row>
    <row r="333" spans="1:27" ht="12.75" customHeight="1">
      <c r="A333" s="216"/>
      <c r="B333" s="217"/>
      <c r="C333" s="217"/>
      <c r="D333" s="217"/>
      <c r="E333" s="387"/>
      <c r="F333" s="100"/>
      <c r="U333" s="100"/>
      <c r="V333" s="100"/>
      <c r="AA333" s="324"/>
    </row>
    <row r="334" spans="1:27" ht="12.75" customHeight="1">
      <c r="A334" s="216"/>
      <c r="B334" s="217"/>
      <c r="C334" s="217"/>
      <c r="D334" s="217"/>
      <c r="E334" s="387"/>
      <c r="F334" s="100"/>
      <c r="U334" s="100"/>
      <c r="V334" s="100"/>
      <c r="AA334" s="324"/>
    </row>
    <row r="335" spans="1:27" ht="12.75" customHeight="1">
      <c r="A335" s="216"/>
      <c r="B335" s="217"/>
      <c r="C335" s="217"/>
      <c r="D335" s="217"/>
      <c r="E335" s="387"/>
      <c r="F335" s="100"/>
      <c r="U335" s="100"/>
      <c r="V335" s="100"/>
      <c r="AA335" s="324"/>
    </row>
    <row r="336" spans="1:27" ht="12.75" customHeight="1">
      <c r="A336" s="216"/>
      <c r="B336" s="217"/>
      <c r="C336" s="217"/>
      <c r="D336" s="217"/>
      <c r="E336" s="387"/>
      <c r="F336" s="100"/>
      <c r="U336" s="100"/>
      <c r="V336" s="100"/>
      <c r="AA336" s="324"/>
    </row>
    <row r="337" spans="1:27" ht="12.75" customHeight="1">
      <c r="A337" s="216"/>
      <c r="B337" s="217"/>
      <c r="C337" s="217"/>
      <c r="D337" s="217"/>
      <c r="E337" s="387"/>
      <c r="F337" s="100"/>
      <c r="U337" s="100"/>
      <c r="V337" s="100"/>
      <c r="AA337" s="324"/>
    </row>
    <row r="338" spans="1:27" ht="12.75" customHeight="1">
      <c r="A338" s="216"/>
      <c r="B338" s="217"/>
      <c r="C338" s="217"/>
      <c r="D338" s="217"/>
      <c r="E338" s="387"/>
      <c r="F338" s="100"/>
      <c r="U338" s="100"/>
      <c r="V338" s="100"/>
      <c r="AA338" s="324"/>
    </row>
    <row r="339" spans="1:27" ht="12.75" customHeight="1">
      <c r="A339" s="216"/>
      <c r="B339" s="217"/>
      <c r="C339" s="217"/>
      <c r="D339" s="217"/>
      <c r="E339" s="387"/>
      <c r="F339" s="100"/>
      <c r="U339" s="100"/>
      <c r="V339" s="100"/>
      <c r="AA339" s="324"/>
    </row>
    <row r="340" spans="1:27" ht="12.75" customHeight="1">
      <c r="A340" s="216"/>
      <c r="B340" s="217"/>
      <c r="C340" s="217"/>
      <c r="D340" s="217"/>
      <c r="E340" s="387"/>
      <c r="F340" s="100"/>
      <c r="U340" s="100"/>
      <c r="V340" s="100"/>
      <c r="AA340" s="324"/>
    </row>
    <row r="341" spans="1:27" ht="12.75" customHeight="1">
      <c r="A341" s="216"/>
      <c r="B341" s="217"/>
      <c r="C341" s="217"/>
      <c r="D341" s="217"/>
      <c r="E341" s="387"/>
      <c r="F341" s="100"/>
      <c r="U341" s="100"/>
      <c r="V341" s="100"/>
      <c r="AA341" s="324"/>
    </row>
    <row r="342" spans="1:27" ht="12.75" customHeight="1">
      <c r="A342" s="216"/>
      <c r="B342" s="217"/>
      <c r="C342" s="217"/>
      <c r="D342" s="217"/>
      <c r="E342" s="387"/>
      <c r="F342" s="100"/>
      <c r="U342" s="100"/>
      <c r="V342" s="100"/>
      <c r="AA342" s="324"/>
    </row>
    <row r="343" spans="1:27" ht="12.75" customHeight="1">
      <c r="A343" s="216"/>
      <c r="B343" s="217"/>
      <c r="C343" s="217"/>
      <c r="D343" s="217"/>
      <c r="E343" s="387"/>
      <c r="F343" s="100"/>
      <c r="U343" s="100"/>
      <c r="V343" s="100"/>
      <c r="AA343" s="324"/>
    </row>
    <row r="344" spans="1:27" ht="12.75" customHeight="1">
      <c r="A344" s="216"/>
      <c r="B344" s="217"/>
      <c r="C344" s="217"/>
      <c r="D344" s="217"/>
      <c r="E344" s="387"/>
      <c r="F344" s="100"/>
      <c r="U344" s="100"/>
      <c r="V344" s="100"/>
      <c r="AA344" s="324"/>
    </row>
    <row r="345" spans="1:27" ht="12.75" customHeight="1">
      <c r="A345" s="216"/>
      <c r="B345" s="217"/>
      <c r="C345" s="217"/>
      <c r="D345" s="217"/>
      <c r="E345" s="387"/>
      <c r="F345" s="100"/>
      <c r="U345" s="100"/>
      <c r="V345" s="100"/>
      <c r="AA345" s="324"/>
    </row>
    <row r="346" spans="1:27" ht="12.75" customHeight="1">
      <c r="A346" s="216"/>
      <c r="B346" s="217"/>
      <c r="C346" s="217"/>
      <c r="D346" s="217"/>
      <c r="E346" s="387"/>
      <c r="F346" s="100"/>
      <c r="U346" s="100"/>
      <c r="V346" s="100"/>
      <c r="AA346" s="324"/>
    </row>
    <row r="347" spans="1:27" ht="12.75" customHeight="1">
      <c r="A347" s="216"/>
      <c r="B347" s="217"/>
      <c r="C347" s="217"/>
      <c r="D347" s="217"/>
      <c r="E347" s="387"/>
      <c r="F347" s="100"/>
      <c r="U347" s="100"/>
      <c r="V347" s="100"/>
      <c r="AA347" s="324"/>
    </row>
    <row r="348" spans="1:27" ht="12.75" customHeight="1">
      <c r="A348" s="216"/>
      <c r="B348" s="217"/>
      <c r="C348" s="217"/>
      <c r="D348" s="217"/>
      <c r="E348" s="387"/>
      <c r="F348" s="100"/>
      <c r="U348" s="100"/>
      <c r="V348" s="100"/>
      <c r="AA348" s="324"/>
    </row>
    <row r="349" spans="1:27" ht="12.75" customHeight="1">
      <c r="A349" s="216"/>
      <c r="B349" s="217"/>
      <c r="C349" s="217"/>
      <c r="D349" s="217"/>
      <c r="E349" s="387"/>
      <c r="F349" s="100"/>
      <c r="U349" s="100"/>
      <c r="V349" s="100"/>
      <c r="AA349" s="324"/>
    </row>
    <row r="350" spans="1:27" ht="12.75" customHeight="1">
      <c r="A350" s="216"/>
      <c r="B350" s="217"/>
      <c r="C350" s="217"/>
      <c r="D350" s="217"/>
      <c r="E350" s="387"/>
      <c r="F350" s="100"/>
      <c r="U350" s="100"/>
      <c r="V350" s="100"/>
      <c r="AA350" s="324"/>
    </row>
    <row r="351" spans="1:27" ht="12.75" customHeight="1">
      <c r="A351" s="216"/>
      <c r="B351" s="217"/>
      <c r="C351" s="217"/>
      <c r="D351" s="217"/>
      <c r="E351" s="387"/>
      <c r="F351" s="100"/>
      <c r="U351" s="100"/>
      <c r="V351" s="100"/>
      <c r="AA351" s="324"/>
    </row>
    <row r="352" spans="1:27" ht="12.75" customHeight="1">
      <c r="A352" s="216"/>
      <c r="B352" s="217"/>
      <c r="C352" s="217"/>
      <c r="D352" s="217"/>
      <c r="E352" s="387"/>
      <c r="F352" s="100"/>
      <c r="U352" s="100"/>
      <c r="V352" s="100"/>
      <c r="AA352" s="324"/>
    </row>
    <row r="353" spans="1:27" ht="12.75" customHeight="1">
      <c r="A353" s="216"/>
      <c r="B353" s="217"/>
      <c r="C353" s="217"/>
      <c r="D353" s="217"/>
      <c r="E353" s="387"/>
      <c r="F353" s="100"/>
      <c r="U353" s="100"/>
      <c r="V353" s="100"/>
      <c r="AA353" s="324"/>
    </row>
    <row r="354" spans="1:27" ht="12.75" customHeight="1">
      <c r="A354" s="216"/>
      <c r="B354" s="217"/>
      <c r="C354" s="217"/>
      <c r="D354" s="217"/>
      <c r="E354" s="387"/>
      <c r="F354" s="100"/>
      <c r="U354" s="100"/>
      <c r="V354" s="100"/>
      <c r="AA354" s="324"/>
    </row>
    <row r="355" spans="1:27" ht="12.75" customHeight="1">
      <c r="A355" s="216"/>
      <c r="B355" s="217"/>
      <c r="C355" s="217"/>
      <c r="D355" s="217"/>
      <c r="E355" s="387"/>
      <c r="F355" s="100"/>
      <c r="U355" s="100"/>
      <c r="V355" s="100"/>
      <c r="AA355" s="324"/>
    </row>
    <row r="356" spans="1:27" ht="12.75" customHeight="1">
      <c r="A356" s="216"/>
      <c r="B356" s="217"/>
      <c r="C356" s="217"/>
      <c r="D356" s="217"/>
      <c r="E356" s="387"/>
      <c r="F356" s="100"/>
      <c r="U356" s="100"/>
      <c r="V356" s="100"/>
      <c r="AA356" s="324"/>
    </row>
    <row r="357" spans="1:27" ht="12.75" customHeight="1">
      <c r="A357" s="216"/>
      <c r="B357" s="217"/>
      <c r="C357" s="217"/>
      <c r="D357" s="217"/>
      <c r="E357" s="387"/>
      <c r="F357" s="100"/>
      <c r="U357" s="100"/>
      <c r="V357" s="100"/>
      <c r="AA357" s="324"/>
    </row>
    <row r="358" spans="1:27" ht="12.75" customHeight="1">
      <c r="A358" s="216"/>
      <c r="B358" s="217"/>
      <c r="C358" s="217"/>
      <c r="D358" s="217"/>
      <c r="E358" s="387"/>
      <c r="F358" s="100"/>
      <c r="U358" s="100"/>
      <c r="V358" s="100"/>
      <c r="AA358" s="324"/>
    </row>
    <row r="359" spans="1:27" ht="12.75" customHeight="1">
      <c r="A359" s="216"/>
      <c r="B359" s="217"/>
      <c r="C359" s="217"/>
      <c r="D359" s="217"/>
      <c r="E359" s="387"/>
      <c r="F359" s="100"/>
      <c r="U359" s="100"/>
      <c r="V359" s="100"/>
      <c r="AA359" s="324"/>
    </row>
    <row r="360" spans="1:27" ht="12.75" customHeight="1">
      <c r="A360" s="216"/>
      <c r="B360" s="217"/>
      <c r="C360" s="217"/>
      <c r="D360" s="217"/>
      <c r="E360" s="387"/>
      <c r="F360" s="100"/>
      <c r="U360" s="100"/>
      <c r="V360" s="100"/>
      <c r="AA360" s="324"/>
    </row>
    <row r="361" spans="1:27" ht="12.75" customHeight="1">
      <c r="A361" s="216"/>
      <c r="B361" s="217"/>
      <c r="C361" s="217"/>
      <c r="D361" s="217"/>
      <c r="E361" s="387"/>
      <c r="F361" s="100"/>
      <c r="U361" s="100"/>
      <c r="V361" s="100"/>
      <c r="AA361" s="324"/>
    </row>
    <row r="362" spans="1:27" ht="12.75" customHeight="1">
      <c r="A362" s="216"/>
      <c r="B362" s="217"/>
      <c r="C362" s="217"/>
      <c r="D362" s="217"/>
      <c r="E362" s="387"/>
      <c r="F362" s="100"/>
      <c r="U362" s="100"/>
      <c r="V362" s="100"/>
      <c r="AA362" s="324"/>
    </row>
    <row r="363" spans="1:27" ht="12.75" customHeight="1">
      <c r="A363" s="216"/>
      <c r="B363" s="217"/>
      <c r="C363" s="217"/>
      <c r="D363" s="217"/>
      <c r="E363" s="387"/>
      <c r="F363" s="100"/>
      <c r="U363" s="100"/>
      <c r="V363" s="100"/>
      <c r="AA363" s="324"/>
    </row>
    <row r="364" spans="1:27" ht="12.75" customHeight="1">
      <c r="A364" s="216"/>
      <c r="B364" s="217"/>
      <c r="C364" s="217"/>
      <c r="D364" s="217"/>
      <c r="E364" s="387"/>
      <c r="F364" s="100"/>
      <c r="U364" s="100"/>
      <c r="V364" s="100"/>
      <c r="AA364" s="324"/>
    </row>
    <row r="365" spans="1:27" ht="12.75" customHeight="1">
      <c r="A365" s="216"/>
      <c r="B365" s="217"/>
      <c r="C365" s="217"/>
      <c r="D365" s="217"/>
      <c r="E365" s="387"/>
      <c r="F365" s="100"/>
      <c r="U365" s="100"/>
      <c r="V365" s="100"/>
      <c r="AA365" s="324"/>
    </row>
    <row r="366" spans="1:27" ht="12.75" customHeight="1">
      <c r="A366" s="216"/>
      <c r="B366" s="217"/>
      <c r="C366" s="217"/>
      <c r="D366" s="217"/>
      <c r="E366" s="387"/>
      <c r="F366" s="100"/>
      <c r="U366" s="100"/>
      <c r="V366" s="100"/>
      <c r="AA366" s="324"/>
    </row>
    <row r="367" spans="1:27" ht="12.75" customHeight="1">
      <c r="A367" s="216"/>
      <c r="B367" s="217"/>
      <c r="C367" s="217"/>
      <c r="D367" s="217"/>
      <c r="E367" s="387"/>
      <c r="F367" s="100"/>
      <c r="U367" s="100"/>
      <c r="V367" s="100"/>
      <c r="AA367" s="324"/>
    </row>
    <row r="368" spans="1:27" ht="12.75" customHeight="1">
      <c r="A368" s="216"/>
      <c r="B368" s="217"/>
      <c r="C368" s="217"/>
      <c r="D368" s="217"/>
      <c r="E368" s="387"/>
      <c r="F368" s="100"/>
      <c r="U368" s="100"/>
      <c r="V368" s="100"/>
      <c r="AA368" s="324"/>
    </row>
    <row r="369" spans="1:27" ht="12.75" customHeight="1">
      <c r="A369" s="216"/>
      <c r="B369" s="217"/>
      <c r="C369" s="217"/>
      <c r="D369" s="217"/>
      <c r="E369" s="387"/>
      <c r="F369" s="100"/>
      <c r="U369" s="100"/>
      <c r="V369" s="100"/>
      <c r="AA369" s="324"/>
    </row>
    <row r="370" spans="1:27" ht="12.75" customHeight="1">
      <c r="A370" s="216"/>
      <c r="B370" s="217"/>
      <c r="C370" s="217"/>
      <c r="D370" s="217"/>
      <c r="E370" s="387"/>
      <c r="F370" s="100"/>
      <c r="U370" s="100"/>
      <c r="V370" s="100"/>
      <c r="AA370" s="324"/>
    </row>
    <row r="371" spans="1:27" ht="12.75" customHeight="1">
      <c r="A371" s="216"/>
      <c r="B371" s="217"/>
      <c r="C371" s="217"/>
      <c r="D371" s="217"/>
      <c r="E371" s="387"/>
      <c r="F371" s="100"/>
      <c r="U371" s="100"/>
      <c r="V371" s="100"/>
      <c r="AA371" s="324"/>
    </row>
    <row r="372" spans="1:27" ht="12.75" customHeight="1">
      <c r="A372" s="216"/>
      <c r="B372" s="217"/>
      <c r="C372" s="217"/>
      <c r="D372" s="217"/>
      <c r="E372" s="387"/>
      <c r="F372" s="100"/>
      <c r="U372" s="100"/>
      <c r="V372" s="100"/>
      <c r="AA372" s="324"/>
    </row>
    <row r="373" spans="1:27" ht="12.75" customHeight="1">
      <c r="A373" s="216"/>
      <c r="B373" s="217"/>
      <c r="C373" s="217"/>
      <c r="D373" s="217"/>
      <c r="E373" s="387"/>
      <c r="F373" s="100"/>
      <c r="U373" s="100"/>
      <c r="V373" s="100"/>
      <c r="AA373" s="324"/>
    </row>
    <row r="374" spans="1:27" ht="12.75" customHeight="1">
      <c r="A374" s="216"/>
      <c r="B374" s="217"/>
      <c r="C374" s="217"/>
      <c r="D374" s="217"/>
      <c r="E374" s="387"/>
      <c r="F374" s="100"/>
      <c r="U374" s="100"/>
      <c r="V374" s="100"/>
      <c r="AA374" s="324"/>
    </row>
    <row r="375" spans="1:27" ht="12.75" customHeight="1">
      <c r="A375" s="216"/>
      <c r="B375" s="217"/>
      <c r="C375" s="217"/>
      <c r="D375" s="217"/>
      <c r="E375" s="387"/>
      <c r="F375" s="100"/>
      <c r="U375" s="100"/>
      <c r="V375" s="100"/>
      <c r="AA375" s="324"/>
    </row>
    <row r="376" spans="1:27" ht="12.75" customHeight="1">
      <c r="A376" s="216"/>
      <c r="B376" s="217"/>
      <c r="C376" s="217"/>
      <c r="D376" s="217"/>
      <c r="E376" s="387"/>
      <c r="F376" s="100"/>
      <c r="U376" s="100"/>
      <c r="V376" s="100"/>
      <c r="AA376" s="324"/>
    </row>
    <row r="377" spans="1:27" ht="12.75" customHeight="1">
      <c r="A377" s="216"/>
      <c r="B377" s="217"/>
      <c r="C377" s="217"/>
      <c r="D377" s="217"/>
      <c r="E377" s="387"/>
      <c r="F377" s="100"/>
      <c r="U377" s="100"/>
      <c r="V377" s="100"/>
      <c r="AA377" s="324"/>
    </row>
    <row r="378" spans="1:27" ht="12.75" customHeight="1">
      <c r="A378" s="216"/>
      <c r="B378" s="217"/>
      <c r="C378" s="217"/>
      <c r="D378" s="217"/>
      <c r="E378" s="387"/>
      <c r="F378" s="100"/>
      <c r="U378" s="100"/>
      <c r="V378" s="100"/>
      <c r="AA378" s="324"/>
    </row>
    <row r="379" spans="1:27" ht="12.75" customHeight="1">
      <c r="A379" s="216"/>
      <c r="B379" s="217"/>
      <c r="C379" s="217"/>
      <c r="D379" s="217"/>
      <c r="E379" s="387"/>
      <c r="F379" s="100"/>
      <c r="U379" s="100"/>
      <c r="V379" s="100"/>
      <c r="AA379" s="324"/>
    </row>
    <row r="380" spans="1:27" ht="12.75" customHeight="1">
      <c r="A380" s="216"/>
      <c r="B380" s="217"/>
      <c r="C380" s="217"/>
      <c r="D380" s="217"/>
      <c r="E380" s="387"/>
      <c r="F380" s="100"/>
      <c r="U380" s="100"/>
      <c r="V380" s="100"/>
      <c r="AA380" s="324"/>
    </row>
    <row r="381" spans="1:27" ht="12.75" customHeight="1">
      <c r="A381" s="216"/>
      <c r="B381" s="217"/>
      <c r="C381" s="217"/>
      <c r="D381" s="217"/>
      <c r="E381" s="387"/>
      <c r="F381" s="100"/>
      <c r="U381" s="100"/>
      <c r="V381" s="100"/>
      <c r="AA381" s="324"/>
    </row>
    <row r="382" spans="1:27" ht="12.75" customHeight="1">
      <c r="A382" s="216"/>
      <c r="B382" s="217"/>
      <c r="C382" s="217"/>
      <c r="D382" s="217"/>
      <c r="E382" s="387"/>
      <c r="F382" s="100"/>
      <c r="U382" s="100"/>
      <c r="V382" s="100"/>
      <c r="AA382" s="324"/>
    </row>
    <row r="383" spans="1:27" ht="12.75" customHeight="1">
      <c r="A383" s="216"/>
      <c r="B383" s="217"/>
      <c r="C383" s="217"/>
      <c r="D383" s="217"/>
      <c r="E383" s="387"/>
      <c r="F383" s="100"/>
      <c r="U383" s="100"/>
      <c r="V383" s="100"/>
      <c r="AA383" s="324"/>
    </row>
    <row r="384" spans="1:27" ht="12.75" customHeight="1">
      <c r="A384" s="216"/>
      <c r="B384" s="217"/>
      <c r="C384" s="217"/>
      <c r="D384" s="217"/>
      <c r="E384" s="387"/>
      <c r="F384" s="100"/>
      <c r="U384" s="100"/>
      <c r="V384" s="100"/>
      <c r="AA384" s="324"/>
    </row>
    <row r="385" spans="1:27" ht="12.75" customHeight="1">
      <c r="A385" s="216"/>
      <c r="B385" s="217"/>
      <c r="C385" s="217"/>
      <c r="D385" s="217"/>
      <c r="E385" s="387"/>
      <c r="F385" s="100"/>
      <c r="U385" s="100"/>
      <c r="V385" s="100"/>
      <c r="AA385" s="324"/>
    </row>
    <row r="386" spans="1:27" ht="12.75" customHeight="1">
      <c r="A386" s="216"/>
      <c r="B386" s="217"/>
      <c r="C386" s="217"/>
      <c r="D386" s="217"/>
      <c r="E386" s="387"/>
      <c r="F386" s="100"/>
      <c r="U386" s="100"/>
      <c r="V386" s="100"/>
      <c r="AA386" s="324"/>
    </row>
    <row r="387" spans="1:27" ht="12.75" customHeight="1">
      <c r="A387" s="216"/>
      <c r="B387" s="217"/>
      <c r="C387" s="217"/>
      <c r="D387" s="217"/>
      <c r="E387" s="387"/>
      <c r="F387" s="100"/>
      <c r="U387" s="100"/>
      <c r="V387" s="100"/>
      <c r="AA387" s="324"/>
    </row>
    <row r="388" spans="1:27" ht="12.75" customHeight="1">
      <c r="A388" s="216"/>
      <c r="B388" s="217"/>
      <c r="C388" s="217"/>
      <c r="D388" s="217"/>
      <c r="E388" s="387"/>
      <c r="F388" s="100"/>
      <c r="U388" s="100"/>
      <c r="V388" s="100"/>
      <c r="AA388" s="324"/>
    </row>
    <row r="389" spans="1:27" ht="12.75" customHeight="1">
      <c r="A389" s="216"/>
      <c r="B389" s="217"/>
      <c r="C389" s="217"/>
      <c r="D389" s="217"/>
      <c r="E389" s="387"/>
      <c r="F389" s="100"/>
      <c r="U389" s="100"/>
      <c r="V389" s="100"/>
      <c r="AA389" s="324"/>
    </row>
    <row r="390" spans="1:27" ht="12.75" customHeight="1">
      <c r="A390" s="216"/>
      <c r="B390" s="217"/>
      <c r="C390" s="217"/>
      <c r="D390" s="217"/>
      <c r="E390" s="387"/>
      <c r="F390" s="100"/>
      <c r="U390" s="100"/>
      <c r="V390" s="100"/>
      <c r="AA390" s="324"/>
    </row>
    <row r="391" spans="1:27" ht="12.75" customHeight="1">
      <c r="A391" s="216"/>
      <c r="B391" s="217"/>
      <c r="C391" s="217"/>
      <c r="D391" s="217"/>
      <c r="E391" s="387"/>
      <c r="F391" s="100"/>
      <c r="U391" s="100"/>
      <c r="V391" s="100"/>
      <c r="AA391" s="324"/>
    </row>
    <row r="392" spans="1:27" ht="12.75" customHeight="1">
      <c r="A392" s="216"/>
      <c r="B392" s="217"/>
      <c r="C392" s="217"/>
      <c r="D392" s="217"/>
      <c r="E392" s="387"/>
      <c r="F392" s="100"/>
      <c r="U392" s="100"/>
      <c r="V392" s="100"/>
      <c r="AA392" s="324"/>
    </row>
    <row r="393" spans="1:27" ht="12.75" customHeight="1">
      <c r="A393" s="216"/>
      <c r="B393" s="217"/>
      <c r="C393" s="217"/>
      <c r="D393" s="217"/>
      <c r="E393" s="387"/>
      <c r="F393" s="100"/>
      <c r="U393" s="100"/>
      <c r="V393" s="100"/>
      <c r="AA393" s="324"/>
    </row>
    <row r="394" spans="1:27" ht="12.75" customHeight="1">
      <c r="A394" s="216"/>
      <c r="B394" s="217"/>
      <c r="C394" s="217"/>
      <c r="D394" s="217"/>
      <c r="E394" s="387"/>
      <c r="F394" s="100"/>
      <c r="U394" s="100"/>
      <c r="V394" s="100"/>
      <c r="AA394" s="324"/>
    </row>
    <row r="395" spans="1:27" ht="12.75" customHeight="1">
      <c r="A395" s="216"/>
      <c r="B395" s="217"/>
      <c r="C395" s="217"/>
      <c r="D395" s="217"/>
      <c r="E395" s="387"/>
      <c r="F395" s="100"/>
      <c r="U395" s="100"/>
      <c r="V395" s="100"/>
      <c r="AA395" s="324"/>
    </row>
    <row r="396" spans="1:27" ht="12.75" customHeight="1">
      <c r="A396" s="216"/>
      <c r="B396" s="217"/>
      <c r="C396" s="217"/>
      <c r="D396" s="217"/>
      <c r="E396" s="387"/>
      <c r="F396" s="100"/>
      <c r="U396" s="100"/>
      <c r="V396" s="100"/>
      <c r="AA396" s="324"/>
    </row>
    <row r="397" spans="1:27" ht="12.75" customHeight="1">
      <c r="A397" s="216"/>
      <c r="B397" s="217"/>
      <c r="C397" s="217"/>
      <c r="D397" s="217"/>
      <c r="E397" s="387"/>
      <c r="F397" s="100"/>
      <c r="U397" s="100"/>
      <c r="V397" s="100"/>
      <c r="AA397" s="324"/>
    </row>
    <row r="398" spans="1:27" ht="12.75" customHeight="1">
      <c r="A398" s="216"/>
      <c r="B398" s="217"/>
      <c r="C398" s="217"/>
      <c r="D398" s="217"/>
      <c r="E398" s="387"/>
      <c r="F398" s="100"/>
      <c r="U398" s="100"/>
      <c r="V398" s="100"/>
      <c r="AA398" s="324"/>
    </row>
    <row r="399" spans="1:27" ht="12.75" customHeight="1">
      <c r="A399" s="216"/>
      <c r="B399" s="217"/>
      <c r="C399" s="217"/>
      <c r="D399" s="217"/>
      <c r="E399" s="387"/>
      <c r="F399" s="100"/>
      <c r="U399" s="100"/>
      <c r="V399" s="100"/>
      <c r="AA399" s="324"/>
    </row>
    <row r="400" spans="1:27" ht="12.75" customHeight="1">
      <c r="A400" s="216"/>
      <c r="B400" s="217"/>
      <c r="C400" s="217"/>
      <c r="D400" s="217"/>
      <c r="E400" s="387"/>
      <c r="F400" s="100"/>
      <c r="U400" s="100"/>
      <c r="V400" s="100"/>
      <c r="AA400" s="324"/>
    </row>
    <row r="401" spans="1:27" ht="12.75" customHeight="1">
      <c r="A401" s="216"/>
      <c r="B401" s="217"/>
      <c r="C401" s="217"/>
      <c r="D401" s="217"/>
      <c r="E401" s="387"/>
      <c r="F401" s="100"/>
      <c r="U401" s="100"/>
      <c r="V401" s="100"/>
      <c r="AA401" s="324"/>
    </row>
    <row r="402" spans="1:27" ht="12.75" customHeight="1">
      <c r="A402" s="216"/>
      <c r="B402" s="217"/>
      <c r="C402" s="217"/>
      <c r="D402" s="217"/>
      <c r="E402" s="387"/>
      <c r="F402" s="100"/>
      <c r="U402" s="100"/>
      <c r="V402" s="100"/>
      <c r="AA402" s="324"/>
    </row>
    <row r="403" spans="1:27" ht="12.75" customHeight="1">
      <c r="A403" s="216"/>
      <c r="B403" s="217"/>
      <c r="C403" s="217"/>
      <c r="D403" s="217"/>
      <c r="E403" s="387"/>
      <c r="F403" s="100"/>
      <c r="U403" s="100"/>
      <c r="V403" s="100"/>
      <c r="AA403" s="324"/>
    </row>
    <row r="404" spans="1:27" ht="12.75" customHeight="1">
      <c r="A404" s="216"/>
      <c r="B404" s="217"/>
      <c r="C404" s="217"/>
      <c r="D404" s="217"/>
      <c r="E404" s="387"/>
      <c r="F404" s="100"/>
      <c r="U404" s="100"/>
      <c r="V404" s="100"/>
      <c r="AA404" s="324"/>
    </row>
    <row r="405" spans="1:27" ht="12.75" customHeight="1">
      <c r="A405" s="216"/>
      <c r="B405" s="217"/>
      <c r="C405" s="217"/>
      <c r="D405" s="217"/>
      <c r="E405" s="387"/>
      <c r="F405" s="100"/>
      <c r="U405" s="100"/>
      <c r="V405" s="100"/>
      <c r="AA405" s="324"/>
    </row>
    <row r="406" spans="1:27" ht="12.75" customHeight="1">
      <c r="A406" s="216"/>
      <c r="B406" s="217"/>
      <c r="C406" s="217"/>
      <c r="D406" s="217"/>
      <c r="E406" s="387"/>
      <c r="F406" s="100"/>
      <c r="U406" s="100"/>
      <c r="V406" s="100"/>
      <c r="AA406" s="324"/>
    </row>
    <row r="407" spans="1:27" ht="12.75" customHeight="1">
      <c r="A407" s="216"/>
      <c r="B407" s="217"/>
      <c r="C407" s="217"/>
      <c r="D407" s="217"/>
      <c r="E407" s="387"/>
      <c r="F407" s="100"/>
      <c r="U407" s="100"/>
      <c r="V407" s="100"/>
      <c r="AA407" s="324"/>
    </row>
    <row r="408" spans="1:27" ht="12.75" customHeight="1">
      <c r="A408" s="216"/>
      <c r="B408" s="217"/>
      <c r="C408" s="217"/>
      <c r="D408" s="217"/>
      <c r="E408" s="387"/>
      <c r="F408" s="100"/>
      <c r="U408" s="100"/>
      <c r="V408" s="100"/>
      <c r="AA408" s="324"/>
    </row>
    <row r="409" spans="1:27" ht="12.75" customHeight="1">
      <c r="A409" s="216"/>
      <c r="B409" s="217"/>
      <c r="C409" s="217"/>
      <c r="D409" s="217"/>
      <c r="E409" s="387"/>
      <c r="F409" s="100"/>
      <c r="U409" s="100"/>
      <c r="V409" s="100"/>
      <c r="AA409" s="324"/>
    </row>
    <row r="410" spans="1:27" ht="12.75" customHeight="1">
      <c r="A410" s="216"/>
      <c r="B410" s="217"/>
      <c r="C410" s="217"/>
      <c r="D410" s="217"/>
      <c r="E410" s="387"/>
      <c r="F410" s="100"/>
      <c r="U410" s="100"/>
      <c r="V410" s="100"/>
      <c r="AA410" s="324"/>
    </row>
    <row r="411" spans="1:27" ht="12.75" customHeight="1">
      <c r="A411" s="216"/>
      <c r="B411" s="217"/>
      <c r="C411" s="217"/>
      <c r="D411" s="217"/>
      <c r="E411" s="387"/>
      <c r="F411" s="100"/>
      <c r="U411" s="100"/>
      <c r="V411" s="100"/>
      <c r="AA411" s="324"/>
    </row>
    <row r="412" spans="1:27" ht="12.75" customHeight="1">
      <c r="A412" s="216"/>
      <c r="B412" s="217"/>
      <c r="C412" s="217"/>
      <c r="D412" s="217"/>
      <c r="E412" s="387"/>
      <c r="F412" s="100"/>
      <c r="U412" s="100"/>
      <c r="V412" s="100"/>
      <c r="AA412" s="324"/>
    </row>
    <row r="413" spans="1:27" ht="12.75" customHeight="1">
      <c r="A413" s="216"/>
      <c r="B413" s="217"/>
      <c r="C413" s="217"/>
      <c r="D413" s="217"/>
      <c r="E413" s="387"/>
      <c r="F413" s="100"/>
      <c r="U413" s="100"/>
      <c r="V413" s="100"/>
      <c r="AA413" s="324"/>
    </row>
    <row r="414" spans="1:27" ht="12.75" customHeight="1">
      <c r="A414" s="216"/>
      <c r="B414" s="217"/>
      <c r="C414" s="217"/>
      <c r="D414" s="217"/>
      <c r="E414" s="387"/>
      <c r="F414" s="100"/>
      <c r="U414" s="100"/>
      <c r="V414" s="100"/>
      <c r="AA414" s="324"/>
    </row>
    <row r="415" spans="1:27" ht="12.75" customHeight="1">
      <c r="A415" s="216"/>
      <c r="B415" s="217"/>
      <c r="C415" s="217"/>
      <c r="D415" s="217"/>
      <c r="E415" s="387"/>
      <c r="F415" s="100"/>
      <c r="U415" s="100"/>
      <c r="V415" s="100"/>
      <c r="AA415" s="324"/>
    </row>
    <row r="416" spans="1:27" ht="12.75" customHeight="1">
      <c r="A416" s="216"/>
      <c r="B416" s="217"/>
      <c r="C416" s="217"/>
      <c r="D416" s="217"/>
      <c r="E416" s="387"/>
      <c r="F416" s="100"/>
      <c r="U416" s="100"/>
      <c r="V416" s="100"/>
      <c r="AA416" s="324"/>
    </row>
    <row r="417" spans="1:27" ht="12.75" customHeight="1">
      <c r="A417" s="216"/>
      <c r="B417" s="217"/>
      <c r="C417" s="217"/>
      <c r="D417" s="217"/>
      <c r="E417" s="387"/>
      <c r="F417" s="100"/>
      <c r="U417" s="100"/>
      <c r="V417" s="100"/>
      <c r="AA417" s="324"/>
    </row>
    <row r="418" spans="1:27" ht="12.75" customHeight="1">
      <c r="A418" s="216"/>
      <c r="B418" s="217"/>
      <c r="C418" s="217"/>
      <c r="D418" s="217"/>
      <c r="E418" s="387"/>
      <c r="F418" s="100"/>
      <c r="U418" s="100"/>
      <c r="V418" s="100"/>
      <c r="AA418" s="324"/>
    </row>
    <row r="419" spans="1:27" ht="12.75" customHeight="1">
      <c r="A419" s="216"/>
      <c r="B419" s="217"/>
      <c r="C419" s="217"/>
      <c r="D419" s="217"/>
      <c r="E419" s="387"/>
      <c r="F419" s="100"/>
      <c r="U419" s="100"/>
      <c r="V419" s="100"/>
      <c r="AA419" s="324"/>
    </row>
    <row r="420" spans="1:27" ht="12.75" customHeight="1">
      <c r="A420" s="216"/>
      <c r="B420" s="217"/>
      <c r="C420" s="217"/>
      <c r="D420" s="217"/>
      <c r="E420" s="387"/>
      <c r="F420" s="100"/>
      <c r="U420" s="100"/>
      <c r="V420" s="100"/>
      <c r="AA420" s="324"/>
    </row>
    <row r="421" spans="1:27" ht="12.75" customHeight="1">
      <c r="A421" s="216"/>
      <c r="B421" s="217"/>
      <c r="C421" s="217"/>
      <c r="D421" s="217"/>
      <c r="E421" s="387"/>
      <c r="F421" s="100"/>
      <c r="U421" s="100"/>
      <c r="V421" s="100"/>
      <c r="AA421" s="324"/>
    </row>
    <row r="422" spans="1:27" ht="12.75" customHeight="1">
      <c r="A422" s="216"/>
      <c r="B422" s="217"/>
      <c r="C422" s="217"/>
      <c r="D422" s="217"/>
      <c r="E422" s="387"/>
      <c r="F422" s="100"/>
      <c r="U422" s="100"/>
      <c r="V422" s="100"/>
      <c r="AA422" s="324"/>
    </row>
    <row r="423" spans="1:27" ht="12.75" customHeight="1">
      <c r="A423" s="216"/>
      <c r="B423" s="217"/>
      <c r="C423" s="217"/>
      <c r="D423" s="217"/>
      <c r="E423" s="387"/>
      <c r="F423" s="100"/>
      <c r="U423" s="100"/>
      <c r="V423" s="100"/>
      <c r="AA423" s="324"/>
    </row>
    <row r="424" spans="1:27" ht="12.75" customHeight="1">
      <c r="A424" s="216"/>
      <c r="B424" s="217"/>
      <c r="C424" s="217"/>
      <c r="D424" s="217"/>
      <c r="E424" s="387"/>
      <c r="F424" s="100"/>
      <c r="U424" s="100"/>
      <c r="V424" s="100"/>
      <c r="AA424" s="324"/>
    </row>
    <row r="425" spans="1:27" ht="12.75" customHeight="1">
      <c r="A425" s="216"/>
      <c r="B425" s="217"/>
      <c r="C425" s="217"/>
      <c r="D425" s="217"/>
      <c r="E425" s="387"/>
      <c r="F425" s="100"/>
      <c r="U425" s="100"/>
      <c r="V425" s="100"/>
      <c r="AA425" s="324"/>
    </row>
    <row r="426" spans="1:27" ht="12.75" customHeight="1">
      <c r="A426" s="216"/>
      <c r="B426" s="217"/>
      <c r="C426" s="217"/>
      <c r="D426" s="217"/>
      <c r="E426" s="387"/>
      <c r="F426" s="100"/>
      <c r="U426" s="100"/>
      <c r="V426" s="100"/>
      <c r="AA426" s="324"/>
    </row>
    <row r="427" spans="1:27" ht="12.75" customHeight="1">
      <c r="A427" s="216"/>
      <c r="B427" s="217"/>
      <c r="C427" s="217"/>
      <c r="D427" s="217"/>
      <c r="E427" s="387"/>
      <c r="F427" s="100"/>
      <c r="U427" s="100"/>
      <c r="V427" s="100"/>
      <c r="AA427" s="324"/>
    </row>
    <row r="428" spans="1:27" ht="12.75" customHeight="1">
      <c r="A428" s="216"/>
      <c r="B428" s="217"/>
      <c r="C428" s="217"/>
      <c r="D428" s="217"/>
      <c r="E428" s="387"/>
      <c r="F428" s="100"/>
      <c r="U428" s="100"/>
      <c r="V428" s="100"/>
      <c r="AA428" s="324"/>
    </row>
    <row r="429" spans="1:27" ht="12.75" customHeight="1">
      <c r="A429" s="216"/>
      <c r="B429" s="217"/>
      <c r="C429" s="217"/>
      <c r="D429" s="217"/>
      <c r="E429" s="387"/>
      <c r="F429" s="100"/>
      <c r="U429" s="100"/>
      <c r="V429" s="100"/>
      <c r="AA429" s="324"/>
    </row>
    <row r="430" spans="1:27" ht="12.75" customHeight="1">
      <c r="A430" s="216"/>
      <c r="B430" s="217"/>
      <c r="C430" s="217"/>
      <c r="D430" s="217"/>
      <c r="E430" s="387"/>
      <c r="F430" s="100"/>
      <c r="U430" s="100"/>
      <c r="V430" s="100"/>
      <c r="AA430" s="324"/>
    </row>
    <row r="431" spans="1:27" ht="12.75" customHeight="1">
      <c r="A431" s="216"/>
      <c r="B431" s="217"/>
      <c r="C431" s="217"/>
      <c r="D431" s="217"/>
      <c r="E431" s="387"/>
      <c r="F431" s="100"/>
      <c r="U431" s="100"/>
      <c r="V431" s="100"/>
      <c r="AA431" s="324"/>
    </row>
    <row r="432" spans="1:27" ht="12.75" customHeight="1">
      <c r="A432" s="216"/>
      <c r="B432" s="217"/>
      <c r="C432" s="217"/>
      <c r="D432" s="217"/>
      <c r="E432" s="387"/>
      <c r="F432" s="100"/>
      <c r="U432" s="100"/>
      <c r="V432" s="100"/>
      <c r="AA432" s="324"/>
    </row>
    <row r="433" spans="1:27" ht="12.75" customHeight="1">
      <c r="A433" s="216"/>
      <c r="B433" s="217"/>
      <c r="C433" s="217"/>
      <c r="D433" s="217"/>
      <c r="E433" s="387"/>
      <c r="F433" s="100"/>
      <c r="U433" s="100"/>
      <c r="V433" s="100"/>
      <c r="AA433" s="324"/>
    </row>
    <row r="434" spans="1:27" ht="12.75" customHeight="1">
      <c r="A434" s="216"/>
      <c r="B434" s="217"/>
      <c r="C434" s="217"/>
      <c r="D434" s="217"/>
      <c r="E434" s="387"/>
      <c r="F434" s="100"/>
      <c r="U434" s="100"/>
      <c r="V434" s="100"/>
      <c r="AA434" s="324"/>
    </row>
    <row r="435" spans="1:27" ht="12.75" customHeight="1">
      <c r="A435" s="216"/>
      <c r="B435" s="217"/>
      <c r="C435" s="217"/>
      <c r="D435" s="217"/>
      <c r="E435" s="387"/>
      <c r="F435" s="100"/>
      <c r="U435" s="100"/>
      <c r="V435" s="100"/>
      <c r="AA435" s="324"/>
    </row>
    <row r="436" spans="1:27" ht="12.75" customHeight="1">
      <c r="A436" s="216"/>
      <c r="B436" s="217"/>
      <c r="C436" s="217"/>
      <c r="D436" s="217"/>
      <c r="E436" s="387"/>
      <c r="F436" s="100"/>
      <c r="U436" s="100"/>
      <c r="V436" s="100"/>
      <c r="AA436" s="324"/>
    </row>
    <row r="437" spans="1:27" ht="12.75" customHeight="1">
      <c r="A437" s="216"/>
      <c r="B437" s="217"/>
      <c r="C437" s="217"/>
      <c r="D437" s="217"/>
      <c r="E437" s="387"/>
      <c r="F437" s="100"/>
      <c r="U437" s="100"/>
      <c r="V437" s="100"/>
      <c r="AA437" s="324"/>
    </row>
    <row r="438" spans="1:27" ht="12.75" customHeight="1">
      <c r="A438" s="216"/>
      <c r="B438" s="217"/>
      <c r="C438" s="217"/>
      <c r="D438" s="217"/>
      <c r="E438" s="387"/>
      <c r="F438" s="100"/>
      <c r="U438" s="100"/>
      <c r="V438" s="100"/>
      <c r="AA438" s="324"/>
    </row>
    <row r="439" spans="1:27" ht="12.75" customHeight="1">
      <c r="A439" s="216"/>
      <c r="B439" s="217"/>
      <c r="C439" s="217"/>
      <c r="D439" s="217"/>
      <c r="E439" s="387"/>
      <c r="F439" s="100"/>
      <c r="U439" s="100"/>
      <c r="V439" s="100"/>
      <c r="AA439" s="324"/>
    </row>
    <row r="440" spans="1:27" ht="12.75" customHeight="1">
      <c r="A440" s="216"/>
      <c r="B440" s="217"/>
      <c r="C440" s="217"/>
      <c r="D440" s="217"/>
      <c r="E440" s="387"/>
      <c r="F440" s="100"/>
      <c r="U440" s="100"/>
      <c r="V440" s="100"/>
      <c r="AA440" s="324"/>
    </row>
    <row r="441" spans="1:27" ht="12.75" customHeight="1">
      <c r="A441" s="216"/>
      <c r="B441" s="217"/>
      <c r="C441" s="217"/>
      <c r="D441" s="217"/>
      <c r="E441" s="387"/>
      <c r="F441" s="100"/>
      <c r="U441" s="100"/>
      <c r="V441" s="100"/>
      <c r="AA441" s="324"/>
    </row>
    <row r="442" spans="1:27" ht="12.75" customHeight="1">
      <c r="A442" s="216"/>
      <c r="B442" s="217"/>
      <c r="C442" s="217"/>
      <c r="D442" s="217"/>
      <c r="E442" s="387"/>
      <c r="F442" s="100"/>
      <c r="U442" s="100"/>
      <c r="V442" s="100"/>
      <c r="AA442" s="324"/>
    </row>
    <row r="443" spans="1:27" ht="12.75" customHeight="1">
      <c r="A443" s="216"/>
      <c r="B443" s="217"/>
      <c r="C443" s="217"/>
      <c r="D443" s="217"/>
      <c r="E443" s="387"/>
      <c r="F443" s="100"/>
      <c r="U443" s="100"/>
      <c r="V443" s="100"/>
      <c r="AA443" s="324"/>
    </row>
    <row r="444" spans="1:27" ht="12.75" customHeight="1">
      <c r="A444" s="216"/>
      <c r="B444" s="217"/>
      <c r="C444" s="217"/>
      <c r="D444" s="217"/>
      <c r="E444" s="387"/>
      <c r="F444" s="100"/>
      <c r="U444" s="100"/>
      <c r="V444" s="100"/>
      <c r="AA444" s="324"/>
    </row>
    <row r="445" spans="1:27" ht="12.75" customHeight="1">
      <c r="A445" s="216"/>
      <c r="B445" s="217"/>
      <c r="C445" s="217"/>
      <c r="D445" s="217"/>
      <c r="E445" s="387"/>
      <c r="F445" s="100"/>
      <c r="U445" s="100"/>
      <c r="V445" s="100"/>
      <c r="AA445" s="324"/>
    </row>
    <row r="446" spans="1:27" ht="12.75" customHeight="1">
      <c r="A446" s="216"/>
      <c r="B446" s="217"/>
      <c r="C446" s="217"/>
      <c r="D446" s="217"/>
      <c r="E446" s="387"/>
      <c r="F446" s="100"/>
      <c r="U446" s="100"/>
      <c r="V446" s="100"/>
      <c r="AA446" s="324"/>
    </row>
    <row r="447" spans="1:27" ht="12.75" customHeight="1">
      <c r="A447" s="216"/>
      <c r="B447" s="217"/>
      <c r="C447" s="217"/>
      <c r="D447" s="217"/>
      <c r="E447" s="387"/>
      <c r="F447" s="100"/>
      <c r="U447" s="100"/>
      <c r="V447" s="100"/>
      <c r="AA447" s="324"/>
    </row>
    <row r="448" spans="1:27" ht="12.75" customHeight="1">
      <c r="A448" s="216"/>
      <c r="B448" s="217"/>
      <c r="C448" s="217"/>
      <c r="D448" s="217"/>
      <c r="E448" s="387"/>
      <c r="F448" s="100"/>
      <c r="U448" s="100"/>
      <c r="V448" s="100"/>
      <c r="AA448" s="324"/>
    </row>
    <row r="449" spans="1:27" ht="12.75" customHeight="1">
      <c r="A449" s="216"/>
      <c r="B449" s="217"/>
      <c r="C449" s="217"/>
      <c r="D449" s="217"/>
      <c r="E449" s="387"/>
      <c r="F449" s="100"/>
      <c r="U449" s="100"/>
      <c r="V449" s="100"/>
      <c r="AA449" s="324"/>
    </row>
    <row r="450" spans="1:27" ht="12.75" customHeight="1">
      <c r="A450" s="216"/>
      <c r="B450" s="217"/>
      <c r="C450" s="217"/>
      <c r="D450" s="217"/>
      <c r="E450" s="387"/>
      <c r="F450" s="100"/>
      <c r="U450" s="100"/>
      <c r="V450" s="100"/>
      <c r="AA450" s="324"/>
    </row>
    <row r="451" spans="1:27" ht="12.75" customHeight="1">
      <c r="A451" s="216"/>
      <c r="B451" s="217"/>
      <c r="C451" s="217"/>
      <c r="D451" s="217"/>
      <c r="E451" s="387"/>
      <c r="F451" s="100"/>
      <c r="U451" s="100"/>
      <c r="V451" s="100"/>
      <c r="AA451" s="324"/>
    </row>
    <row r="452" spans="1:27" ht="12.75" customHeight="1">
      <c r="A452" s="216"/>
      <c r="B452" s="217"/>
      <c r="C452" s="217"/>
      <c r="D452" s="217"/>
      <c r="E452" s="387"/>
      <c r="F452" s="100"/>
      <c r="U452" s="100"/>
      <c r="V452" s="100"/>
      <c r="AA452" s="324"/>
    </row>
    <row r="453" spans="1:27" ht="12.75" customHeight="1">
      <c r="A453" s="216"/>
      <c r="B453" s="217"/>
      <c r="C453" s="217"/>
      <c r="D453" s="217"/>
      <c r="E453" s="387"/>
      <c r="F453" s="100"/>
      <c r="U453" s="100"/>
      <c r="V453" s="100"/>
      <c r="AA453" s="324"/>
    </row>
    <row r="454" spans="1:27" ht="12.75" customHeight="1">
      <c r="A454" s="216"/>
      <c r="B454" s="217"/>
      <c r="C454" s="217"/>
      <c r="D454" s="217"/>
      <c r="E454" s="387"/>
      <c r="F454" s="100"/>
      <c r="U454" s="100"/>
      <c r="V454" s="100"/>
      <c r="AA454" s="324"/>
    </row>
    <row r="455" spans="1:27" ht="12.75" customHeight="1">
      <c r="A455" s="216"/>
      <c r="B455" s="217"/>
      <c r="C455" s="217"/>
      <c r="D455" s="217"/>
      <c r="E455" s="387"/>
      <c r="F455" s="100"/>
      <c r="U455" s="100"/>
      <c r="V455" s="100"/>
      <c r="AA455" s="324"/>
    </row>
    <row r="456" spans="1:27" ht="12.75" customHeight="1">
      <c r="A456" s="216"/>
      <c r="B456" s="217"/>
      <c r="C456" s="217"/>
      <c r="D456" s="217"/>
      <c r="E456" s="387"/>
      <c r="F456" s="100"/>
      <c r="U456" s="100"/>
      <c r="V456" s="100"/>
      <c r="AA456" s="324"/>
    </row>
    <row r="457" spans="1:27" ht="12.75" customHeight="1">
      <c r="A457" s="216"/>
      <c r="B457" s="217"/>
      <c r="C457" s="217"/>
      <c r="D457" s="217"/>
      <c r="E457" s="387"/>
      <c r="F457" s="100"/>
      <c r="U457" s="100"/>
      <c r="V457" s="100"/>
      <c r="AA457" s="324"/>
    </row>
    <row r="458" spans="1:27" ht="12.75" customHeight="1">
      <c r="A458" s="216"/>
      <c r="B458" s="217"/>
      <c r="C458" s="217"/>
      <c r="D458" s="217"/>
      <c r="E458" s="387"/>
      <c r="F458" s="100"/>
      <c r="U458" s="100"/>
      <c r="V458" s="100"/>
      <c r="AA458" s="324"/>
    </row>
    <row r="459" spans="1:27" ht="12.75" customHeight="1">
      <c r="A459" s="216"/>
      <c r="B459" s="217"/>
      <c r="C459" s="217"/>
      <c r="D459" s="217"/>
      <c r="E459" s="387"/>
      <c r="F459" s="100"/>
      <c r="U459" s="100"/>
      <c r="V459" s="100"/>
      <c r="AA459" s="324"/>
    </row>
    <row r="460" spans="1:27" ht="12.75" customHeight="1">
      <c r="A460" s="216"/>
      <c r="B460" s="217"/>
      <c r="C460" s="217"/>
      <c r="D460" s="217"/>
      <c r="E460" s="387"/>
      <c r="F460" s="100"/>
      <c r="U460" s="100"/>
      <c r="V460" s="100"/>
      <c r="AA460" s="324"/>
    </row>
    <row r="461" spans="1:27" ht="12.75" customHeight="1">
      <c r="A461" s="216"/>
      <c r="B461" s="217"/>
      <c r="C461" s="217"/>
      <c r="D461" s="217"/>
      <c r="E461" s="387"/>
      <c r="F461" s="100"/>
      <c r="U461" s="100"/>
      <c r="V461" s="100"/>
      <c r="AA461" s="324"/>
    </row>
    <row r="462" spans="1:27" ht="12.75" customHeight="1">
      <c r="A462" s="216"/>
      <c r="B462" s="217"/>
      <c r="C462" s="217"/>
      <c r="D462" s="217"/>
      <c r="E462" s="387"/>
      <c r="F462" s="100"/>
      <c r="U462" s="100"/>
      <c r="V462" s="100"/>
      <c r="AA462" s="324"/>
    </row>
    <row r="463" spans="1:27" ht="12.75" customHeight="1">
      <c r="A463" s="216"/>
      <c r="B463" s="217"/>
      <c r="C463" s="217"/>
      <c r="D463" s="217"/>
      <c r="E463" s="387"/>
      <c r="F463" s="100"/>
      <c r="U463" s="100"/>
      <c r="V463" s="100"/>
      <c r="AA463" s="324"/>
    </row>
    <row r="464" spans="1:27" ht="12.75" customHeight="1">
      <c r="A464" s="216"/>
      <c r="B464" s="217"/>
      <c r="C464" s="217"/>
      <c r="D464" s="217"/>
      <c r="E464" s="387"/>
      <c r="F464" s="100"/>
      <c r="U464" s="100"/>
      <c r="V464" s="100"/>
      <c r="AA464" s="324"/>
    </row>
    <row r="465" spans="1:27" ht="12.75" customHeight="1">
      <c r="A465" s="216"/>
      <c r="B465" s="217"/>
      <c r="C465" s="217"/>
      <c r="D465" s="217"/>
      <c r="E465" s="387"/>
      <c r="F465" s="100"/>
      <c r="U465" s="100"/>
      <c r="V465" s="100"/>
      <c r="AA465" s="324"/>
    </row>
    <row r="466" spans="1:27" ht="12.75" customHeight="1">
      <c r="A466" s="216"/>
      <c r="B466" s="217"/>
      <c r="C466" s="217"/>
      <c r="D466" s="217"/>
      <c r="E466" s="387"/>
      <c r="F466" s="100"/>
      <c r="U466" s="100"/>
      <c r="V466" s="100"/>
      <c r="AA466" s="324"/>
    </row>
    <row r="467" spans="1:27" ht="12.75" customHeight="1">
      <c r="A467" s="216"/>
      <c r="B467" s="217"/>
      <c r="C467" s="217"/>
      <c r="D467" s="217"/>
      <c r="E467" s="387"/>
      <c r="F467" s="100"/>
      <c r="U467" s="100"/>
      <c r="V467" s="100"/>
      <c r="AA467" s="324"/>
    </row>
    <row r="468" spans="1:27" ht="12.75" customHeight="1">
      <c r="A468" s="216"/>
      <c r="B468" s="217"/>
      <c r="C468" s="217"/>
      <c r="D468" s="217"/>
      <c r="E468" s="387"/>
      <c r="F468" s="100"/>
      <c r="U468" s="100"/>
      <c r="V468" s="100"/>
      <c r="AA468" s="324"/>
    </row>
    <row r="469" spans="1:27" ht="12.75" customHeight="1">
      <c r="A469" s="216"/>
      <c r="B469" s="217"/>
      <c r="C469" s="217"/>
      <c r="D469" s="217"/>
      <c r="E469" s="387"/>
      <c r="F469" s="100"/>
      <c r="U469" s="100"/>
      <c r="V469" s="100"/>
      <c r="AA469" s="324"/>
    </row>
    <row r="470" spans="1:27" ht="12.75" customHeight="1">
      <c r="A470" s="216"/>
      <c r="B470" s="217"/>
      <c r="C470" s="217"/>
      <c r="D470" s="217"/>
      <c r="E470" s="387"/>
      <c r="F470" s="100"/>
      <c r="U470" s="100"/>
      <c r="V470" s="100"/>
      <c r="AA470" s="324"/>
    </row>
    <row r="471" spans="1:27" ht="12.75" customHeight="1">
      <c r="A471" s="216"/>
      <c r="B471" s="217"/>
      <c r="C471" s="217"/>
      <c r="D471" s="217"/>
      <c r="E471" s="387"/>
      <c r="F471" s="100"/>
      <c r="U471" s="100"/>
      <c r="V471" s="100"/>
      <c r="AA471" s="324"/>
    </row>
    <row r="472" spans="1:27" ht="12.75" customHeight="1">
      <c r="A472" s="216"/>
      <c r="B472" s="217"/>
      <c r="C472" s="217"/>
      <c r="D472" s="217"/>
      <c r="E472" s="387"/>
      <c r="F472" s="100"/>
      <c r="U472" s="100"/>
      <c r="V472" s="100"/>
      <c r="AA472" s="324"/>
    </row>
    <row r="473" spans="1:27" ht="12.75" customHeight="1">
      <c r="A473" s="216"/>
      <c r="B473" s="217"/>
      <c r="C473" s="217"/>
      <c r="D473" s="217"/>
      <c r="E473" s="387"/>
      <c r="F473" s="100"/>
      <c r="U473" s="100"/>
      <c r="V473" s="100"/>
      <c r="AA473" s="324"/>
    </row>
    <row r="474" spans="1:27" ht="12.75" customHeight="1">
      <c r="A474" s="216"/>
      <c r="B474" s="217"/>
      <c r="C474" s="217"/>
      <c r="D474" s="217"/>
      <c r="E474" s="387"/>
      <c r="F474" s="100"/>
      <c r="U474" s="100"/>
      <c r="V474" s="100"/>
      <c r="AA474" s="324"/>
    </row>
    <row r="475" spans="1:27" ht="12.75" customHeight="1">
      <c r="A475" s="216"/>
      <c r="B475" s="217"/>
      <c r="C475" s="217"/>
      <c r="D475" s="217"/>
      <c r="E475" s="387"/>
      <c r="F475" s="100"/>
      <c r="U475" s="100"/>
      <c r="V475" s="100"/>
      <c r="AA475" s="324"/>
    </row>
    <row r="476" spans="1:27" ht="12.75" customHeight="1">
      <c r="A476" s="216"/>
      <c r="B476" s="217"/>
      <c r="C476" s="217"/>
      <c r="D476" s="217"/>
      <c r="E476" s="387"/>
      <c r="F476" s="100"/>
      <c r="U476" s="100"/>
      <c r="V476" s="100"/>
      <c r="AA476" s="324"/>
    </row>
    <row r="477" spans="1:27" ht="12.75" customHeight="1">
      <c r="A477" s="216"/>
      <c r="B477" s="217"/>
      <c r="C477" s="217"/>
      <c r="D477" s="217"/>
      <c r="E477" s="387"/>
      <c r="F477" s="100"/>
      <c r="U477" s="100"/>
      <c r="V477" s="100"/>
      <c r="AA477" s="324"/>
    </row>
    <row r="478" spans="1:27" ht="12.75" customHeight="1">
      <c r="A478" s="216"/>
      <c r="B478" s="217"/>
      <c r="C478" s="217"/>
      <c r="D478" s="217"/>
      <c r="E478" s="387"/>
      <c r="F478" s="100"/>
      <c r="U478" s="100"/>
      <c r="V478" s="100"/>
      <c r="AA478" s="324"/>
    </row>
    <row r="479" spans="1:27" ht="12.75" customHeight="1">
      <c r="A479" s="216"/>
      <c r="B479" s="217"/>
      <c r="C479" s="217"/>
      <c r="D479" s="217"/>
      <c r="E479" s="387"/>
      <c r="F479" s="100"/>
      <c r="U479" s="100"/>
      <c r="V479" s="100"/>
      <c r="AA479" s="324"/>
    </row>
    <row r="480" spans="1:27" ht="12.75" customHeight="1">
      <c r="A480" s="216"/>
      <c r="B480" s="217"/>
      <c r="C480" s="217"/>
      <c r="D480" s="217"/>
      <c r="E480" s="387"/>
      <c r="F480" s="100"/>
      <c r="U480" s="100"/>
      <c r="V480" s="100"/>
      <c r="AA480" s="324"/>
    </row>
    <row r="481" spans="1:27" ht="12.75" customHeight="1">
      <c r="A481" s="216"/>
      <c r="B481" s="217"/>
      <c r="C481" s="217"/>
      <c r="D481" s="217"/>
      <c r="E481" s="387"/>
      <c r="F481" s="100"/>
      <c r="U481" s="100"/>
      <c r="V481" s="100"/>
      <c r="AA481" s="324"/>
    </row>
    <row r="482" spans="1:27" ht="12.75" customHeight="1">
      <c r="A482" s="216"/>
      <c r="B482" s="217"/>
      <c r="C482" s="217"/>
      <c r="D482" s="217"/>
      <c r="E482" s="387"/>
      <c r="F482" s="100"/>
      <c r="U482" s="100"/>
      <c r="V482" s="100"/>
      <c r="AA482" s="324"/>
    </row>
    <row r="483" spans="1:27" ht="12.75" customHeight="1">
      <c r="A483" s="216"/>
      <c r="B483" s="217"/>
      <c r="C483" s="217"/>
      <c r="D483" s="217"/>
      <c r="E483" s="387"/>
      <c r="F483" s="100"/>
      <c r="U483" s="100"/>
      <c r="V483" s="100"/>
      <c r="AA483" s="324"/>
    </row>
    <row r="484" spans="1:27" ht="12.75" customHeight="1">
      <c r="A484" s="216"/>
      <c r="B484" s="217"/>
      <c r="C484" s="217"/>
      <c r="D484" s="217"/>
      <c r="E484" s="387"/>
      <c r="F484" s="100"/>
      <c r="U484" s="100"/>
      <c r="V484" s="100"/>
      <c r="AA484" s="324"/>
    </row>
    <row r="485" spans="1:27" ht="12.75" customHeight="1">
      <c r="A485" s="216"/>
      <c r="B485" s="217"/>
      <c r="C485" s="217"/>
      <c r="D485" s="217"/>
      <c r="E485" s="387"/>
      <c r="F485" s="100"/>
      <c r="U485" s="100"/>
      <c r="V485" s="100"/>
      <c r="AA485" s="324"/>
    </row>
    <row r="486" spans="1:27" ht="12.75" customHeight="1">
      <c r="A486" s="216"/>
      <c r="B486" s="217"/>
      <c r="C486" s="217"/>
      <c r="D486" s="217"/>
      <c r="E486" s="387"/>
      <c r="F486" s="100"/>
      <c r="U486" s="100"/>
      <c r="V486" s="100"/>
      <c r="AA486" s="324"/>
    </row>
    <row r="487" spans="1:27" ht="12.75" customHeight="1">
      <c r="A487" s="216"/>
      <c r="B487" s="217"/>
      <c r="C487" s="217"/>
      <c r="D487" s="217"/>
      <c r="E487" s="387"/>
      <c r="F487" s="100"/>
      <c r="U487" s="100"/>
      <c r="V487" s="100"/>
      <c r="AA487" s="324"/>
    </row>
    <row r="488" spans="1:27" ht="12.75" customHeight="1">
      <c r="A488" s="216"/>
      <c r="B488" s="217"/>
      <c r="C488" s="217"/>
      <c r="D488" s="217"/>
      <c r="E488" s="387"/>
      <c r="F488" s="100"/>
      <c r="U488" s="100"/>
      <c r="V488" s="100"/>
      <c r="AA488" s="324"/>
    </row>
    <row r="489" spans="1:27" ht="12.75" customHeight="1">
      <c r="A489" s="216"/>
      <c r="B489" s="217"/>
      <c r="C489" s="217"/>
      <c r="D489" s="217"/>
      <c r="E489" s="387"/>
      <c r="F489" s="100"/>
      <c r="U489" s="100"/>
      <c r="V489" s="100"/>
      <c r="AA489" s="324"/>
    </row>
    <row r="490" spans="1:27" ht="12.75" customHeight="1">
      <c r="A490" s="216"/>
      <c r="B490" s="217"/>
      <c r="C490" s="217"/>
      <c r="D490" s="217"/>
      <c r="E490" s="387"/>
      <c r="F490" s="100"/>
      <c r="U490" s="100"/>
      <c r="V490" s="100"/>
      <c r="AA490" s="324"/>
    </row>
    <row r="491" spans="1:27" ht="12.75" customHeight="1">
      <c r="A491" s="216"/>
      <c r="B491" s="217"/>
      <c r="C491" s="217"/>
      <c r="D491" s="217"/>
      <c r="E491" s="387"/>
      <c r="F491" s="100"/>
      <c r="U491" s="100"/>
      <c r="V491" s="100"/>
      <c r="AA491" s="324"/>
    </row>
    <row r="492" spans="1:27" ht="12.75" customHeight="1">
      <c r="A492" s="216"/>
      <c r="B492" s="217"/>
      <c r="C492" s="217"/>
      <c r="D492" s="217"/>
      <c r="E492" s="387"/>
      <c r="F492" s="100"/>
      <c r="U492" s="100"/>
      <c r="V492" s="100"/>
      <c r="AA492" s="324"/>
    </row>
    <row r="493" spans="1:27" ht="12.75" customHeight="1">
      <c r="A493" s="216"/>
      <c r="B493" s="217"/>
      <c r="C493" s="217"/>
      <c r="D493" s="217"/>
      <c r="E493" s="387"/>
      <c r="F493" s="100"/>
      <c r="U493" s="100"/>
      <c r="V493" s="100"/>
      <c r="AA493" s="324"/>
    </row>
    <row r="494" spans="1:27" ht="12.75" customHeight="1">
      <c r="A494" s="216"/>
      <c r="B494" s="217"/>
      <c r="C494" s="217"/>
      <c r="D494" s="217"/>
      <c r="E494" s="387"/>
      <c r="F494" s="100"/>
      <c r="U494" s="100"/>
      <c r="V494" s="100"/>
      <c r="AA494" s="324"/>
    </row>
    <row r="495" spans="1:27" ht="12.75" customHeight="1">
      <c r="A495" s="216"/>
      <c r="B495" s="217"/>
      <c r="C495" s="217"/>
      <c r="D495" s="217"/>
      <c r="E495" s="387"/>
      <c r="F495" s="100"/>
      <c r="U495" s="100"/>
      <c r="V495" s="100"/>
      <c r="AA495" s="324"/>
    </row>
    <row r="496" spans="1:27" ht="12.75" customHeight="1">
      <c r="A496" s="216"/>
      <c r="B496" s="217"/>
      <c r="C496" s="217"/>
      <c r="D496" s="217"/>
      <c r="E496" s="387"/>
      <c r="F496" s="100"/>
      <c r="U496" s="100"/>
      <c r="V496" s="100"/>
      <c r="AA496" s="324"/>
    </row>
    <row r="497" spans="1:27" ht="12.75" customHeight="1">
      <c r="A497" s="216"/>
      <c r="B497" s="217"/>
      <c r="C497" s="217"/>
      <c r="D497" s="217"/>
      <c r="E497" s="387"/>
      <c r="F497" s="100"/>
      <c r="U497" s="100"/>
      <c r="V497" s="100"/>
      <c r="AA497" s="324"/>
    </row>
    <row r="498" spans="1:27" ht="12.75" customHeight="1">
      <c r="A498" s="216"/>
      <c r="B498" s="217"/>
      <c r="C498" s="217"/>
      <c r="D498" s="217"/>
      <c r="E498" s="387"/>
      <c r="F498" s="100"/>
      <c r="U498" s="100"/>
      <c r="V498" s="100"/>
      <c r="AA498" s="324"/>
    </row>
    <row r="499" spans="1:27" ht="12.75" customHeight="1">
      <c r="A499" s="216"/>
      <c r="B499" s="217"/>
      <c r="C499" s="217"/>
      <c r="D499" s="217"/>
      <c r="E499" s="387"/>
      <c r="F499" s="100"/>
      <c r="U499" s="100"/>
      <c r="V499" s="100"/>
      <c r="AA499" s="324"/>
    </row>
    <row r="500" spans="1:27" ht="12.75" customHeight="1">
      <c r="A500" s="216"/>
      <c r="B500" s="217"/>
      <c r="C500" s="217"/>
      <c r="D500" s="217"/>
      <c r="E500" s="387"/>
      <c r="F500" s="100"/>
      <c r="U500" s="100"/>
      <c r="V500" s="100"/>
      <c r="AA500" s="324"/>
    </row>
    <row r="501" spans="1:27" ht="12.75" customHeight="1">
      <c r="A501" s="216"/>
      <c r="B501" s="217"/>
      <c r="C501" s="217"/>
      <c r="D501" s="217"/>
      <c r="E501" s="387"/>
      <c r="F501" s="100"/>
      <c r="U501" s="100"/>
      <c r="V501" s="100"/>
      <c r="AA501" s="324"/>
    </row>
    <row r="502" spans="1:27" ht="12.75" customHeight="1">
      <c r="A502" s="216"/>
      <c r="B502" s="217"/>
      <c r="C502" s="217"/>
      <c r="D502" s="217"/>
      <c r="E502" s="387"/>
      <c r="F502" s="100"/>
      <c r="U502" s="100"/>
      <c r="V502" s="100"/>
      <c r="AA502" s="324"/>
    </row>
    <row r="503" spans="1:27" ht="12.75" customHeight="1">
      <c r="A503" s="216"/>
      <c r="B503" s="217"/>
      <c r="C503" s="217"/>
      <c r="D503" s="217"/>
      <c r="E503" s="387"/>
      <c r="F503" s="100"/>
      <c r="U503" s="100"/>
      <c r="V503" s="100"/>
      <c r="AA503" s="324"/>
    </row>
    <row r="504" spans="1:27" ht="12.75" customHeight="1">
      <c r="A504" s="216"/>
      <c r="B504" s="217"/>
      <c r="C504" s="217"/>
      <c r="D504" s="217"/>
      <c r="E504" s="387"/>
      <c r="F504" s="100"/>
      <c r="U504" s="100"/>
      <c r="V504" s="100"/>
      <c r="AA504" s="324"/>
    </row>
    <row r="505" spans="1:27" ht="12.75" customHeight="1">
      <c r="A505" s="216"/>
      <c r="B505" s="217"/>
      <c r="C505" s="217"/>
      <c r="D505" s="217"/>
      <c r="E505" s="387"/>
      <c r="F505" s="100"/>
      <c r="U505" s="100"/>
      <c r="V505" s="100"/>
      <c r="AA505" s="324"/>
    </row>
    <row r="506" spans="1:27" ht="12.75" customHeight="1">
      <c r="A506" s="216"/>
      <c r="B506" s="217"/>
      <c r="C506" s="217"/>
      <c r="D506" s="217"/>
      <c r="E506" s="387"/>
      <c r="F506" s="100"/>
      <c r="U506" s="100"/>
      <c r="V506" s="100"/>
      <c r="AA506" s="324"/>
    </row>
    <row r="507" spans="1:27" ht="12.75" customHeight="1">
      <c r="A507" s="216"/>
      <c r="B507" s="217"/>
      <c r="C507" s="217"/>
      <c r="D507" s="217"/>
      <c r="E507" s="387"/>
      <c r="F507" s="100"/>
      <c r="U507" s="100"/>
      <c r="V507" s="100"/>
      <c r="AA507" s="324"/>
    </row>
    <row r="508" spans="1:27" ht="12.75" customHeight="1">
      <c r="A508" s="216"/>
      <c r="B508" s="217"/>
      <c r="C508" s="217"/>
      <c r="D508" s="217"/>
      <c r="E508" s="387"/>
      <c r="F508" s="100"/>
      <c r="U508" s="100"/>
      <c r="V508" s="100"/>
      <c r="AA508" s="324"/>
    </row>
    <row r="509" spans="1:27" ht="12.75" customHeight="1">
      <c r="A509" s="216"/>
      <c r="B509" s="217"/>
      <c r="C509" s="217"/>
      <c r="D509" s="217"/>
      <c r="E509" s="387"/>
      <c r="F509" s="100"/>
      <c r="U509" s="100"/>
      <c r="V509" s="100"/>
      <c r="AA509" s="324"/>
    </row>
    <row r="510" spans="1:27" ht="12.75" customHeight="1">
      <c r="A510" s="216"/>
      <c r="B510" s="217"/>
      <c r="C510" s="217"/>
      <c r="D510" s="217"/>
      <c r="E510" s="387"/>
      <c r="F510" s="100"/>
      <c r="U510" s="100"/>
      <c r="V510" s="100"/>
      <c r="AA510" s="324"/>
    </row>
    <row r="511" spans="1:27" ht="12.75" customHeight="1">
      <c r="A511" s="216"/>
      <c r="B511" s="217"/>
      <c r="C511" s="217"/>
      <c r="D511" s="217"/>
      <c r="E511" s="387"/>
      <c r="F511" s="100"/>
      <c r="U511" s="100"/>
      <c r="V511" s="100"/>
      <c r="AA511" s="324"/>
    </row>
    <row r="512" spans="1:27" ht="12.75" customHeight="1">
      <c r="A512" s="216"/>
      <c r="B512" s="217"/>
      <c r="C512" s="217"/>
      <c r="D512" s="217"/>
      <c r="E512" s="387"/>
      <c r="F512" s="100"/>
      <c r="U512" s="100"/>
      <c r="V512" s="100"/>
      <c r="AA512" s="324"/>
    </row>
    <row r="513" spans="1:27" ht="12.75" customHeight="1">
      <c r="A513" s="216"/>
      <c r="B513" s="217"/>
      <c r="C513" s="217"/>
      <c r="D513" s="217"/>
      <c r="E513" s="387"/>
      <c r="F513" s="100"/>
      <c r="U513" s="100"/>
      <c r="V513" s="100"/>
      <c r="AA513" s="324"/>
    </row>
    <row r="514" spans="1:27" ht="12.75" customHeight="1">
      <c r="A514" s="216"/>
      <c r="B514" s="217"/>
      <c r="C514" s="217"/>
      <c r="D514" s="217"/>
      <c r="E514" s="387"/>
      <c r="F514" s="100"/>
      <c r="U514" s="100"/>
      <c r="V514" s="100"/>
      <c r="AA514" s="324"/>
    </row>
    <row r="515" spans="1:27" ht="12.75" customHeight="1">
      <c r="A515" s="216"/>
      <c r="B515" s="217"/>
      <c r="C515" s="217"/>
      <c r="D515" s="217"/>
      <c r="E515" s="387"/>
      <c r="F515" s="100"/>
      <c r="U515" s="100"/>
      <c r="V515" s="100"/>
      <c r="AA515" s="324"/>
    </row>
    <row r="516" spans="1:27" ht="12.75" customHeight="1">
      <c r="A516" s="216"/>
      <c r="B516" s="217"/>
      <c r="C516" s="217"/>
      <c r="D516" s="217"/>
      <c r="E516" s="387"/>
      <c r="F516" s="100"/>
      <c r="U516" s="100"/>
      <c r="V516" s="100"/>
      <c r="AA516" s="324"/>
    </row>
    <row r="517" spans="1:27" ht="12.75" customHeight="1">
      <c r="A517" s="216"/>
      <c r="B517" s="217"/>
      <c r="C517" s="217"/>
      <c r="D517" s="217"/>
      <c r="E517" s="387"/>
      <c r="F517" s="100"/>
      <c r="U517" s="100"/>
      <c r="V517" s="100"/>
      <c r="AA517" s="324"/>
    </row>
    <row r="518" spans="1:27" ht="12.75" customHeight="1">
      <c r="A518" s="216"/>
      <c r="B518" s="217"/>
      <c r="C518" s="217"/>
      <c r="D518" s="217"/>
      <c r="E518" s="387"/>
      <c r="F518" s="100"/>
      <c r="U518" s="100"/>
      <c r="V518" s="100"/>
      <c r="AA518" s="324"/>
    </row>
    <row r="519" spans="1:27" ht="12.75" customHeight="1">
      <c r="A519" s="216"/>
      <c r="B519" s="217"/>
      <c r="C519" s="217"/>
      <c r="D519" s="217"/>
      <c r="E519" s="387"/>
      <c r="F519" s="100"/>
      <c r="U519" s="100"/>
      <c r="V519" s="100"/>
      <c r="AA519" s="324"/>
    </row>
    <row r="520" spans="1:27" ht="12.75" customHeight="1">
      <c r="A520" s="216"/>
      <c r="B520" s="217"/>
      <c r="C520" s="217"/>
      <c r="D520" s="217"/>
      <c r="E520" s="387"/>
      <c r="F520" s="100"/>
      <c r="U520" s="100"/>
      <c r="V520" s="100"/>
      <c r="AA520" s="324"/>
    </row>
    <row r="521" spans="1:27" ht="12.75" customHeight="1">
      <c r="A521" s="216"/>
      <c r="B521" s="217"/>
      <c r="C521" s="217"/>
      <c r="D521" s="217"/>
      <c r="E521" s="387"/>
      <c r="F521" s="100"/>
      <c r="U521" s="100"/>
      <c r="V521" s="100"/>
      <c r="AA521" s="324"/>
    </row>
    <row r="522" spans="1:27" ht="12.75" customHeight="1">
      <c r="A522" s="216"/>
      <c r="B522" s="217"/>
      <c r="C522" s="217"/>
      <c r="D522" s="217"/>
      <c r="E522" s="387"/>
      <c r="F522" s="100"/>
      <c r="U522" s="100"/>
      <c r="V522" s="100"/>
      <c r="AA522" s="324"/>
    </row>
    <row r="523" spans="1:27" ht="12.75" customHeight="1">
      <c r="A523" s="216"/>
      <c r="B523" s="217"/>
      <c r="C523" s="217"/>
      <c r="D523" s="217"/>
      <c r="E523" s="387"/>
      <c r="F523" s="100"/>
      <c r="U523" s="100"/>
      <c r="V523" s="100"/>
      <c r="AA523" s="324"/>
    </row>
    <row r="524" spans="1:27" ht="12.75" customHeight="1">
      <c r="A524" s="216"/>
      <c r="B524" s="217"/>
      <c r="C524" s="217"/>
      <c r="D524" s="217"/>
      <c r="E524" s="387"/>
      <c r="F524" s="100"/>
      <c r="U524" s="100"/>
      <c r="V524" s="100"/>
      <c r="AA524" s="324"/>
    </row>
    <row r="525" spans="1:27" ht="12.75" customHeight="1">
      <c r="A525" s="216"/>
      <c r="B525" s="217"/>
      <c r="C525" s="217"/>
      <c r="D525" s="217"/>
      <c r="E525" s="387"/>
      <c r="F525" s="100"/>
      <c r="U525" s="100"/>
      <c r="V525" s="100"/>
      <c r="AA525" s="324"/>
    </row>
    <row r="526" spans="1:27" ht="12.75" customHeight="1">
      <c r="A526" s="216"/>
      <c r="B526" s="217"/>
      <c r="C526" s="217"/>
      <c r="D526" s="217"/>
      <c r="E526" s="387"/>
      <c r="F526" s="100"/>
      <c r="U526" s="100"/>
      <c r="V526" s="100"/>
      <c r="AA526" s="324"/>
    </row>
    <row r="527" spans="1:27" ht="12.75" customHeight="1">
      <c r="A527" s="216"/>
      <c r="B527" s="217"/>
      <c r="C527" s="217"/>
      <c r="D527" s="217"/>
      <c r="E527" s="387"/>
      <c r="F527" s="100"/>
      <c r="U527" s="100"/>
      <c r="V527" s="100"/>
      <c r="AA527" s="324"/>
    </row>
    <row r="528" spans="1:27" ht="12.75" customHeight="1">
      <c r="A528" s="216"/>
      <c r="B528" s="217"/>
      <c r="C528" s="217"/>
      <c r="D528" s="217"/>
      <c r="E528" s="387"/>
      <c r="F528" s="100"/>
      <c r="U528" s="100"/>
      <c r="V528" s="100"/>
      <c r="AA528" s="324"/>
    </row>
    <row r="529" spans="1:27" ht="12.75" customHeight="1">
      <c r="A529" s="216"/>
      <c r="B529" s="217"/>
      <c r="C529" s="217"/>
      <c r="D529" s="217"/>
      <c r="E529" s="387"/>
      <c r="F529" s="100"/>
      <c r="U529" s="100"/>
      <c r="V529" s="100"/>
      <c r="AA529" s="324"/>
    </row>
    <row r="530" spans="1:27" ht="12.75" customHeight="1">
      <c r="A530" s="216"/>
      <c r="B530" s="217"/>
      <c r="C530" s="217"/>
      <c r="D530" s="217"/>
      <c r="E530" s="387"/>
      <c r="F530" s="100"/>
      <c r="U530" s="100"/>
      <c r="V530" s="100"/>
      <c r="AA530" s="324"/>
    </row>
    <row r="531" spans="1:27" ht="12.75" customHeight="1">
      <c r="A531" s="216"/>
      <c r="B531" s="217"/>
      <c r="C531" s="217"/>
      <c r="D531" s="217"/>
      <c r="E531" s="387"/>
      <c r="F531" s="100"/>
      <c r="U531" s="100"/>
      <c r="V531" s="100"/>
      <c r="AA531" s="324"/>
    </row>
    <row r="532" spans="1:27" ht="12.75" customHeight="1">
      <c r="A532" s="216"/>
      <c r="B532" s="217"/>
      <c r="C532" s="217"/>
      <c r="D532" s="217"/>
      <c r="E532" s="387"/>
      <c r="F532" s="100"/>
      <c r="U532" s="100"/>
      <c r="V532" s="100"/>
      <c r="AA532" s="324"/>
    </row>
    <row r="533" spans="1:27" ht="12.75" customHeight="1">
      <c r="A533" s="216"/>
      <c r="B533" s="217"/>
      <c r="C533" s="217"/>
      <c r="D533" s="217"/>
      <c r="E533" s="387"/>
      <c r="F533" s="100"/>
      <c r="U533" s="100"/>
      <c r="V533" s="100"/>
      <c r="AA533" s="324"/>
    </row>
    <row r="534" spans="1:27" ht="12.75" customHeight="1">
      <c r="A534" s="216"/>
      <c r="B534" s="217"/>
      <c r="C534" s="217"/>
      <c r="D534" s="217"/>
      <c r="E534" s="387"/>
      <c r="F534" s="100"/>
      <c r="U534" s="100"/>
      <c r="V534" s="100"/>
      <c r="AA534" s="324"/>
    </row>
    <row r="535" spans="1:27" ht="12.75" customHeight="1">
      <c r="A535" s="216"/>
      <c r="B535" s="217"/>
      <c r="C535" s="217"/>
      <c r="D535" s="217"/>
      <c r="E535" s="387"/>
      <c r="F535" s="100"/>
      <c r="U535" s="100"/>
      <c r="V535" s="100"/>
      <c r="AA535" s="324"/>
    </row>
    <row r="536" spans="1:27" ht="12.75" customHeight="1">
      <c r="A536" s="216"/>
      <c r="B536" s="217"/>
      <c r="C536" s="217"/>
      <c r="D536" s="217"/>
      <c r="E536" s="387"/>
      <c r="F536" s="100"/>
      <c r="U536" s="100"/>
      <c r="V536" s="100"/>
      <c r="AA536" s="324"/>
    </row>
    <row r="537" spans="1:27" ht="12.75" customHeight="1">
      <c r="A537" s="216"/>
      <c r="B537" s="217"/>
      <c r="C537" s="217"/>
      <c r="D537" s="217"/>
      <c r="E537" s="387"/>
      <c r="F537" s="100"/>
      <c r="U537" s="100"/>
      <c r="V537" s="100"/>
      <c r="AA537" s="324"/>
    </row>
    <row r="538" spans="1:27" ht="12.75" customHeight="1">
      <c r="A538" s="216"/>
      <c r="B538" s="217"/>
      <c r="C538" s="217"/>
      <c r="D538" s="217"/>
      <c r="E538" s="387"/>
      <c r="F538" s="100"/>
      <c r="U538" s="100"/>
      <c r="V538" s="100"/>
      <c r="AA538" s="324"/>
    </row>
    <row r="539" spans="1:27" ht="12.75" customHeight="1">
      <c r="A539" s="216"/>
      <c r="B539" s="217"/>
      <c r="C539" s="217"/>
      <c r="D539" s="217"/>
      <c r="E539" s="387"/>
      <c r="F539" s="100"/>
      <c r="U539" s="100"/>
      <c r="V539" s="100"/>
      <c r="AA539" s="324"/>
    </row>
    <row r="540" spans="1:27" ht="12.75" customHeight="1">
      <c r="A540" s="216"/>
      <c r="B540" s="217"/>
      <c r="C540" s="217"/>
      <c r="D540" s="217"/>
      <c r="E540" s="387"/>
      <c r="F540" s="100"/>
      <c r="U540" s="100"/>
      <c r="V540" s="100"/>
      <c r="AA540" s="324"/>
    </row>
    <row r="541" spans="1:27" ht="12.75" customHeight="1">
      <c r="A541" s="216"/>
      <c r="B541" s="217"/>
      <c r="C541" s="217"/>
      <c r="D541" s="217"/>
      <c r="E541" s="387"/>
      <c r="F541" s="100"/>
      <c r="U541" s="100"/>
      <c r="V541" s="100"/>
      <c r="AA541" s="324"/>
    </row>
    <row r="542" spans="1:27" ht="12.75" customHeight="1">
      <c r="A542" s="216"/>
      <c r="B542" s="217"/>
      <c r="C542" s="217"/>
      <c r="D542" s="217"/>
      <c r="E542" s="387"/>
      <c r="F542" s="100"/>
      <c r="U542" s="100"/>
      <c r="V542" s="100"/>
      <c r="AA542" s="324"/>
    </row>
    <row r="543" spans="1:27" ht="12.75" customHeight="1">
      <c r="A543" s="216"/>
      <c r="B543" s="217"/>
      <c r="C543" s="217"/>
      <c r="D543" s="217"/>
      <c r="E543" s="387"/>
      <c r="F543" s="100"/>
      <c r="U543" s="100"/>
      <c r="V543" s="100"/>
      <c r="AA543" s="324"/>
    </row>
    <row r="544" spans="1:27" ht="12.75" customHeight="1">
      <c r="A544" s="216"/>
      <c r="B544" s="217"/>
      <c r="C544" s="217"/>
      <c r="D544" s="217"/>
      <c r="E544" s="387"/>
      <c r="F544" s="100"/>
      <c r="U544" s="100"/>
      <c r="V544" s="100"/>
      <c r="AA544" s="324"/>
    </row>
    <row r="545" spans="1:27" ht="12.75" customHeight="1">
      <c r="A545" s="216"/>
      <c r="B545" s="217"/>
      <c r="C545" s="217"/>
      <c r="D545" s="217"/>
      <c r="E545" s="387"/>
      <c r="F545" s="100"/>
      <c r="U545" s="100"/>
      <c r="V545" s="100"/>
      <c r="AA545" s="324"/>
    </row>
    <row r="546" spans="1:27" ht="12.75" customHeight="1">
      <c r="A546" s="216"/>
      <c r="B546" s="217"/>
      <c r="C546" s="217"/>
      <c r="D546" s="217"/>
      <c r="E546" s="387"/>
      <c r="F546" s="100"/>
      <c r="U546" s="100"/>
      <c r="V546" s="100"/>
      <c r="AA546" s="324"/>
    </row>
    <row r="547" spans="1:27" ht="12.75" customHeight="1">
      <c r="A547" s="216"/>
      <c r="B547" s="217"/>
      <c r="C547" s="217"/>
      <c r="D547" s="217"/>
      <c r="E547" s="387"/>
      <c r="F547" s="100"/>
      <c r="U547" s="100"/>
      <c r="V547" s="100"/>
      <c r="AA547" s="324"/>
    </row>
    <row r="548" spans="1:27" ht="12.75" customHeight="1">
      <c r="A548" s="216"/>
      <c r="B548" s="217"/>
      <c r="C548" s="217"/>
      <c r="D548" s="217"/>
      <c r="E548" s="387"/>
      <c r="F548" s="100"/>
      <c r="U548" s="100"/>
      <c r="V548" s="100"/>
      <c r="AA548" s="324"/>
    </row>
    <row r="549" spans="1:27" ht="12.75" customHeight="1">
      <c r="A549" s="216"/>
      <c r="B549" s="217"/>
      <c r="C549" s="217"/>
      <c r="D549" s="217"/>
      <c r="E549" s="387"/>
      <c r="F549" s="100"/>
      <c r="U549" s="100"/>
      <c r="V549" s="100"/>
      <c r="AA549" s="324"/>
    </row>
    <row r="550" spans="1:27" ht="12.75" customHeight="1">
      <c r="A550" s="216"/>
      <c r="B550" s="217"/>
      <c r="C550" s="217"/>
      <c r="D550" s="217"/>
      <c r="E550" s="387"/>
      <c r="F550" s="100"/>
      <c r="U550" s="100"/>
      <c r="V550" s="100"/>
      <c r="AA550" s="324"/>
    </row>
    <row r="551" spans="1:27" ht="12.75" customHeight="1">
      <c r="A551" s="216"/>
      <c r="B551" s="217"/>
      <c r="C551" s="217"/>
      <c r="D551" s="217"/>
      <c r="E551" s="387"/>
      <c r="F551" s="100"/>
      <c r="U551" s="100"/>
      <c r="V551" s="100"/>
      <c r="AA551" s="324"/>
    </row>
    <row r="552" spans="1:27" ht="12.75" customHeight="1">
      <c r="A552" s="216"/>
      <c r="B552" s="217"/>
      <c r="C552" s="217"/>
      <c r="D552" s="217"/>
      <c r="E552" s="387"/>
      <c r="F552" s="100"/>
      <c r="U552" s="100"/>
      <c r="V552" s="100"/>
      <c r="AA552" s="324"/>
    </row>
    <row r="553" spans="1:27" ht="12.75" customHeight="1">
      <c r="A553" s="216"/>
      <c r="B553" s="217"/>
      <c r="C553" s="217"/>
      <c r="D553" s="217"/>
      <c r="E553" s="387"/>
      <c r="F553" s="100"/>
      <c r="U553" s="100"/>
      <c r="V553" s="100"/>
      <c r="AA553" s="324"/>
    </row>
    <row r="554" spans="1:27" ht="12.75" customHeight="1">
      <c r="A554" s="216"/>
      <c r="B554" s="217"/>
      <c r="C554" s="217"/>
      <c r="D554" s="217"/>
      <c r="E554" s="387"/>
      <c r="F554" s="100"/>
      <c r="U554" s="100"/>
      <c r="V554" s="100"/>
      <c r="AA554" s="324"/>
    </row>
    <row r="555" spans="1:27" ht="12.75" customHeight="1">
      <c r="A555" s="216"/>
      <c r="B555" s="217"/>
      <c r="C555" s="217"/>
      <c r="D555" s="217"/>
      <c r="E555" s="387"/>
      <c r="F555" s="100"/>
      <c r="U555" s="100"/>
      <c r="V555" s="100"/>
      <c r="AA555" s="324"/>
    </row>
    <row r="556" spans="1:27" ht="12.75" customHeight="1">
      <c r="A556" s="216"/>
      <c r="B556" s="217"/>
      <c r="C556" s="217"/>
      <c r="D556" s="217"/>
      <c r="E556" s="387"/>
      <c r="F556" s="100"/>
      <c r="U556" s="100"/>
      <c r="V556" s="100"/>
      <c r="AA556" s="324"/>
    </row>
    <row r="557" spans="1:27" ht="12.75" customHeight="1">
      <c r="A557" s="216"/>
      <c r="B557" s="217"/>
      <c r="C557" s="217"/>
      <c r="D557" s="217"/>
      <c r="E557" s="387"/>
      <c r="F557" s="100"/>
      <c r="U557" s="100"/>
      <c r="V557" s="100"/>
      <c r="AA557" s="324"/>
    </row>
    <row r="558" spans="1:27" ht="12.75" customHeight="1">
      <c r="A558" s="216"/>
      <c r="B558" s="217"/>
      <c r="C558" s="217"/>
      <c r="D558" s="217"/>
      <c r="E558" s="387"/>
      <c r="F558" s="100"/>
      <c r="U558" s="100"/>
      <c r="V558" s="100"/>
      <c r="AA558" s="324"/>
    </row>
    <row r="559" spans="1:27" ht="12.75" customHeight="1">
      <c r="A559" s="216"/>
      <c r="B559" s="217"/>
      <c r="C559" s="217"/>
      <c r="D559" s="217"/>
      <c r="E559" s="387"/>
      <c r="F559" s="100"/>
      <c r="U559" s="100"/>
      <c r="V559" s="100"/>
      <c r="AA559" s="324"/>
    </row>
    <row r="560" spans="1:27" ht="12.75" customHeight="1">
      <c r="A560" s="216"/>
      <c r="B560" s="217"/>
      <c r="C560" s="217"/>
      <c r="D560" s="217"/>
      <c r="E560" s="387"/>
      <c r="F560" s="100"/>
      <c r="U560" s="100"/>
      <c r="V560" s="100"/>
      <c r="AA560" s="324"/>
    </row>
    <row r="561" spans="1:27" ht="12.75" customHeight="1">
      <c r="A561" s="216"/>
      <c r="B561" s="217"/>
      <c r="C561" s="217"/>
      <c r="D561" s="217"/>
      <c r="E561" s="387"/>
      <c r="F561" s="100"/>
      <c r="U561" s="100"/>
      <c r="V561" s="100"/>
      <c r="AA561" s="324"/>
    </row>
    <row r="562" spans="1:27" ht="12.75" customHeight="1">
      <c r="A562" s="216"/>
      <c r="B562" s="217"/>
      <c r="C562" s="217"/>
      <c r="D562" s="217"/>
      <c r="E562" s="387"/>
      <c r="F562" s="100"/>
      <c r="U562" s="100"/>
      <c r="V562" s="100"/>
      <c r="AA562" s="324"/>
    </row>
    <row r="563" spans="1:27" ht="12.75" customHeight="1">
      <c r="A563" s="216"/>
      <c r="B563" s="217"/>
      <c r="C563" s="217"/>
      <c r="D563" s="217"/>
      <c r="E563" s="387"/>
      <c r="F563" s="100"/>
      <c r="U563" s="100"/>
      <c r="V563" s="100"/>
      <c r="AA563" s="324"/>
    </row>
    <row r="564" spans="1:27" ht="12.75" customHeight="1">
      <c r="A564" s="216"/>
      <c r="B564" s="217"/>
      <c r="C564" s="217"/>
      <c r="D564" s="217"/>
      <c r="E564" s="387"/>
      <c r="F564" s="100"/>
      <c r="U564" s="100"/>
      <c r="V564" s="100"/>
      <c r="AA564" s="324"/>
    </row>
    <row r="565" spans="1:27" ht="12.75" customHeight="1">
      <c r="A565" s="216"/>
      <c r="B565" s="217"/>
      <c r="C565" s="217"/>
      <c r="D565" s="217"/>
      <c r="E565" s="387"/>
      <c r="F565" s="100"/>
      <c r="U565" s="100"/>
      <c r="V565" s="100"/>
      <c r="AA565" s="324"/>
    </row>
    <row r="566" spans="1:27" ht="12.75" customHeight="1">
      <c r="A566" s="216"/>
      <c r="B566" s="217"/>
      <c r="C566" s="217"/>
      <c r="D566" s="217"/>
      <c r="E566" s="387"/>
      <c r="F566" s="100"/>
      <c r="U566" s="100"/>
      <c r="V566" s="100"/>
      <c r="AA566" s="324"/>
    </row>
    <row r="567" spans="1:27" ht="12.75" customHeight="1">
      <c r="A567" s="216"/>
      <c r="B567" s="217"/>
      <c r="C567" s="217"/>
      <c r="D567" s="217"/>
      <c r="E567" s="387"/>
      <c r="F567" s="100"/>
      <c r="U567" s="100"/>
      <c r="V567" s="100"/>
      <c r="AA567" s="324"/>
    </row>
    <row r="568" spans="1:27" ht="12.75" customHeight="1">
      <c r="A568" s="216"/>
      <c r="B568" s="217"/>
      <c r="C568" s="217"/>
      <c r="D568" s="217"/>
      <c r="E568" s="387"/>
      <c r="F568" s="100"/>
      <c r="U568" s="100"/>
      <c r="V568" s="100"/>
      <c r="AA568" s="324"/>
    </row>
    <row r="569" spans="1:27" ht="12.75" customHeight="1">
      <c r="A569" s="216"/>
      <c r="B569" s="217"/>
      <c r="C569" s="217"/>
      <c r="D569" s="217"/>
      <c r="E569" s="387"/>
      <c r="F569" s="100"/>
      <c r="U569" s="100"/>
      <c r="V569" s="100"/>
      <c r="AA569" s="324"/>
    </row>
    <row r="570" spans="1:27" ht="12.75" customHeight="1">
      <c r="A570" s="216"/>
      <c r="B570" s="217"/>
      <c r="C570" s="217"/>
      <c r="D570" s="217"/>
      <c r="E570" s="387"/>
      <c r="F570" s="100"/>
      <c r="U570" s="100"/>
      <c r="V570" s="100"/>
      <c r="AA570" s="324"/>
    </row>
    <row r="571" spans="1:27" ht="12.75" customHeight="1">
      <c r="A571" s="216"/>
      <c r="B571" s="217"/>
      <c r="C571" s="217"/>
      <c r="D571" s="217"/>
      <c r="E571" s="387"/>
      <c r="F571" s="100"/>
      <c r="U571" s="100"/>
      <c r="V571" s="100"/>
      <c r="AA571" s="324"/>
    </row>
    <row r="572" spans="1:27" ht="12.75" customHeight="1">
      <c r="A572" s="216"/>
      <c r="B572" s="217"/>
      <c r="C572" s="217"/>
      <c r="D572" s="217"/>
      <c r="E572" s="387"/>
      <c r="F572" s="100"/>
      <c r="U572" s="100"/>
      <c r="V572" s="100"/>
      <c r="AA572" s="324"/>
    </row>
    <row r="573" spans="1:27" ht="12.75" customHeight="1">
      <c r="A573" s="216"/>
      <c r="B573" s="217"/>
      <c r="C573" s="217"/>
      <c r="D573" s="217"/>
      <c r="E573" s="387"/>
      <c r="F573" s="100"/>
      <c r="U573" s="100"/>
      <c r="V573" s="100"/>
      <c r="AA573" s="324"/>
    </row>
    <row r="574" spans="1:27" ht="12.75" customHeight="1">
      <c r="A574" s="216"/>
      <c r="B574" s="217"/>
      <c r="C574" s="217"/>
      <c r="D574" s="217"/>
      <c r="E574" s="387"/>
      <c r="F574" s="100"/>
      <c r="U574" s="100"/>
      <c r="V574" s="100"/>
      <c r="AA574" s="324"/>
    </row>
    <row r="575" spans="1:27" ht="12.75" customHeight="1">
      <c r="A575" s="216"/>
      <c r="B575" s="217"/>
      <c r="C575" s="217"/>
      <c r="D575" s="217"/>
      <c r="E575" s="387"/>
      <c r="F575" s="100"/>
      <c r="U575" s="100"/>
      <c r="V575" s="100"/>
      <c r="AA575" s="324"/>
    </row>
    <row r="576" spans="1:27" ht="12.75" customHeight="1">
      <c r="A576" s="216"/>
      <c r="B576" s="217"/>
      <c r="C576" s="217"/>
      <c r="D576" s="217"/>
      <c r="E576" s="387"/>
      <c r="F576" s="100"/>
      <c r="U576" s="100"/>
      <c r="V576" s="100"/>
      <c r="AA576" s="324"/>
    </row>
    <row r="577" spans="1:27" ht="12.75" customHeight="1">
      <c r="A577" s="216"/>
      <c r="B577" s="217"/>
      <c r="C577" s="217"/>
      <c r="D577" s="217"/>
      <c r="E577" s="387"/>
      <c r="F577" s="100"/>
      <c r="U577" s="100"/>
      <c r="V577" s="100"/>
      <c r="AA577" s="324"/>
    </row>
    <row r="578" spans="1:27" ht="12.75" customHeight="1">
      <c r="A578" s="216"/>
      <c r="B578" s="217"/>
      <c r="C578" s="217"/>
      <c r="D578" s="217"/>
      <c r="E578" s="387"/>
      <c r="F578" s="100"/>
      <c r="U578" s="100"/>
      <c r="V578" s="100"/>
      <c r="AA578" s="324"/>
    </row>
    <row r="579" spans="1:27" ht="12.75" customHeight="1">
      <c r="A579" s="216"/>
      <c r="B579" s="217"/>
      <c r="C579" s="217"/>
      <c r="D579" s="217"/>
      <c r="E579" s="387"/>
      <c r="F579" s="100"/>
      <c r="U579" s="100"/>
      <c r="V579" s="100"/>
      <c r="AA579" s="324"/>
    </row>
    <row r="580" spans="1:27" ht="12.75" customHeight="1">
      <c r="A580" s="216"/>
      <c r="B580" s="217"/>
      <c r="C580" s="217"/>
      <c r="D580" s="217"/>
      <c r="E580" s="387"/>
      <c r="F580" s="100"/>
      <c r="U580" s="100"/>
      <c r="V580" s="100"/>
      <c r="AA580" s="324"/>
    </row>
    <row r="581" spans="1:27" ht="12.75" customHeight="1">
      <c r="A581" s="216"/>
      <c r="B581" s="217"/>
      <c r="C581" s="217"/>
      <c r="D581" s="217"/>
      <c r="E581" s="387"/>
      <c r="F581" s="100"/>
      <c r="U581" s="100"/>
      <c r="V581" s="100"/>
      <c r="AA581" s="324"/>
    </row>
    <row r="582" spans="1:27" ht="12.75" customHeight="1">
      <c r="A582" s="216"/>
      <c r="B582" s="217"/>
      <c r="C582" s="217"/>
      <c r="D582" s="217"/>
      <c r="E582" s="387"/>
      <c r="F582" s="100"/>
      <c r="U582" s="100"/>
      <c r="V582" s="100"/>
      <c r="AA582" s="324"/>
    </row>
    <row r="583" spans="1:27" ht="12.75" customHeight="1">
      <c r="A583" s="216"/>
      <c r="B583" s="217"/>
      <c r="C583" s="217"/>
      <c r="D583" s="217"/>
      <c r="E583" s="387"/>
      <c r="F583" s="100"/>
      <c r="U583" s="100"/>
      <c r="V583" s="100"/>
      <c r="AA583" s="324"/>
    </row>
    <row r="584" spans="1:27" ht="12.75" customHeight="1">
      <c r="A584" s="216"/>
      <c r="B584" s="217"/>
      <c r="C584" s="217"/>
      <c r="D584" s="217"/>
      <c r="E584" s="387"/>
      <c r="F584" s="100"/>
      <c r="U584" s="100"/>
      <c r="V584" s="100"/>
      <c r="AA584" s="324"/>
    </row>
    <row r="585" spans="1:27" ht="12.75" customHeight="1">
      <c r="A585" s="216"/>
      <c r="B585" s="217"/>
      <c r="C585" s="217"/>
      <c r="D585" s="217"/>
      <c r="E585" s="387"/>
      <c r="F585" s="100"/>
      <c r="U585" s="100"/>
      <c r="V585" s="100"/>
      <c r="AA585" s="324"/>
    </row>
    <row r="586" spans="1:27" ht="12.75" customHeight="1">
      <c r="A586" s="216"/>
      <c r="B586" s="217"/>
      <c r="C586" s="217"/>
      <c r="D586" s="217"/>
      <c r="E586" s="387"/>
      <c r="F586" s="100"/>
      <c r="U586" s="100"/>
      <c r="V586" s="100"/>
      <c r="AA586" s="324"/>
    </row>
    <row r="587" spans="1:27" ht="12.75" customHeight="1">
      <c r="A587" s="216"/>
      <c r="B587" s="217"/>
      <c r="C587" s="217"/>
      <c r="D587" s="217"/>
      <c r="E587" s="387"/>
      <c r="F587" s="100"/>
      <c r="U587" s="100"/>
      <c r="V587" s="100"/>
      <c r="AA587" s="324"/>
    </row>
    <row r="588" spans="1:27" ht="12.75" customHeight="1">
      <c r="A588" s="216"/>
      <c r="B588" s="217"/>
      <c r="C588" s="217"/>
      <c r="D588" s="217"/>
      <c r="E588" s="387"/>
      <c r="F588" s="100"/>
      <c r="U588" s="100"/>
      <c r="V588" s="100"/>
      <c r="AA588" s="324"/>
    </row>
    <row r="589" spans="1:27" ht="12.75" customHeight="1">
      <c r="A589" s="216"/>
      <c r="B589" s="217"/>
      <c r="C589" s="217"/>
      <c r="D589" s="217"/>
      <c r="E589" s="387"/>
      <c r="F589" s="100"/>
      <c r="U589" s="100"/>
      <c r="V589" s="100"/>
      <c r="AA589" s="324"/>
    </row>
    <row r="590" spans="1:27" ht="12.75" customHeight="1">
      <c r="A590" s="216"/>
      <c r="B590" s="217"/>
      <c r="C590" s="217"/>
      <c r="D590" s="217"/>
      <c r="E590" s="387"/>
      <c r="F590" s="100"/>
      <c r="U590" s="100"/>
      <c r="V590" s="100"/>
      <c r="AA590" s="324"/>
    </row>
    <row r="591" spans="1:27" ht="12.75" customHeight="1">
      <c r="A591" s="216"/>
      <c r="B591" s="217"/>
      <c r="C591" s="217"/>
      <c r="D591" s="217"/>
      <c r="E591" s="387"/>
      <c r="F591" s="100"/>
      <c r="U591" s="100"/>
      <c r="V591" s="100"/>
      <c r="AA591" s="324"/>
    </row>
    <row r="592" spans="1:27" ht="12.75" customHeight="1">
      <c r="A592" s="216"/>
      <c r="B592" s="217"/>
      <c r="C592" s="217"/>
      <c r="D592" s="217"/>
      <c r="E592" s="387"/>
      <c r="F592" s="100"/>
      <c r="U592" s="100"/>
      <c r="V592" s="100"/>
      <c r="AA592" s="324"/>
    </row>
    <row r="593" spans="1:27" ht="12.75" customHeight="1">
      <c r="A593" s="216"/>
      <c r="B593" s="217"/>
      <c r="C593" s="217"/>
      <c r="D593" s="217"/>
      <c r="E593" s="387"/>
      <c r="F593" s="100"/>
      <c r="U593" s="100"/>
      <c r="V593" s="100"/>
      <c r="AA593" s="324"/>
    </row>
    <row r="594" spans="1:27" ht="12.75" customHeight="1">
      <c r="A594" s="216"/>
      <c r="B594" s="217"/>
      <c r="C594" s="217"/>
      <c r="D594" s="217"/>
      <c r="E594" s="387"/>
      <c r="F594" s="100"/>
      <c r="U594" s="100"/>
      <c r="V594" s="100"/>
      <c r="AA594" s="324"/>
    </row>
    <row r="595" spans="1:27" ht="12.75" customHeight="1">
      <c r="A595" s="216"/>
      <c r="B595" s="217"/>
      <c r="C595" s="217"/>
      <c r="D595" s="217"/>
      <c r="E595" s="387"/>
      <c r="F595" s="100"/>
      <c r="U595" s="100"/>
      <c r="V595" s="100"/>
      <c r="AA595" s="324"/>
    </row>
    <row r="596" spans="1:27" ht="12.75" customHeight="1">
      <c r="A596" s="216"/>
      <c r="B596" s="217"/>
      <c r="C596" s="217"/>
      <c r="D596" s="217"/>
      <c r="E596" s="387"/>
      <c r="F596" s="100"/>
      <c r="U596" s="100"/>
      <c r="V596" s="100"/>
      <c r="AA596" s="324"/>
    </row>
    <row r="597" spans="1:27" ht="12.75" customHeight="1">
      <c r="A597" s="216"/>
      <c r="B597" s="217"/>
      <c r="C597" s="217"/>
      <c r="D597" s="217"/>
      <c r="E597" s="387"/>
      <c r="F597" s="100"/>
      <c r="U597" s="100"/>
      <c r="V597" s="100"/>
      <c r="AA597" s="324"/>
    </row>
    <row r="598" spans="1:27" ht="12.75" customHeight="1">
      <c r="A598" s="216"/>
      <c r="B598" s="217"/>
      <c r="C598" s="217"/>
      <c r="D598" s="217"/>
      <c r="E598" s="387"/>
      <c r="F598" s="100"/>
      <c r="U598" s="100"/>
      <c r="V598" s="100"/>
      <c r="AA598" s="324"/>
    </row>
    <row r="599" spans="1:27" ht="12.75" customHeight="1">
      <c r="A599" s="216"/>
      <c r="B599" s="217"/>
      <c r="C599" s="217"/>
      <c r="D599" s="217"/>
      <c r="E599" s="387"/>
      <c r="F599" s="100"/>
      <c r="U599" s="100"/>
      <c r="V599" s="100"/>
      <c r="AA599" s="324"/>
    </row>
    <row r="600" spans="1:27" ht="12.75" customHeight="1">
      <c r="A600" s="216"/>
      <c r="B600" s="217"/>
      <c r="C600" s="217"/>
      <c r="D600" s="217"/>
      <c r="E600" s="387"/>
      <c r="F600" s="100"/>
      <c r="U600" s="100"/>
      <c r="V600" s="100"/>
      <c r="AA600" s="324"/>
    </row>
    <row r="601" spans="1:27" ht="12.75" customHeight="1">
      <c r="A601" s="216"/>
      <c r="B601" s="217"/>
      <c r="C601" s="217"/>
      <c r="D601" s="217"/>
      <c r="E601" s="387"/>
      <c r="F601" s="100"/>
      <c r="U601" s="100"/>
      <c r="V601" s="100"/>
      <c r="AA601" s="324"/>
    </row>
    <row r="602" spans="1:27" ht="12.75" customHeight="1">
      <c r="A602" s="216"/>
      <c r="B602" s="217"/>
      <c r="C602" s="217"/>
      <c r="D602" s="217"/>
      <c r="E602" s="387"/>
      <c r="F602" s="100"/>
      <c r="U602" s="100"/>
      <c r="V602" s="100"/>
      <c r="AA602" s="324"/>
    </row>
    <row r="603" spans="1:27" ht="12.75" customHeight="1">
      <c r="A603" s="216"/>
      <c r="B603" s="217"/>
      <c r="C603" s="217"/>
      <c r="D603" s="217"/>
      <c r="E603" s="387"/>
      <c r="F603" s="100"/>
      <c r="U603" s="100"/>
      <c r="V603" s="100"/>
      <c r="AA603" s="324"/>
    </row>
    <row r="604" spans="1:27" ht="12.75" customHeight="1">
      <c r="A604" s="216"/>
      <c r="B604" s="217"/>
      <c r="C604" s="217"/>
      <c r="D604" s="217"/>
      <c r="E604" s="387"/>
      <c r="F604" s="100"/>
      <c r="U604" s="100"/>
      <c r="V604" s="100"/>
      <c r="AA604" s="324"/>
    </row>
    <row r="605" spans="1:27" ht="12.75" customHeight="1">
      <c r="A605" s="216"/>
      <c r="B605" s="217"/>
      <c r="C605" s="217"/>
      <c r="D605" s="217"/>
      <c r="E605" s="387"/>
      <c r="F605" s="100"/>
      <c r="U605" s="100"/>
      <c r="V605" s="100"/>
      <c r="AA605" s="324"/>
    </row>
    <row r="606" spans="1:27" ht="12.75" customHeight="1">
      <c r="A606" s="216"/>
      <c r="B606" s="217"/>
      <c r="C606" s="217"/>
      <c r="D606" s="217"/>
      <c r="E606" s="387"/>
      <c r="F606" s="100"/>
      <c r="U606" s="100"/>
      <c r="V606" s="100"/>
      <c r="AA606" s="324"/>
    </row>
    <row r="607" spans="1:27" ht="12.75" customHeight="1">
      <c r="A607" s="216"/>
      <c r="B607" s="217"/>
      <c r="C607" s="217"/>
      <c r="D607" s="217"/>
      <c r="E607" s="387"/>
      <c r="F607" s="100"/>
      <c r="U607" s="100"/>
      <c r="V607" s="100"/>
      <c r="AA607" s="324"/>
    </row>
    <row r="608" spans="1:27" ht="12.75" customHeight="1">
      <c r="A608" s="216"/>
      <c r="B608" s="217"/>
      <c r="C608" s="217"/>
      <c r="D608" s="217"/>
      <c r="E608" s="387"/>
      <c r="F608" s="100"/>
      <c r="U608" s="100"/>
      <c r="V608" s="100"/>
      <c r="AA608" s="324"/>
    </row>
    <row r="609" spans="1:27" ht="12.75" customHeight="1">
      <c r="A609" s="216"/>
      <c r="B609" s="217"/>
      <c r="C609" s="217"/>
      <c r="D609" s="217"/>
      <c r="E609" s="387"/>
      <c r="F609" s="100"/>
      <c r="U609" s="100"/>
      <c r="V609" s="100"/>
      <c r="AA609" s="324"/>
    </row>
    <row r="610" spans="1:27" ht="12.75" customHeight="1">
      <c r="A610" s="216"/>
      <c r="B610" s="217"/>
      <c r="C610" s="217"/>
      <c r="D610" s="217"/>
      <c r="E610" s="387"/>
      <c r="F610" s="100"/>
      <c r="U610" s="100"/>
      <c r="V610" s="100"/>
      <c r="AA610" s="324"/>
    </row>
    <row r="611" spans="1:27" ht="12.75" customHeight="1">
      <c r="A611" s="216"/>
      <c r="B611" s="217"/>
      <c r="C611" s="217"/>
      <c r="D611" s="217"/>
      <c r="E611" s="387"/>
      <c r="F611" s="100"/>
      <c r="U611" s="100"/>
      <c r="V611" s="100"/>
      <c r="AA611" s="324"/>
    </row>
    <row r="612" spans="1:27" ht="12.75" customHeight="1">
      <c r="A612" s="216"/>
      <c r="B612" s="217"/>
      <c r="C612" s="217"/>
      <c r="D612" s="217"/>
      <c r="E612" s="387"/>
      <c r="F612" s="100"/>
      <c r="U612" s="100"/>
      <c r="V612" s="100"/>
      <c r="AA612" s="324"/>
    </row>
    <row r="613" spans="1:27" ht="12.75" customHeight="1">
      <c r="A613" s="216"/>
      <c r="B613" s="217"/>
      <c r="C613" s="217"/>
      <c r="D613" s="217"/>
      <c r="E613" s="387"/>
      <c r="F613" s="100"/>
      <c r="U613" s="100"/>
      <c r="V613" s="100"/>
      <c r="AA613" s="324"/>
    </row>
    <row r="614" spans="1:27" ht="12.75" customHeight="1">
      <c r="A614" s="216"/>
      <c r="B614" s="217"/>
      <c r="C614" s="217"/>
      <c r="D614" s="217"/>
      <c r="E614" s="387"/>
      <c r="F614" s="100"/>
      <c r="U614" s="100"/>
      <c r="V614" s="100"/>
      <c r="AA614" s="324"/>
    </row>
    <row r="615" spans="1:27" ht="12.75" customHeight="1">
      <c r="A615" s="216"/>
      <c r="B615" s="217"/>
      <c r="C615" s="217"/>
      <c r="D615" s="217"/>
      <c r="E615" s="387"/>
      <c r="F615" s="100"/>
      <c r="U615" s="100"/>
      <c r="V615" s="100"/>
      <c r="AA615" s="324"/>
    </row>
    <row r="616" spans="1:27" ht="12.75" customHeight="1">
      <c r="A616" s="216"/>
      <c r="B616" s="217"/>
      <c r="C616" s="217"/>
      <c r="D616" s="217"/>
      <c r="E616" s="387"/>
      <c r="F616" s="100"/>
      <c r="U616" s="100"/>
      <c r="V616" s="100"/>
      <c r="AA616" s="324"/>
    </row>
    <row r="617" spans="1:27" ht="12.75" customHeight="1">
      <c r="A617" s="216"/>
      <c r="B617" s="217"/>
      <c r="C617" s="217"/>
      <c r="D617" s="217"/>
      <c r="E617" s="387"/>
      <c r="F617" s="100"/>
      <c r="U617" s="100"/>
      <c r="V617" s="100"/>
      <c r="AA617" s="324"/>
    </row>
    <row r="618" spans="1:27" ht="12.75" customHeight="1">
      <c r="A618" s="216"/>
      <c r="B618" s="217"/>
      <c r="C618" s="217"/>
      <c r="D618" s="217"/>
      <c r="E618" s="387"/>
      <c r="F618" s="100"/>
      <c r="U618" s="100"/>
      <c r="V618" s="100"/>
      <c r="AA618" s="324"/>
    </row>
    <row r="619" spans="1:27" ht="12.75" customHeight="1">
      <c r="A619" s="216"/>
      <c r="B619" s="217"/>
      <c r="C619" s="217"/>
      <c r="D619" s="217"/>
      <c r="E619" s="387"/>
      <c r="F619" s="100"/>
      <c r="U619" s="100"/>
      <c r="V619" s="100"/>
      <c r="AA619" s="324"/>
    </row>
    <row r="620" spans="1:27" ht="12.75" customHeight="1">
      <c r="A620" s="216"/>
      <c r="B620" s="217"/>
      <c r="C620" s="217"/>
      <c r="D620" s="217"/>
      <c r="E620" s="387"/>
      <c r="F620" s="100"/>
      <c r="U620" s="100"/>
      <c r="V620" s="100"/>
      <c r="AA620" s="324"/>
    </row>
    <row r="621" spans="1:27" ht="12.75" customHeight="1">
      <c r="A621" s="216"/>
      <c r="B621" s="217"/>
      <c r="C621" s="217"/>
      <c r="D621" s="217"/>
      <c r="E621" s="387"/>
      <c r="F621" s="100"/>
      <c r="U621" s="100"/>
      <c r="V621" s="100"/>
      <c r="AA621" s="324"/>
    </row>
    <row r="622" spans="1:27" ht="12.75" customHeight="1">
      <c r="A622" s="216"/>
      <c r="B622" s="217"/>
      <c r="C622" s="217"/>
      <c r="D622" s="217"/>
      <c r="E622" s="387"/>
      <c r="F622" s="100"/>
      <c r="U622" s="100"/>
      <c r="V622" s="100"/>
      <c r="AA622" s="324"/>
    </row>
    <row r="623" spans="1:27" ht="12.75" customHeight="1">
      <c r="A623" s="216"/>
      <c r="B623" s="217"/>
      <c r="C623" s="217"/>
      <c r="D623" s="217"/>
      <c r="E623" s="387"/>
      <c r="F623" s="100"/>
      <c r="U623" s="100"/>
      <c r="V623" s="100"/>
      <c r="AA623" s="324"/>
    </row>
    <row r="624" spans="1:27" ht="12.75" customHeight="1">
      <c r="A624" s="216"/>
      <c r="B624" s="217"/>
      <c r="C624" s="217"/>
      <c r="D624" s="217"/>
      <c r="E624" s="387"/>
      <c r="F624" s="100"/>
      <c r="U624" s="100"/>
      <c r="V624" s="100"/>
      <c r="AA624" s="324"/>
    </row>
    <row r="625" spans="1:27" ht="12.75" customHeight="1">
      <c r="A625" s="216"/>
      <c r="B625" s="217"/>
      <c r="C625" s="217"/>
      <c r="D625" s="217"/>
      <c r="E625" s="387"/>
      <c r="F625" s="100"/>
      <c r="U625" s="100"/>
      <c r="V625" s="100"/>
      <c r="AA625" s="324"/>
    </row>
    <row r="626" spans="1:27" ht="12.75" customHeight="1">
      <c r="A626" s="216"/>
      <c r="B626" s="217"/>
      <c r="C626" s="217"/>
      <c r="D626" s="217"/>
      <c r="E626" s="387"/>
      <c r="F626" s="100"/>
      <c r="U626" s="100"/>
      <c r="V626" s="100"/>
      <c r="AA626" s="324"/>
    </row>
    <row r="627" spans="1:27" ht="12.75" customHeight="1">
      <c r="A627" s="216"/>
      <c r="B627" s="217"/>
      <c r="C627" s="217"/>
      <c r="D627" s="217"/>
      <c r="E627" s="387"/>
      <c r="F627" s="100"/>
      <c r="U627" s="100"/>
      <c r="V627" s="100"/>
      <c r="AA627" s="324"/>
    </row>
    <row r="628" spans="1:27" ht="12.75" customHeight="1">
      <c r="A628" s="216"/>
      <c r="B628" s="217"/>
      <c r="C628" s="217"/>
      <c r="D628" s="217"/>
      <c r="E628" s="387"/>
      <c r="F628" s="100"/>
      <c r="U628" s="100"/>
      <c r="V628" s="100"/>
      <c r="AA628" s="324"/>
    </row>
    <row r="629" spans="1:27" ht="12.75" customHeight="1">
      <c r="A629" s="216"/>
      <c r="B629" s="217"/>
      <c r="C629" s="217"/>
      <c r="D629" s="217"/>
      <c r="E629" s="387"/>
      <c r="F629" s="100"/>
      <c r="U629" s="100"/>
      <c r="V629" s="100"/>
      <c r="AA629" s="324"/>
    </row>
    <row r="630" spans="1:27" ht="12.75" customHeight="1">
      <c r="A630" s="216"/>
      <c r="B630" s="217"/>
      <c r="C630" s="217"/>
      <c r="D630" s="217"/>
      <c r="E630" s="387"/>
      <c r="F630" s="100"/>
      <c r="U630" s="100"/>
      <c r="V630" s="100"/>
      <c r="AA630" s="324"/>
    </row>
    <row r="631" spans="1:27" ht="12.75" customHeight="1">
      <c r="A631" s="216"/>
      <c r="B631" s="217"/>
      <c r="C631" s="217"/>
      <c r="D631" s="217"/>
      <c r="E631" s="387"/>
      <c r="F631" s="100"/>
      <c r="U631" s="100"/>
      <c r="V631" s="100"/>
      <c r="AA631" s="324"/>
    </row>
    <row r="632" spans="1:27" ht="12.75" customHeight="1">
      <c r="A632" s="216"/>
      <c r="B632" s="217"/>
      <c r="C632" s="217"/>
      <c r="D632" s="217"/>
      <c r="E632" s="387"/>
      <c r="F632" s="100"/>
      <c r="U632" s="100"/>
      <c r="V632" s="100"/>
      <c r="AA632" s="324"/>
    </row>
    <row r="633" spans="1:27" ht="12.75" customHeight="1">
      <c r="A633" s="216"/>
      <c r="B633" s="217"/>
      <c r="C633" s="217"/>
      <c r="D633" s="217"/>
      <c r="E633" s="387"/>
      <c r="F633" s="100"/>
      <c r="U633" s="100"/>
      <c r="V633" s="100"/>
      <c r="AA633" s="324"/>
    </row>
    <row r="634" spans="1:27" ht="12.75" customHeight="1">
      <c r="A634" s="216"/>
      <c r="B634" s="217"/>
      <c r="C634" s="217"/>
      <c r="D634" s="217"/>
      <c r="E634" s="387"/>
      <c r="F634" s="100"/>
      <c r="U634" s="100"/>
      <c r="V634" s="100"/>
      <c r="AA634" s="324"/>
    </row>
    <row r="635" spans="1:27" ht="12.75" customHeight="1">
      <c r="A635" s="216"/>
      <c r="B635" s="217"/>
      <c r="C635" s="217"/>
      <c r="D635" s="217"/>
      <c r="E635" s="387"/>
      <c r="F635" s="100"/>
      <c r="U635" s="100"/>
      <c r="V635" s="100"/>
      <c r="AA635" s="324"/>
    </row>
    <row r="636" spans="1:27" ht="12.75" customHeight="1">
      <c r="A636" s="216"/>
      <c r="B636" s="217"/>
      <c r="C636" s="217"/>
      <c r="D636" s="217"/>
      <c r="E636" s="387"/>
      <c r="F636" s="100"/>
      <c r="U636" s="100"/>
      <c r="V636" s="100"/>
      <c r="AA636" s="324"/>
    </row>
    <row r="637" spans="1:27" ht="12.75" customHeight="1">
      <c r="A637" s="216"/>
      <c r="B637" s="217"/>
      <c r="C637" s="217"/>
      <c r="D637" s="217"/>
      <c r="E637" s="387"/>
      <c r="F637" s="100"/>
      <c r="U637" s="100"/>
      <c r="V637" s="100"/>
      <c r="AA637" s="324"/>
    </row>
    <row r="638" spans="1:27" ht="12.75" customHeight="1">
      <c r="A638" s="216"/>
      <c r="B638" s="217"/>
      <c r="C638" s="217"/>
      <c r="D638" s="217"/>
      <c r="E638" s="387"/>
      <c r="F638" s="100"/>
      <c r="U638" s="100"/>
      <c r="V638" s="100"/>
      <c r="AA638" s="324"/>
    </row>
    <row r="639" spans="1:27" ht="12.75" customHeight="1">
      <c r="A639" s="216"/>
      <c r="B639" s="217"/>
      <c r="C639" s="217"/>
      <c r="D639" s="217"/>
      <c r="E639" s="387"/>
      <c r="F639" s="100"/>
      <c r="U639" s="100"/>
      <c r="V639" s="100"/>
      <c r="AA639" s="324"/>
    </row>
    <row r="640" spans="1:27" ht="12.75" customHeight="1">
      <c r="A640" s="216"/>
      <c r="B640" s="217"/>
      <c r="C640" s="217"/>
      <c r="D640" s="217"/>
      <c r="E640" s="387"/>
      <c r="F640" s="100"/>
      <c r="U640" s="100"/>
      <c r="V640" s="100"/>
      <c r="AA640" s="324"/>
    </row>
    <row r="641" spans="1:27" ht="12.75" customHeight="1">
      <c r="A641" s="216"/>
      <c r="B641" s="217"/>
      <c r="C641" s="217"/>
      <c r="D641" s="217"/>
      <c r="E641" s="387"/>
      <c r="F641" s="100"/>
      <c r="U641" s="100"/>
      <c r="V641" s="100"/>
      <c r="AA641" s="324"/>
    </row>
    <row r="642" spans="1:27" ht="12.75" customHeight="1">
      <c r="A642" s="216"/>
      <c r="B642" s="217"/>
      <c r="C642" s="217"/>
      <c r="D642" s="217"/>
      <c r="E642" s="387"/>
      <c r="F642" s="100"/>
      <c r="U642" s="100"/>
      <c r="V642" s="100"/>
      <c r="AA642" s="324"/>
    </row>
    <row r="643" spans="1:27" ht="12.75" customHeight="1">
      <c r="A643" s="216"/>
      <c r="B643" s="217"/>
      <c r="C643" s="217"/>
      <c r="D643" s="217"/>
      <c r="E643" s="387"/>
      <c r="F643" s="100"/>
      <c r="U643" s="100"/>
      <c r="V643" s="100"/>
      <c r="AA643" s="324"/>
    </row>
    <row r="644" spans="1:27" ht="12.75" customHeight="1">
      <c r="A644" s="216"/>
      <c r="B644" s="217"/>
      <c r="C644" s="217"/>
      <c r="D644" s="217"/>
      <c r="E644" s="387"/>
      <c r="F644" s="100"/>
      <c r="U644" s="100"/>
      <c r="V644" s="100"/>
      <c r="AA644" s="324"/>
    </row>
    <row r="645" spans="1:27" ht="12.75" customHeight="1">
      <c r="A645" s="216"/>
      <c r="B645" s="217"/>
      <c r="C645" s="217"/>
      <c r="D645" s="217"/>
      <c r="E645" s="387"/>
      <c r="F645" s="100"/>
      <c r="U645" s="100"/>
      <c r="V645" s="100"/>
      <c r="AA645" s="324"/>
    </row>
    <row r="646" spans="1:27" ht="12.75" customHeight="1">
      <c r="A646" s="216"/>
      <c r="B646" s="217"/>
      <c r="C646" s="217"/>
      <c r="D646" s="217"/>
      <c r="E646" s="387"/>
      <c r="F646" s="100"/>
      <c r="U646" s="100"/>
      <c r="V646" s="100"/>
      <c r="AA646" s="324"/>
    </row>
    <row r="647" spans="1:27" ht="12.75" customHeight="1">
      <c r="A647" s="216"/>
      <c r="B647" s="217"/>
      <c r="C647" s="217"/>
      <c r="D647" s="217"/>
      <c r="E647" s="387"/>
      <c r="F647" s="100"/>
      <c r="U647" s="100"/>
      <c r="V647" s="100"/>
      <c r="AA647" s="324"/>
    </row>
    <row r="648" spans="1:27" ht="12.75" customHeight="1">
      <c r="A648" s="216"/>
      <c r="B648" s="217"/>
      <c r="C648" s="217"/>
      <c r="D648" s="217"/>
      <c r="E648" s="387"/>
      <c r="F648" s="100"/>
      <c r="U648" s="100"/>
      <c r="V648" s="100"/>
      <c r="AA648" s="324"/>
    </row>
    <row r="649" spans="1:27" ht="12.75" customHeight="1">
      <c r="A649" s="216"/>
      <c r="B649" s="217"/>
      <c r="C649" s="217"/>
      <c r="D649" s="217"/>
      <c r="E649" s="387"/>
      <c r="F649" s="100"/>
      <c r="U649" s="100"/>
      <c r="V649" s="100"/>
      <c r="AA649" s="324"/>
    </row>
    <row r="650" spans="1:27" ht="12.75" customHeight="1">
      <c r="A650" s="216"/>
      <c r="B650" s="217"/>
      <c r="C650" s="217"/>
      <c r="D650" s="217"/>
      <c r="E650" s="387"/>
      <c r="F650" s="100"/>
      <c r="U650" s="100"/>
      <c r="V650" s="100"/>
      <c r="AA650" s="324"/>
    </row>
    <row r="651" spans="1:27" ht="12.75" customHeight="1">
      <c r="A651" s="216"/>
      <c r="B651" s="217"/>
      <c r="C651" s="217"/>
      <c r="D651" s="217"/>
      <c r="E651" s="387"/>
      <c r="F651" s="100"/>
      <c r="U651" s="100"/>
      <c r="V651" s="100"/>
      <c r="AA651" s="324"/>
    </row>
    <row r="652" spans="1:27" ht="12.75" customHeight="1">
      <c r="A652" s="216"/>
      <c r="B652" s="217"/>
      <c r="C652" s="217"/>
      <c r="D652" s="217"/>
      <c r="E652" s="387"/>
      <c r="F652" s="100"/>
      <c r="U652" s="100"/>
      <c r="V652" s="100"/>
      <c r="AA652" s="324"/>
    </row>
    <row r="653" spans="1:27" ht="12.75" customHeight="1">
      <c r="A653" s="216"/>
      <c r="B653" s="217"/>
      <c r="C653" s="217"/>
      <c r="D653" s="217"/>
      <c r="E653" s="387"/>
      <c r="F653" s="100"/>
      <c r="U653" s="100"/>
      <c r="V653" s="100"/>
      <c r="AA653" s="324"/>
    </row>
    <row r="654" spans="1:27" ht="12.75" customHeight="1">
      <c r="A654" s="216"/>
      <c r="B654" s="217"/>
      <c r="C654" s="217"/>
      <c r="D654" s="217"/>
      <c r="E654" s="387"/>
      <c r="F654" s="100"/>
      <c r="U654" s="100"/>
      <c r="V654" s="100"/>
      <c r="AA654" s="324"/>
    </row>
    <row r="655" spans="1:27" ht="12.75" customHeight="1">
      <c r="A655" s="216"/>
      <c r="B655" s="217"/>
      <c r="C655" s="217"/>
      <c r="D655" s="217"/>
      <c r="E655" s="387"/>
      <c r="F655" s="100"/>
      <c r="U655" s="100"/>
      <c r="V655" s="100"/>
      <c r="AA655" s="324"/>
    </row>
    <row r="656" spans="1:27" ht="12.75" customHeight="1">
      <c r="A656" s="216"/>
      <c r="B656" s="217"/>
      <c r="C656" s="217"/>
      <c r="D656" s="217"/>
      <c r="E656" s="387"/>
      <c r="F656" s="100"/>
      <c r="U656" s="100"/>
      <c r="V656" s="100"/>
      <c r="AA656" s="324"/>
    </row>
    <row r="657" spans="1:27" ht="12.75" customHeight="1">
      <c r="A657" s="216"/>
      <c r="B657" s="217"/>
      <c r="C657" s="217"/>
      <c r="D657" s="217"/>
      <c r="E657" s="387"/>
      <c r="F657" s="100"/>
      <c r="U657" s="100"/>
      <c r="V657" s="100"/>
      <c r="AA657" s="324"/>
    </row>
    <row r="658" spans="1:27" ht="12.75" customHeight="1">
      <c r="A658" s="216"/>
      <c r="B658" s="217"/>
      <c r="C658" s="217"/>
      <c r="D658" s="217"/>
      <c r="E658" s="387"/>
      <c r="F658" s="100"/>
      <c r="U658" s="100"/>
      <c r="V658" s="100"/>
      <c r="AA658" s="324"/>
    </row>
    <row r="659" spans="1:27" ht="12.75" customHeight="1">
      <c r="A659" s="216"/>
      <c r="B659" s="217"/>
      <c r="C659" s="217"/>
      <c r="D659" s="217"/>
      <c r="E659" s="387"/>
      <c r="F659" s="100"/>
      <c r="U659" s="100"/>
      <c r="V659" s="100"/>
      <c r="AA659" s="324"/>
    </row>
    <row r="660" spans="1:27" ht="12.75" customHeight="1">
      <c r="A660" s="216"/>
      <c r="B660" s="217"/>
      <c r="C660" s="217"/>
      <c r="D660" s="217"/>
      <c r="E660" s="387"/>
      <c r="F660" s="100"/>
      <c r="U660" s="100"/>
      <c r="V660" s="100"/>
      <c r="AA660" s="324"/>
    </row>
    <row r="661" spans="1:27" ht="12.75" customHeight="1">
      <c r="A661" s="216"/>
      <c r="B661" s="217"/>
      <c r="C661" s="217"/>
      <c r="D661" s="217"/>
      <c r="E661" s="387"/>
      <c r="F661" s="100"/>
      <c r="U661" s="100"/>
      <c r="V661" s="100"/>
      <c r="AA661" s="324"/>
    </row>
    <row r="662" spans="1:27" ht="12.75" customHeight="1">
      <c r="A662" s="216"/>
      <c r="B662" s="217"/>
      <c r="C662" s="217"/>
      <c r="D662" s="217"/>
      <c r="E662" s="387"/>
      <c r="F662" s="100"/>
      <c r="U662" s="100"/>
      <c r="V662" s="100"/>
      <c r="AA662" s="324"/>
    </row>
    <row r="663" spans="1:27" ht="12.75" customHeight="1">
      <c r="A663" s="216"/>
      <c r="B663" s="217"/>
      <c r="C663" s="217"/>
      <c r="D663" s="217"/>
      <c r="E663" s="387"/>
      <c r="F663" s="100"/>
      <c r="U663" s="100"/>
      <c r="V663" s="100"/>
      <c r="AA663" s="324"/>
    </row>
    <row r="664" spans="1:27" ht="12.75" customHeight="1">
      <c r="A664" s="216"/>
      <c r="B664" s="217"/>
      <c r="C664" s="217"/>
      <c r="D664" s="217"/>
      <c r="E664" s="387"/>
      <c r="F664" s="100"/>
      <c r="U664" s="100"/>
      <c r="V664" s="100"/>
      <c r="AA664" s="324"/>
    </row>
    <row r="665" spans="1:27" ht="12.75" customHeight="1">
      <c r="A665" s="216"/>
      <c r="B665" s="217"/>
      <c r="C665" s="217"/>
      <c r="D665" s="217"/>
      <c r="E665" s="387"/>
      <c r="F665" s="100"/>
      <c r="U665" s="100"/>
      <c r="V665" s="100"/>
      <c r="AA665" s="324"/>
    </row>
    <row r="666" spans="1:27" ht="12.75" customHeight="1">
      <c r="A666" s="216"/>
      <c r="B666" s="217"/>
      <c r="C666" s="217"/>
      <c r="D666" s="217"/>
      <c r="E666" s="387"/>
      <c r="F666" s="100"/>
      <c r="U666" s="100"/>
      <c r="V666" s="100"/>
      <c r="AA666" s="324"/>
    </row>
    <row r="667" spans="1:27" ht="12.75" customHeight="1">
      <c r="A667" s="216"/>
      <c r="B667" s="217"/>
      <c r="C667" s="217"/>
      <c r="D667" s="217"/>
      <c r="E667" s="387"/>
      <c r="F667" s="100"/>
      <c r="U667" s="100"/>
      <c r="V667" s="100"/>
      <c r="AA667" s="324"/>
    </row>
    <row r="668" spans="1:27" ht="12.75" customHeight="1">
      <c r="A668" s="216"/>
      <c r="B668" s="217"/>
      <c r="C668" s="217"/>
      <c r="D668" s="217"/>
      <c r="E668" s="387"/>
      <c r="F668" s="100"/>
      <c r="U668" s="100"/>
      <c r="V668" s="100"/>
      <c r="AA668" s="324"/>
    </row>
    <row r="669" spans="1:27" ht="12.75" customHeight="1">
      <c r="A669" s="216"/>
      <c r="B669" s="217"/>
      <c r="C669" s="217"/>
      <c r="D669" s="217"/>
      <c r="E669" s="387"/>
      <c r="F669" s="100"/>
      <c r="U669" s="100"/>
      <c r="V669" s="100"/>
      <c r="AA669" s="324"/>
    </row>
    <row r="670" spans="1:27" ht="12.75" customHeight="1">
      <c r="A670" s="216"/>
      <c r="B670" s="217"/>
      <c r="C670" s="217"/>
      <c r="D670" s="217"/>
      <c r="E670" s="387"/>
      <c r="F670" s="100"/>
      <c r="U670" s="100"/>
      <c r="V670" s="100"/>
      <c r="AA670" s="324"/>
    </row>
    <row r="671" spans="1:27" ht="12.75" customHeight="1">
      <c r="A671" s="216"/>
      <c r="B671" s="217"/>
      <c r="C671" s="217"/>
      <c r="D671" s="217"/>
      <c r="E671" s="387"/>
      <c r="F671" s="100"/>
      <c r="U671" s="100"/>
      <c r="V671" s="100"/>
      <c r="AA671" s="324"/>
    </row>
    <row r="672" spans="1:27" ht="12.75" customHeight="1">
      <c r="A672" s="216"/>
      <c r="B672" s="217"/>
      <c r="C672" s="217"/>
      <c r="D672" s="217"/>
      <c r="E672" s="387"/>
      <c r="F672" s="100"/>
      <c r="U672" s="100"/>
      <c r="V672" s="100"/>
      <c r="AA672" s="324"/>
    </row>
    <row r="673" spans="1:27" ht="12.75" customHeight="1">
      <c r="A673" s="216"/>
      <c r="B673" s="217"/>
      <c r="C673" s="217"/>
      <c r="D673" s="217"/>
      <c r="E673" s="387"/>
      <c r="F673" s="100"/>
      <c r="U673" s="100"/>
      <c r="V673" s="100"/>
      <c r="AA673" s="324"/>
    </row>
    <row r="674" spans="1:27" ht="12.75" customHeight="1">
      <c r="A674" s="216"/>
      <c r="B674" s="217"/>
      <c r="C674" s="217"/>
      <c r="D674" s="217"/>
      <c r="E674" s="387"/>
      <c r="F674" s="100"/>
      <c r="U674" s="100"/>
      <c r="V674" s="100"/>
      <c r="AA674" s="324"/>
    </row>
    <row r="675" spans="1:27" ht="12.75" customHeight="1">
      <c r="A675" s="216"/>
      <c r="B675" s="217"/>
      <c r="C675" s="217"/>
      <c r="D675" s="217"/>
      <c r="E675" s="387"/>
      <c r="F675" s="100"/>
      <c r="U675" s="100"/>
      <c r="V675" s="100"/>
      <c r="AA675" s="324"/>
    </row>
    <row r="676" spans="1:27" ht="12.75" customHeight="1">
      <c r="A676" s="216"/>
      <c r="B676" s="217"/>
      <c r="C676" s="217"/>
      <c r="D676" s="217"/>
      <c r="E676" s="387"/>
      <c r="F676" s="100"/>
      <c r="U676" s="100"/>
      <c r="V676" s="100"/>
      <c r="AA676" s="324"/>
    </row>
    <row r="677" spans="1:27" ht="12.75" customHeight="1">
      <c r="A677" s="216"/>
      <c r="B677" s="217"/>
      <c r="C677" s="217"/>
      <c r="D677" s="217"/>
      <c r="E677" s="387"/>
      <c r="F677" s="100"/>
      <c r="U677" s="100"/>
      <c r="V677" s="100"/>
      <c r="AA677" s="324"/>
    </row>
    <row r="678" spans="1:27" ht="12.75" customHeight="1">
      <c r="A678" s="216"/>
      <c r="B678" s="217"/>
      <c r="C678" s="217"/>
      <c r="D678" s="217"/>
      <c r="E678" s="387"/>
      <c r="F678" s="100"/>
      <c r="U678" s="100"/>
      <c r="V678" s="100"/>
      <c r="AA678" s="324"/>
    </row>
    <row r="679" spans="1:27" ht="12.75" customHeight="1">
      <c r="A679" s="216"/>
      <c r="B679" s="217"/>
      <c r="C679" s="217"/>
      <c r="D679" s="217"/>
      <c r="E679" s="387"/>
      <c r="F679" s="100"/>
      <c r="U679" s="100"/>
      <c r="V679" s="100"/>
      <c r="AA679" s="324"/>
    </row>
    <row r="680" spans="1:27" ht="12.75" customHeight="1">
      <c r="A680" s="216"/>
      <c r="B680" s="217"/>
      <c r="C680" s="217"/>
      <c r="D680" s="217"/>
      <c r="E680" s="387"/>
      <c r="F680" s="100"/>
      <c r="U680" s="100"/>
      <c r="V680" s="100"/>
      <c r="AA680" s="324"/>
    </row>
    <row r="681" spans="1:27" ht="12.75" customHeight="1">
      <c r="A681" s="216"/>
      <c r="B681" s="217"/>
      <c r="C681" s="217"/>
      <c r="D681" s="217"/>
      <c r="E681" s="387"/>
      <c r="F681" s="100"/>
      <c r="U681" s="100"/>
      <c r="V681" s="100"/>
      <c r="AA681" s="324"/>
    </row>
    <row r="682" spans="1:27" ht="12.75" customHeight="1">
      <c r="A682" s="216"/>
      <c r="B682" s="217"/>
      <c r="C682" s="217"/>
      <c r="D682" s="217"/>
      <c r="E682" s="387"/>
      <c r="F682" s="100"/>
      <c r="U682" s="100"/>
      <c r="V682" s="100"/>
      <c r="AA682" s="324"/>
    </row>
    <row r="683" spans="1:27" ht="12.75" customHeight="1">
      <c r="A683" s="216"/>
      <c r="B683" s="217"/>
      <c r="C683" s="217"/>
      <c r="D683" s="217"/>
      <c r="E683" s="387"/>
      <c r="F683" s="100"/>
      <c r="U683" s="100"/>
      <c r="V683" s="100"/>
      <c r="AA683" s="324"/>
    </row>
    <row r="684" spans="1:27" ht="12.75" customHeight="1">
      <c r="A684" s="216"/>
      <c r="B684" s="217"/>
      <c r="C684" s="217"/>
      <c r="D684" s="217"/>
      <c r="E684" s="387"/>
      <c r="F684" s="100"/>
      <c r="U684" s="100"/>
      <c r="V684" s="100"/>
      <c r="AA684" s="324"/>
    </row>
    <row r="685" spans="1:27" ht="12.75" customHeight="1">
      <c r="A685" s="216"/>
      <c r="B685" s="217"/>
      <c r="C685" s="217"/>
      <c r="D685" s="217"/>
      <c r="E685" s="387"/>
      <c r="F685" s="100"/>
      <c r="U685" s="100"/>
      <c r="V685" s="100"/>
      <c r="AA685" s="324"/>
    </row>
    <row r="686" spans="1:27" ht="12.75" customHeight="1">
      <c r="A686" s="216"/>
      <c r="B686" s="217"/>
      <c r="C686" s="217"/>
      <c r="D686" s="217"/>
      <c r="E686" s="387"/>
      <c r="F686" s="100"/>
      <c r="U686" s="100"/>
      <c r="V686" s="100"/>
      <c r="AA686" s="324"/>
    </row>
    <row r="687" spans="1:27" ht="12.75" customHeight="1">
      <c r="A687" s="216"/>
      <c r="B687" s="217"/>
      <c r="C687" s="217"/>
      <c r="D687" s="217"/>
      <c r="E687" s="387"/>
      <c r="F687" s="100"/>
      <c r="U687" s="100"/>
      <c r="V687" s="100"/>
      <c r="AA687" s="324"/>
    </row>
    <row r="688" spans="1:27" ht="12.75" customHeight="1">
      <c r="A688" s="216"/>
      <c r="B688" s="217"/>
      <c r="C688" s="217"/>
      <c r="D688" s="217"/>
      <c r="E688" s="387"/>
      <c r="F688" s="100"/>
      <c r="U688" s="100"/>
      <c r="V688" s="100"/>
      <c r="AA688" s="324"/>
    </row>
    <row r="689" spans="1:27" ht="12.75" customHeight="1">
      <c r="A689" s="216"/>
      <c r="B689" s="217"/>
      <c r="C689" s="217"/>
      <c r="D689" s="217"/>
      <c r="E689" s="387"/>
      <c r="F689" s="100"/>
      <c r="U689" s="100"/>
      <c r="V689" s="100"/>
      <c r="AA689" s="324"/>
    </row>
    <row r="690" spans="1:27" ht="12.75" customHeight="1">
      <c r="A690" s="216"/>
      <c r="B690" s="217"/>
      <c r="C690" s="217"/>
      <c r="D690" s="217"/>
      <c r="E690" s="387"/>
      <c r="F690" s="100"/>
      <c r="U690" s="100"/>
      <c r="V690" s="100"/>
      <c r="AA690" s="324"/>
    </row>
    <row r="691" spans="1:27" ht="12.75" customHeight="1">
      <c r="A691" s="216"/>
      <c r="B691" s="217"/>
      <c r="C691" s="217"/>
      <c r="D691" s="217"/>
      <c r="E691" s="387"/>
      <c r="F691" s="100"/>
      <c r="U691" s="100"/>
      <c r="V691" s="100"/>
      <c r="AA691" s="324"/>
    </row>
    <row r="692" spans="1:27" ht="12.75" customHeight="1">
      <c r="A692" s="216"/>
      <c r="B692" s="217"/>
      <c r="C692" s="217"/>
      <c r="D692" s="217"/>
      <c r="E692" s="387"/>
      <c r="F692" s="100"/>
      <c r="U692" s="100"/>
      <c r="V692" s="100"/>
      <c r="AA692" s="324"/>
    </row>
    <row r="693" spans="1:27" ht="12.75" customHeight="1">
      <c r="A693" s="216"/>
      <c r="B693" s="217"/>
      <c r="C693" s="217"/>
      <c r="D693" s="217"/>
      <c r="E693" s="387"/>
      <c r="F693" s="100"/>
      <c r="U693" s="100"/>
      <c r="V693" s="100"/>
      <c r="AA693" s="324"/>
    </row>
    <row r="694" spans="1:27" ht="12.75" customHeight="1">
      <c r="A694" s="216"/>
      <c r="B694" s="217"/>
      <c r="C694" s="217"/>
      <c r="D694" s="217"/>
      <c r="E694" s="387"/>
      <c r="F694" s="100"/>
      <c r="U694" s="100"/>
      <c r="V694" s="100"/>
      <c r="AA694" s="324"/>
    </row>
    <row r="695" spans="1:27" ht="12.75" customHeight="1">
      <c r="A695" s="216"/>
      <c r="B695" s="217"/>
      <c r="C695" s="217"/>
      <c r="D695" s="217"/>
      <c r="E695" s="387"/>
      <c r="F695" s="100"/>
      <c r="U695" s="100"/>
      <c r="V695" s="100"/>
      <c r="AA695" s="324"/>
    </row>
    <row r="696" spans="1:27" ht="12.75" customHeight="1">
      <c r="A696" s="216"/>
      <c r="B696" s="217"/>
      <c r="C696" s="217"/>
      <c r="D696" s="217"/>
      <c r="E696" s="387"/>
      <c r="F696" s="100"/>
      <c r="U696" s="100"/>
      <c r="V696" s="100"/>
      <c r="AA696" s="324"/>
    </row>
    <row r="697" spans="1:27" ht="12.75" customHeight="1">
      <c r="A697" s="216"/>
      <c r="B697" s="217"/>
      <c r="C697" s="217"/>
      <c r="D697" s="217"/>
      <c r="E697" s="387"/>
      <c r="F697" s="100"/>
      <c r="U697" s="100"/>
      <c r="V697" s="100"/>
      <c r="AA697" s="324"/>
    </row>
    <row r="698" spans="1:27" ht="12.75" customHeight="1">
      <c r="A698" s="216"/>
      <c r="B698" s="217"/>
      <c r="C698" s="217"/>
      <c r="D698" s="217"/>
      <c r="E698" s="387"/>
      <c r="F698" s="100"/>
      <c r="U698" s="100"/>
      <c r="V698" s="100"/>
      <c r="AA698" s="324"/>
    </row>
    <row r="699" spans="1:27" ht="12.75" customHeight="1">
      <c r="A699" s="216"/>
      <c r="B699" s="217"/>
      <c r="C699" s="217"/>
      <c r="D699" s="217"/>
      <c r="E699" s="387"/>
      <c r="F699" s="100"/>
      <c r="U699" s="100"/>
      <c r="V699" s="100"/>
      <c r="AA699" s="324"/>
    </row>
    <row r="700" spans="1:27" ht="12.75" customHeight="1">
      <c r="A700" s="216"/>
      <c r="B700" s="217"/>
      <c r="C700" s="217"/>
      <c r="D700" s="217"/>
      <c r="E700" s="387"/>
      <c r="F700" s="100"/>
      <c r="U700" s="100"/>
      <c r="V700" s="100"/>
      <c r="AA700" s="324"/>
    </row>
    <row r="701" spans="1:27" ht="12.75" customHeight="1">
      <c r="A701" s="216"/>
      <c r="B701" s="217"/>
      <c r="C701" s="217"/>
      <c r="D701" s="217"/>
      <c r="E701" s="387"/>
      <c r="F701" s="100"/>
      <c r="U701" s="100"/>
      <c r="V701" s="100"/>
      <c r="AA701" s="324"/>
    </row>
    <row r="702" spans="1:27" ht="12.75" customHeight="1">
      <c r="A702" s="216"/>
      <c r="B702" s="217"/>
      <c r="C702" s="217"/>
      <c r="D702" s="217"/>
      <c r="E702" s="387"/>
      <c r="F702" s="100"/>
      <c r="U702" s="100"/>
      <c r="V702" s="100"/>
      <c r="AA702" s="324"/>
    </row>
    <row r="703" spans="1:27" ht="12.75" customHeight="1">
      <c r="A703" s="216"/>
      <c r="B703" s="217"/>
      <c r="C703" s="217"/>
      <c r="D703" s="217"/>
      <c r="E703" s="387"/>
      <c r="F703" s="100"/>
      <c r="U703" s="100"/>
      <c r="V703" s="100"/>
      <c r="AA703" s="324"/>
    </row>
    <row r="704" spans="1:27" ht="12.75" customHeight="1">
      <c r="A704" s="216"/>
      <c r="B704" s="217"/>
      <c r="C704" s="217"/>
      <c r="D704" s="217"/>
      <c r="E704" s="387"/>
      <c r="F704" s="100"/>
      <c r="U704" s="100"/>
      <c r="V704" s="100"/>
      <c r="AA704" s="324"/>
    </row>
    <row r="705" spans="1:27" ht="12.75" customHeight="1">
      <c r="A705" s="216"/>
      <c r="B705" s="217"/>
      <c r="C705" s="217"/>
      <c r="D705" s="217"/>
      <c r="E705" s="387"/>
      <c r="F705" s="100"/>
      <c r="U705" s="100"/>
      <c r="V705" s="100"/>
      <c r="AA705" s="324"/>
    </row>
    <row r="706" spans="1:27" ht="12.75" customHeight="1">
      <c r="A706" s="216"/>
      <c r="B706" s="217"/>
      <c r="C706" s="217"/>
      <c r="D706" s="217"/>
      <c r="E706" s="387"/>
      <c r="F706" s="100"/>
      <c r="U706" s="100"/>
      <c r="V706" s="100"/>
      <c r="AA706" s="324"/>
    </row>
    <row r="707" spans="1:27" ht="12.75" customHeight="1">
      <c r="A707" s="216"/>
      <c r="B707" s="217"/>
      <c r="C707" s="217"/>
      <c r="D707" s="217"/>
      <c r="E707" s="387"/>
      <c r="F707" s="100"/>
      <c r="U707" s="100"/>
      <c r="V707" s="100"/>
      <c r="AA707" s="324"/>
    </row>
    <row r="708" spans="1:27" ht="12.75" customHeight="1">
      <c r="A708" s="216"/>
      <c r="B708" s="217"/>
      <c r="C708" s="217"/>
      <c r="D708" s="217"/>
      <c r="E708" s="387"/>
      <c r="F708" s="100"/>
      <c r="U708" s="100"/>
      <c r="V708" s="100"/>
      <c r="AA708" s="324"/>
    </row>
    <row r="709" spans="1:27" ht="12.75" customHeight="1">
      <c r="A709" s="216"/>
      <c r="B709" s="217"/>
      <c r="C709" s="217"/>
      <c r="D709" s="217"/>
      <c r="E709" s="387"/>
      <c r="F709" s="100"/>
      <c r="U709" s="100"/>
      <c r="V709" s="100"/>
      <c r="AA709" s="324"/>
    </row>
    <row r="710" spans="1:27" ht="12.75" customHeight="1">
      <c r="A710" s="216"/>
      <c r="B710" s="217"/>
      <c r="C710" s="217"/>
      <c r="D710" s="217"/>
      <c r="E710" s="387"/>
      <c r="F710" s="100"/>
      <c r="U710" s="100"/>
      <c r="V710" s="100"/>
      <c r="AA710" s="324"/>
    </row>
    <row r="711" spans="1:27" ht="12.75" customHeight="1">
      <c r="A711" s="216"/>
      <c r="B711" s="217"/>
      <c r="C711" s="217"/>
      <c r="D711" s="217"/>
      <c r="E711" s="387"/>
      <c r="F711" s="100"/>
      <c r="U711" s="100"/>
      <c r="V711" s="100"/>
      <c r="AA711" s="324"/>
    </row>
    <row r="712" spans="1:27" ht="12.75" customHeight="1">
      <c r="A712" s="216"/>
      <c r="B712" s="217"/>
      <c r="C712" s="217"/>
      <c r="D712" s="217"/>
      <c r="E712" s="387"/>
      <c r="F712" s="100"/>
      <c r="U712" s="100"/>
      <c r="V712" s="100"/>
      <c r="AA712" s="324"/>
    </row>
    <row r="713" spans="1:27" ht="12.75" customHeight="1">
      <c r="A713" s="216"/>
      <c r="B713" s="217"/>
      <c r="C713" s="217"/>
      <c r="D713" s="217"/>
      <c r="E713" s="387"/>
      <c r="F713" s="100"/>
      <c r="U713" s="100"/>
      <c r="V713" s="100"/>
      <c r="AA713" s="324"/>
    </row>
    <row r="714" spans="1:27" ht="12.75" customHeight="1">
      <c r="A714" s="216"/>
      <c r="B714" s="217"/>
      <c r="C714" s="217"/>
      <c r="D714" s="217"/>
      <c r="E714" s="387"/>
      <c r="F714" s="100"/>
      <c r="U714" s="100"/>
      <c r="V714" s="100"/>
      <c r="AA714" s="324"/>
    </row>
    <row r="715" spans="1:27" ht="12.75" customHeight="1">
      <c r="A715" s="216"/>
      <c r="B715" s="217"/>
      <c r="C715" s="217"/>
      <c r="D715" s="217"/>
      <c r="E715" s="387"/>
      <c r="F715" s="100"/>
      <c r="U715" s="100"/>
      <c r="V715" s="100"/>
      <c r="AA715" s="324"/>
    </row>
    <row r="716" spans="1:27" ht="12.75" customHeight="1">
      <c r="A716" s="216"/>
      <c r="B716" s="217"/>
      <c r="C716" s="217"/>
      <c r="D716" s="217"/>
      <c r="E716" s="387"/>
      <c r="F716" s="100"/>
      <c r="U716" s="100"/>
      <c r="V716" s="100"/>
      <c r="AA716" s="324"/>
    </row>
    <row r="717" spans="1:27" ht="12.75" customHeight="1">
      <c r="A717" s="216"/>
      <c r="B717" s="217"/>
      <c r="C717" s="217"/>
      <c r="D717" s="217"/>
      <c r="E717" s="387"/>
      <c r="F717" s="100"/>
      <c r="U717" s="100"/>
      <c r="V717" s="100"/>
      <c r="AA717" s="324"/>
    </row>
    <row r="718" spans="1:27" ht="12.75" customHeight="1">
      <c r="A718" s="216"/>
      <c r="B718" s="217"/>
      <c r="C718" s="217"/>
      <c r="D718" s="217"/>
      <c r="E718" s="387"/>
      <c r="F718" s="100"/>
      <c r="U718" s="100"/>
      <c r="V718" s="100"/>
      <c r="AA718" s="324"/>
    </row>
    <row r="719" spans="1:27" ht="12.75" customHeight="1">
      <c r="A719" s="216"/>
      <c r="B719" s="217"/>
      <c r="C719" s="217"/>
      <c r="D719" s="217"/>
      <c r="E719" s="387"/>
      <c r="F719" s="100"/>
      <c r="U719" s="100"/>
      <c r="V719" s="100"/>
      <c r="AA719" s="324"/>
    </row>
    <row r="720" spans="1:27" ht="12.75" customHeight="1">
      <c r="A720" s="216"/>
      <c r="B720" s="217"/>
      <c r="C720" s="217"/>
      <c r="D720" s="217"/>
      <c r="E720" s="387"/>
      <c r="F720" s="100"/>
      <c r="U720" s="100"/>
      <c r="V720" s="100"/>
      <c r="AA720" s="324"/>
    </row>
    <row r="721" spans="1:27" ht="12.75" customHeight="1">
      <c r="A721" s="216"/>
      <c r="B721" s="217"/>
      <c r="C721" s="217"/>
      <c r="D721" s="217"/>
      <c r="E721" s="387"/>
      <c r="F721" s="100"/>
      <c r="U721" s="100"/>
      <c r="V721" s="100"/>
      <c r="AA721" s="324"/>
    </row>
    <row r="722" spans="1:27" ht="12.75" customHeight="1">
      <c r="A722" s="216"/>
      <c r="B722" s="217"/>
      <c r="C722" s="217"/>
      <c r="D722" s="217"/>
      <c r="E722" s="387"/>
      <c r="F722" s="100"/>
      <c r="U722" s="100"/>
      <c r="V722" s="100"/>
      <c r="AA722" s="324"/>
    </row>
    <row r="723" spans="1:27" ht="12.75" customHeight="1">
      <c r="A723" s="216"/>
      <c r="B723" s="217"/>
      <c r="C723" s="217"/>
      <c r="D723" s="217"/>
      <c r="E723" s="387"/>
      <c r="F723" s="100"/>
      <c r="U723" s="100"/>
      <c r="V723" s="100"/>
      <c r="AA723" s="324"/>
    </row>
    <row r="724" spans="1:27" ht="12.75" customHeight="1">
      <c r="A724" s="216"/>
      <c r="B724" s="217"/>
      <c r="C724" s="217"/>
      <c r="D724" s="217"/>
      <c r="E724" s="387"/>
      <c r="F724" s="100"/>
      <c r="U724" s="100"/>
      <c r="V724" s="100"/>
      <c r="AA724" s="324"/>
    </row>
    <row r="725" spans="1:27" ht="12.75" customHeight="1">
      <c r="A725" s="216"/>
      <c r="B725" s="217"/>
      <c r="C725" s="217"/>
      <c r="D725" s="217"/>
      <c r="E725" s="387"/>
      <c r="F725" s="100"/>
      <c r="U725" s="100"/>
      <c r="V725" s="100"/>
      <c r="AA725" s="324"/>
    </row>
    <row r="726" spans="1:27" ht="12.75" customHeight="1">
      <c r="A726" s="216"/>
      <c r="B726" s="217"/>
      <c r="C726" s="217"/>
      <c r="D726" s="217"/>
      <c r="E726" s="387"/>
      <c r="F726" s="100"/>
      <c r="U726" s="100"/>
      <c r="V726" s="100"/>
      <c r="AA726" s="324"/>
    </row>
    <row r="727" spans="1:27" ht="12.75" customHeight="1">
      <c r="A727" s="216"/>
      <c r="B727" s="217"/>
      <c r="C727" s="217"/>
      <c r="D727" s="217"/>
      <c r="E727" s="387"/>
      <c r="F727" s="100"/>
      <c r="U727" s="100"/>
      <c r="V727" s="100"/>
      <c r="AA727" s="324"/>
    </row>
    <row r="728" spans="1:27" ht="12.75" customHeight="1">
      <c r="A728" s="216"/>
      <c r="B728" s="217"/>
      <c r="C728" s="217"/>
      <c r="D728" s="217"/>
      <c r="E728" s="387"/>
      <c r="F728" s="100"/>
      <c r="U728" s="100"/>
      <c r="V728" s="100"/>
      <c r="AA728" s="324"/>
    </row>
    <row r="729" spans="1:27" ht="12.75" customHeight="1">
      <c r="A729" s="216"/>
      <c r="B729" s="217"/>
      <c r="C729" s="217"/>
      <c r="D729" s="217"/>
      <c r="E729" s="387"/>
      <c r="F729" s="100"/>
      <c r="U729" s="100"/>
      <c r="V729" s="100"/>
      <c r="AA729" s="324"/>
    </row>
    <row r="730" spans="1:27" ht="12.75" customHeight="1">
      <c r="A730" s="216"/>
      <c r="B730" s="217"/>
      <c r="C730" s="217"/>
      <c r="D730" s="217"/>
      <c r="E730" s="387"/>
      <c r="F730" s="100"/>
      <c r="U730" s="100"/>
      <c r="V730" s="100"/>
      <c r="AA730" s="324"/>
    </row>
    <row r="731" spans="1:27" ht="12.75" customHeight="1">
      <c r="A731" s="216"/>
      <c r="B731" s="217"/>
      <c r="C731" s="217"/>
      <c r="D731" s="217"/>
      <c r="E731" s="387"/>
      <c r="F731" s="100"/>
      <c r="U731" s="100"/>
      <c r="V731" s="100"/>
      <c r="AA731" s="324"/>
    </row>
    <row r="732" spans="1:27" ht="12.75" customHeight="1">
      <c r="A732" s="216"/>
      <c r="B732" s="217"/>
      <c r="C732" s="217"/>
      <c r="D732" s="217"/>
      <c r="E732" s="387"/>
      <c r="F732" s="100"/>
      <c r="U732" s="100"/>
      <c r="V732" s="100"/>
      <c r="AA732" s="324"/>
    </row>
    <row r="733" spans="1:27" ht="12.75" customHeight="1">
      <c r="A733" s="216"/>
      <c r="B733" s="217"/>
      <c r="C733" s="217"/>
      <c r="D733" s="217"/>
      <c r="E733" s="387"/>
      <c r="F733" s="100"/>
      <c r="U733" s="100"/>
      <c r="V733" s="100"/>
      <c r="AA733" s="324"/>
    </row>
    <row r="734" spans="1:27" ht="12.75" customHeight="1">
      <c r="A734" s="216"/>
      <c r="B734" s="217"/>
      <c r="C734" s="217"/>
      <c r="D734" s="217"/>
      <c r="E734" s="387"/>
      <c r="F734" s="100"/>
      <c r="U734" s="100"/>
      <c r="V734" s="100"/>
      <c r="AA734" s="324"/>
    </row>
    <row r="735" spans="1:27" ht="12.75" customHeight="1">
      <c r="A735" s="216"/>
      <c r="B735" s="217"/>
      <c r="C735" s="217"/>
      <c r="D735" s="217"/>
      <c r="E735" s="387"/>
      <c r="F735" s="100"/>
      <c r="U735" s="100"/>
      <c r="V735" s="100"/>
      <c r="AA735" s="324"/>
    </row>
    <row r="736" spans="1:27" ht="12.75" customHeight="1">
      <c r="A736" s="216"/>
      <c r="B736" s="217"/>
      <c r="C736" s="217"/>
      <c r="D736" s="217"/>
      <c r="E736" s="387"/>
      <c r="F736" s="100"/>
      <c r="U736" s="100"/>
      <c r="V736" s="100"/>
      <c r="AA736" s="324"/>
    </row>
    <row r="737" spans="1:27" ht="12.75" customHeight="1">
      <c r="A737" s="216"/>
      <c r="B737" s="217"/>
      <c r="C737" s="217"/>
      <c r="D737" s="217"/>
      <c r="E737" s="387"/>
      <c r="F737" s="100"/>
      <c r="U737" s="100"/>
      <c r="V737" s="100"/>
      <c r="AA737" s="324"/>
    </row>
    <row r="738" spans="1:27" ht="12.75" customHeight="1">
      <c r="A738" s="216"/>
      <c r="B738" s="217"/>
      <c r="C738" s="217"/>
      <c r="D738" s="217"/>
      <c r="E738" s="387"/>
      <c r="F738" s="100"/>
      <c r="U738" s="100"/>
      <c r="V738" s="100"/>
      <c r="AA738" s="324"/>
    </row>
    <row r="739" spans="1:27" ht="12.75" customHeight="1">
      <c r="A739" s="216"/>
      <c r="B739" s="217"/>
      <c r="C739" s="217"/>
      <c r="D739" s="217"/>
      <c r="E739" s="387"/>
      <c r="F739" s="100"/>
      <c r="U739" s="100"/>
      <c r="V739" s="100"/>
      <c r="AA739" s="324"/>
    </row>
    <row r="740" spans="1:27" ht="12.75" customHeight="1">
      <c r="A740" s="216"/>
      <c r="B740" s="217"/>
      <c r="C740" s="217"/>
      <c r="D740" s="217"/>
      <c r="E740" s="387"/>
      <c r="F740" s="100"/>
      <c r="U740" s="100"/>
      <c r="V740" s="100"/>
      <c r="AA740" s="324"/>
    </row>
    <row r="741" spans="1:27" ht="12.75" customHeight="1">
      <c r="A741" s="216"/>
      <c r="B741" s="217"/>
      <c r="C741" s="217"/>
      <c r="D741" s="217"/>
      <c r="E741" s="387"/>
      <c r="F741" s="100"/>
      <c r="U741" s="100"/>
      <c r="V741" s="100"/>
      <c r="AA741" s="324"/>
    </row>
    <row r="742" spans="1:27" ht="12.75" customHeight="1">
      <c r="A742" s="216"/>
      <c r="B742" s="217"/>
      <c r="C742" s="217"/>
      <c r="D742" s="217"/>
      <c r="E742" s="387"/>
      <c r="F742" s="100"/>
      <c r="U742" s="100"/>
      <c r="V742" s="100"/>
      <c r="AA742" s="324"/>
    </row>
    <row r="743" spans="1:27" ht="12.75" customHeight="1">
      <c r="A743" s="216"/>
      <c r="B743" s="217"/>
      <c r="C743" s="217"/>
      <c r="D743" s="217"/>
      <c r="E743" s="387"/>
      <c r="F743" s="100"/>
      <c r="U743" s="100"/>
      <c r="V743" s="100"/>
      <c r="AA743" s="324"/>
    </row>
    <row r="744" spans="1:27" ht="12.75" customHeight="1">
      <c r="A744" s="216"/>
      <c r="B744" s="217"/>
      <c r="C744" s="217"/>
      <c r="D744" s="217"/>
      <c r="E744" s="387"/>
      <c r="F744" s="100"/>
      <c r="U744" s="100"/>
      <c r="V744" s="100"/>
      <c r="AA744" s="324"/>
    </row>
    <row r="745" spans="1:27" ht="12.75" customHeight="1">
      <c r="A745" s="216"/>
      <c r="B745" s="217"/>
      <c r="C745" s="217"/>
      <c r="D745" s="217"/>
      <c r="E745" s="387"/>
      <c r="F745" s="100"/>
      <c r="U745" s="100"/>
      <c r="V745" s="100"/>
      <c r="AA745" s="324"/>
    </row>
    <row r="746" spans="1:27" ht="12.75" customHeight="1">
      <c r="A746" s="216"/>
      <c r="B746" s="217"/>
      <c r="C746" s="217"/>
      <c r="D746" s="217"/>
      <c r="E746" s="387"/>
      <c r="F746" s="100"/>
      <c r="U746" s="100"/>
      <c r="V746" s="100"/>
      <c r="AA746" s="324"/>
    </row>
    <row r="747" spans="1:27" ht="12.75" customHeight="1">
      <c r="A747" s="216"/>
      <c r="B747" s="217"/>
      <c r="C747" s="217"/>
      <c r="D747" s="217"/>
      <c r="E747" s="387"/>
      <c r="F747" s="100"/>
      <c r="U747" s="100"/>
      <c r="V747" s="100"/>
      <c r="AA747" s="324"/>
    </row>
    <row r="748" spans="1:27" ht="12.75" customHeight="1">
      <c r="A748" s="216"/>
      <c r="B748" s="217"/>
      <c r="C748" s="217"/>
      <c r="D748" s="217"/>
      <c r="E748" s="387"/>
      <c r="F748" s="100"/>
      <c r="U748" s="100"/>
      <c r="V748" s="100"/>
      <c r="AA748" s="324"/>
    </row>
    <row r="749" spans="1:27" ht="12.75" customHeight="1">
      <c r="A749" s="216"/>
      <c r="B749" s="217"/>
      <c r="C749" s="217"/>
      <c r="D749" s="217"/>
      <c r="E749" s="387"/>
      <c r="F749" s="100"/>
      <c r="U749" s="100"/>
      <c r="V749" s="100"/>
      <c r="AA749" s="324"/>
    </row>
    <row r="750" spans="1:27" ht="12.75" customHeight="1">
      <c r="A750" s="216"/>
      <c r="B750" s="217"/>
      <c r="C750" s="217"/>
      <c r="D750" s="217"/>
      <c r="E750" s="387"/>
      <c r="F750" s="100"/>
      <c r="U750" s="100"/>
      <c r="V750" s="100"/>
      <c r="AA750" s="324"/>
    </row>
    <row r="751" spans="1:27" ht="12.75" customHeight="1">
      <c r="A751" s="216"/>
      <c r="B751" s="217"/>
      <c r="C751" s="217"/>
      <c r="D751" s="217"/>
      <c r="E751" s="387"/>
      <c r="F751" s="100"/>
      <c r="U751" s="100"/>
      <c r="V751" s="100"/>
      <c r="AA751" s="324"/>
    </row>
    <row r="752" spans="1:27" ht="12.75" customHeight="1">
      <c r="A752" s="216"/>
      <c r="B752" s="217"/>
      <c r="C752" s="217"/>
      <c r="D752" s="217"/>
      <c r="E752" s="387"/>
      <c r="F752" s="100"/>
      <c r="U752" s="100"/>
      <c r="V752" s="100"/>
      <c r="AA752" s="324"/>
    </row>
    <row r="753" spans="1:27" ht="12.75" customHeight="1">
      <c r="A753" s="216"/>
      <c r="B753" s="217"/>
      <c r="C753" s="217"/>
      <c r="D753" s="217"/>
      <c r="E753" s="387"/>
      <c r="F753" s="100"/>
      <c r="U753" s="100"/>
      <c r="V753" s="100"/>
      <c r="AA753" s="324"/>
    </row>
    <row r="754" spans="1:27" ht="12.75" customHeight="1">
      <c r="A754" s="216"/>
      <c r="B754" s="217"/>
      <c r="C754" s="217"/>
      <c r="D754" s="217"/>
      <c r="E754" s="387"/>
      <c r="F754" s="100"/>
      <c r="U754" s="100"/>
      <c r="V754" s="100"/>
      <c r="AA754" s="324"/>
    </row>
    <row r="755" spans="1:27" ht="12.75" customHeight="1">
      <c r="A755" s="216"/>
      <c r="B755" s="217"/>
      <c r="C755" s="217"/>
      <c r="D755" s="217"/>
      <c r="E755" s="387"/>
      <c r="F755" s="100"/>
      <c r="U755" s="100"/>
      <c r="V755" s="100"/>
      <c r="AA755" s="324"/>
    </row>
    <row r="756" spans="1:27" ht="12.75" customHeight="1">
      <c r="A756" s="216"/>
      <c r="B756" s="217"/>
      <c r="C756" s="217"/>
      <c r="D756" s="217"/>
      <c r="E756" s="387"/>
      <c r="F756" s="100"/>
      <c r="U756" s="100"/>
      <c r="V756" s="100"/>
      <c r="AA756" s="324"/>
    </row>
    <row r="757" spans="1:27" ht="12.75" customHeight="1">
      <c r="A757" s="216"/>
      <c r="B757" s="217"/>
      <c r="C757" s="217"/>
      <c r="D757" s="217"/>
      <c r="E757" s="387"/>
      <c r="F757" s="100"/>
      <c r="U757" s="100"/>
      <c r="V757" s="100"/>
      <c r="AA757" s="324"/>
    </row>
    <row r="758" spans="1:27" ht="12.75" customHeight="1">
      <c r="A758" s="216"/>
      <c r="B758" s="217"/>
      <c r="C758" s="217"/>
      <c r="D758" s="217"/>
      <c r="E758" s="387"/>
      <c r="F758" s="100"/>
      <c r="U758" s="100"/>
      <c r="V758" s="100"/>
      <c r="AA758" s="324"/>
    </row>
    <row r="759" spans="1:27" ht="12.75" customHeight="1">
      <c r="A759" s="216"/>
      <c r="B759" s="217"/>
      <c r="C759" s="217"/>
      <c r="D759" s="217"/>
      <c r="E759" s="387"/>
      <c r="F759" s="100"/>
      <c r="U759" s="100"/>
      <c r="V759" s="100"/>
      <c r="AA759" s="324"/>
    </row>
    <row r="760" spans="1:27" ht="12.75" customHeight="1">
      <c r="A760" s="216"/>
      <c r="B760" s="217"/>
      <c r="C760" s="217"/>
      <c r="D760" s="217"/>
      <c r="E760" s="387"/>
      <c r="F760" s="100"/>
      <c r="U760" s="100"/>
      <c r="V760" s="100"/>
      <c r="AA760" s="324"/>
    </row>
    <row r="761" spans="1:27" ht="12.75" customHeight="1">
      <c r="A761" s="216"/>
      <c r="B761" s="217"/>
      <c r="C761" s="217"/>
      <c r="D761" s="217"/>
      <c r="E761" s="387"/>
      <c r="F761" s="100"/>
      <c r="U761" s="100"/>
      <c r="V761" s="100"/>
      <c r="AA761" s="324"/>
    </row>
    <row r="762" spans="1:27" ht="12.75" customHeight="1">
      <c r="A762" s="216"/>
      <c r="B762" s="217"/>
      <c r="C762" s="217"/>
      <c r="D762" s="217"/>
      <c r="E762" s="387"/>
      <c r="F762" s="100"/>
      <c r="U762" s="100"/>
      <c r="V762" s="100"/>
      <c r="AA762" s="324"/>
    </row>
    <row r="763" spans="1:27" ht="12.75" customHeight="1">
      <c r="A763" s="216"/>
      <c r="B763" s="217"/>
      <c r="C763" s="217"/>
      <c r="D763" s="217"/>
      <c r="E763" s="387"/>
      <c r="F763" s="100"/>
      <c r="U763" s="100"/>
      <c r="V763" s="100"/>
      <c r="AA763" s="324"/>
    </row>
    <row r="764" spans="1:27" ht="12.75" customHeight="1">
      <c r="A764" s="216"/>
      <c r="B764" s="217"/>
      <c r="C764" s="217"/>
      <c r="D764" s="217"/>
      <c r="E764" s="387"/>
      <c r="F764" s="100"/>
      <c r="U764" s="100"/>
      <c r="V764" s="100"/>
      <c r="AA764" s="324"/>
    </row>
    <row r="765" spans="1:27" ht="12.75" customHeight="1">
      <c r="A765" s="216"/>
      <c r="B765" s="217"/>
      <c r="C765" s="217"/>
      <c r="D765" s="217"/>
      <c r="E765" s="387"/>
      <c r="F765" s="100"/>
      <c r="U765" s="100"/>
      <c r="V765" s="100"/>
      <c r="AA765" s="324"/>
    </row>
    <row r="766" spans="1:27" ht="12.75" customHeight="1">
      <c r="A766" s="216"/>
      <c r="B766" s="217"/>
      <c r="C766" s="217"/>
      <c r="D766" s="217"/>
      <c r="E766" s="387"/>
      <c r="F766" s="100"/>
      <c r="U766" s="100"/>
      <c r="V766" s="100"/>
      <c r="AA766" s="324"/>
    </row>
    <row r="767" spans="1:27" ht="12.75" customHeight="1">
      <c r="A767" s="216"/>
      <c r="B767" s="217"/>
      <c r="C767" s="217"/>
      <c r="D767" s="217"/>
      <c r="E767" s="387"/>
      <c r="F767" s="100"/>
      <c r="U767" s="100"/>
      <c r="V767" s="100"/>
      <c r="AA767" s="324"/>
    </row>
    <row r="768" spans="1:27" ht="12.75" customHeight="1">
      <c r="A768" s="216"/>
      <c r="B768" s="217"/>
      <c r="C768" s="217"/>
      <c r="D768" s="217"/>
      <c r="E768" s="387"/>
      <c r="F768" s="100"/>
      <c r="U768" s="100"/>
      <c r="V768" s="100"/>
      <c r="AA768" s="324"/>
    </row>
    <row r="769" spans="1:27" ht="12.75" customHeight="1">
      <c r="A769" s="216"/>
      <c r="B769" s="217"/>
      <c r="C769" s="217"/>
      <c r="D769" s="217"/>
      <c r="E769" s="387"/>
      <c r="F769" s="100"/>
      <c r="U769" s="100"/>
      <c r="V769" s="100"/>
      <c r="AA769" s="324"/>
    </row>
    <row r="770" spans="1:27" ht="12.75" customHeight="1">
      <c r="A770" s="216"/>
      <c r="B770" s="217"/>
      <c r="C770" s="217"/>
      <c r="D770" s="217"/>
      <c r="E770" s="387"/>
      <c r="F770" s="100"/>
      <c r="U770" s="100"/>
      <c r="V770" s="100"/>
      <c r="AA770" s="324"/>
    </row>
    <row r="771" spans="1:27" ht="12.75" customHeight="1">
      <c r="A771" s="216"/>
      <c r="B771" s="217"/>
      <c r="C771" s="217"/>
      <c r="D771" s="217"/>
      <c r="E771" s="387"/>
      <c r="F771" s="100"/>
      <c r="U771" s="100"/>
      <c r="V771" s="100"/>
      <c r="AA771" s="324"/>
    </row>
    <row r="772" spans="1:27" ht="12.75" customHeight="1">
      <c r="A772" s="216"/>
      <c r="B772" s="217"/>
      <c r="C772" s="217"/>
      <c r="D772" s="217"/>
      <c r="E772" s="387"/>
      <c r="F772" s="100"/>
      <c r="U772" s="100"/>
      <c r="V772" s="100"/>
      <c r="AA772" s="324"/>
    </row>
    <row r="773" spans="1:27" ht="12.75" customHeight="1">
      <c r="A773" s="216"/>
      <c r="B773" s="217"/>
      <c r="C773" s="217"/>
      <c r="D773" s="217"/>
      <c r="E773" s="387"/>
      <c r="F773" s="100"/>
      <c r="U773" s="100"/>
      <c r="V773" s="100"/>
      <c r="AA773" s="324"/>
    </row>
    <row r="774" spans="1:27" ht="12.75" customHeight="1">
      <c r="A774" s="216"/>
      <c r="B774" s="217"/>
      <c r="C774" s="217"/>
      <c r="D774" s="217"/>
      <c r="E774" s="387"/>
      <c r="F774" s="100"/>
      <c r="U774" s="100"/>
      <c r="V774" s="100"/>
      <c r="AA774" s="324"/>
    </row>
    <row r="775" spans="1:27" ht="12.75" customHeight="1">
      <c r="A775" s="216"/>
      <c r="B775" s="217"/>
      <c r="C775" s="217"/>
      <c r="D775" s="217"/>
      <c r="E775" s="387"/>
      <c r="F775" s="100"/>
      <c r="U775" s="100"/>
      <c r="V775" s="100"/>
      <c r="AA775" s="324"/>
    </row>
    <row r="776" spans="1:27" ht="12.75" customHeight="1">
      <c r="A776" s="216"/>
      <c r="B776" s="217"/>
      <c r="C776" s="217"/>
      <c r="D776" s="217"/>
      <c r="E776" s="387"/>
      <c r="F776" s="100"/>
      <c r="U776" s="100"/>
      <c r="V776" s="100"/>
      <c r="AA776" s="324"/>
    </row>
    <row r="777" spans="1:27" ht="12.75" customHeight="1">
      <c r="A777" s="216"/>
      <c r="B777" s="217"/>
      <c r="C777" s="217"/>
      <c r="D777" s="217"/>
      <c r="E777" s="387"/>
      <c r="F777" s="100"/>
      <c r="U777" s="100"/>
      <c r="V777" s="100"/>
      <c r="AA777" s="324"/>
    </row>
    <row r="778" spans="1:27" ht="12.75" customHeight="1">
      <c r="A778" s="216"/>
      <c r="B778" s="217"/>
      <c r="C778" s="217"/>
      <c r="D778" s="217"/>
      <c r="E778" s="387"/>
      <c r="F778" s="100"/>
      <c r="U778" s="100"/>
      <c r="V778" s="100"/>
      <c r="AA778" s="324"/>
    </row>
    <row r="779" spans="1:27" ht="12.75" customHeight="1">
      <c r="A779" s="216"/>
      <c r="B779" s="217"/>
      <c r="C779" s="217"/>
      <c r="D779" s="217"/>
      <c r="E779" s="387"/>
      <c r="F779" s="100"/>
      <c r="U779" s="100"/>
      <c r="V779" s="100"/>
      <c r="AA779" s="324"/>
    </row>
    <row r="780" spans="1:27" ht="12.75" customHeight="1">
      <c r="A780" s="216"/>
      <c r="B780" s="217"/>
      <c r="C780" s="217"/>
      <c r="D780" s="217"/>
      <c r="E780" s="387"/>
      <c r="F780" s="100"/>
      <c r="U780" s="100"/>
      <c r="V780" s="100"/>
      <c r="AA780" s="324"/>
    </row>
    <row r="781" spans="1:27" ht="12.75" customHeight="1">
      <c r="A781" s="216"/>
      <c r="B781" s="217"/>
      <c r="C781" s="217"/>
      <c r="D781" s="217"/>
      <c r="E781" s="387"/>
      <c r="F781" s="100"/>
      <c r="U781" s="100"/>
      <c r="V781" s="100"/>
      <c r="AA781" s="324"/>
    </row>
    <row r="782" spans="1:27" ht="12.75" customHeight="1">
      <c r="A782" s="216"/>
      <c r="B782" s="217"/>
      <c r="C782" s="217"/>
      <c r="D782" s="217"/>
      <c r="E782" s="387"/>
      <c r="F782" s="100"/>
      <c r="U782" s="100"/>
      <c r="V782" s="100"/>
      <c r="AA782" s="324"/>
    </row>
    <row r="783" spans="1:27" ht="12.75" customHeight="1">
      <c r="A783" s="216"/>
      <c r="B783" s="217"/>
      <c r="C783" s="217"/>
      <c r="D783" s="217"/>
      <c r="E783" s="387"/>
      <c r="F783" s="100"/>
      <c r="U783" s="100"/>
      <c r="V783" s="100"/>
      <c r="AA783" s="324"/>
    </row>
    <row r="784" spans="1:27" ht="12.75" customHeight="1">
      <c r="A784" s="216"/>
      <c r="B784" s="217"/>
      <c r="C784" s="217"/>
      <c r="D784" s="217"/>
      <c r="E784" s="387"/>
      <c r="F784" s="100"/>
      <c r="U784" s="100"/>
      <c r="V784" s="100"/>
      <c r="AA784" s="324"/>
    </row>
    <row r="785" spans="1:27" ht="12.75" customHeight="1">
      <c r="A785" s="216"/>
      <c r="B785" s="217"/>
      <c r="C785" s="217"/>
      <c r="D785" s="217"/>
      <c r="E785" s="387"/>
      <c r="F785" s="100"/>
      <c r="U785" s="100"/>
      <c r="V785" s="100"/>
      <c r="AA785" s="324"/>
    </row>
    <row r="786" spans="1:27" ht="12.75" customHeight="1">
      <c r="A786" s="216"/>
      <c r="B786" s="217"/>
      <c r="C786" s="217"/>
      <c r="D786" s="217"/>
      <c r="E786" s="387"/>
      <c r="F786" s="100"/>
      <c r="U786" s="100"/>
      <c r="V786" s="100"/>
      <c r="AA786" s="324"/>
    </row>
    <row r="787" spans="1:27" ht="12.75" customHeight="1">
      <c r="A787" s="216"/>
      <c r="B787" s="217"/>
      <c r="C787" s="217"/>
      <c r="D787" s="217"/>
      <c r="E787" s="387"/>
      <c r="F787" s="100"/>
      <c r="U787" s="100"/>
      <c r="V787" s="100"/>
      <c r="AA787" s="324"/>
    </row>
    <row r="788" spans="1:27" ht="12.75" customHeight="1">
      <c r="A788" s="216"/>
      <c r="B788" s="217"/>
      <c r="C788" s="217"/>
      <c r="D788" s="217"/>
      <c r="E788" s="387"/>
      <c r="F788" s="100"/>
      <c r="U788" s="100"/>
      <c r="V788" s="100"/>
      <c r="AA788" s="324"/>
    </row>
    <row r="789" spans="1:27" ht="12.75" customHeight="1">
      <c r="A789" s="216"/>
      <c r="B789" s="217"/>
      <c r="C789" s="217"/>
      <c r="D789" s="217"/>
      <c r="E789" s="387"/>
      <c r="F789" s="100"/>
      <c r="U789" s="100"/>
      <c r="V789" s="100"/>
      <c r="AA789" s="324"/>
    </row>
    <row r="790" spans="1:27" ht="12.75" customHeight="1">
      <c r="A790" s="216"/>
      <c r="B790" s="217"/>
      <c r="C790" s="217"/>
      <c r="D790" s="217"/>
      <c r="E790" s="387"/>
      <c r="F790" s="100"/>
      <c r="U790" s="100"/>
      <c r="V790" s="100"/>
      <c r="AA790" s="324"/>
    </row>
    <row r="791" spans="1:27" ht="12.75" customHeight="1">
      <c r="A791" s="216"/>
      <c r="B791" s="217"/>
      <c r="C791" s="217"/>
      <c r="D791" s="217"/>
      <c r="E791" s="387"/>
      <c r="F791" s="100"/>
      <c r="U791" s="100"/>
      <c r="V791" s="100"/>
      <c r="AA791" s="324"/>
    </row>
    <row r="792" spans="1:27" ht="12.75" customHeight="1">
      <c r="A792" s="216"/>
      <c r="B792" s="217"/>
      <c r="C792" s="217"/>
      <c r="D792" s="217"/>
      <c r="E792" s="387"/>
      <c r="F792" s="100"/>
      <c r="U792" s="100"/>
      <c r="V792" s="100"/>
      <c r="AA792" s="324"/>
    </row>
    <row r="793" spans="1:27" ht="12.75" customHeight="1">
      <c r="A793" s="216"/>
      <c r="B793" s="217"/>
      <c r="C793" s="217"/>
      <c r="D793" s="217"/>
      <c r="E793" s="387"/>
      <c r="F793" s="100"/>
      <c r="U793" s="100"/>
      <c r="V793" s="100"/>
      <c r="AA793" s="324"/>
    </row>
    <row r="794" spans="1:27" ht="12.75" customHeight="1">
      <c r="A794" s="216"/>
      <c r="B794" s="217"/>
      <c r="C794" s="217"/>
      <c r="D794" s="217"/>
      <c r="E794" s="387"/>
      <c r="F794" s="100"/>
      <c r="U794" s="100"/>
      <c r="V794" s="100"/>
      <c r="AA794" s="324"/>
    </row>
    <row r="795" spans="1:27" ht="12.75" customHeight="1">
      <c r="A795" s="216"/>
      <c r="B795" s="217"/>
      <c r="C795" s="217"/>
      <c r="D795" s="217"/>
      <c r="E795" s="387"/>
      <c r="F795" s="100"/>
      <c r="U795" s="100"/>
      <c r="V795" s="100"/>
      <c r="AA795" s="324"/>
    </row>
    <row r="796" spans="1:27" ht="12.75" customHeight="1">
      <c r="A796" s="216"/>
      <c r="B796" s="217"/>
      <c r="C796" s="217"/>
      <c r="D796" s="217"/>
      <c r="E796" s="387"/>
      <c r="F796" s="100"/>
      <c r="U796" s="100"/>
      <c r="V796" s="100"/>
      <c r="AA796" s="324"/>
    </row>
    <row r="797" spans="1:27" ht="12.75" customHeight="1">
      <c r="A797" s="216"/>
      <c r="B797" s="217"/>
      <c r="C797" s="217"/>
      <c r="D797" s="217"/>
      <c r="E797" s="387"/>
      <c r="F797" s="100"/>
      <c r="U797" s="100"/>
      <c r="V797" s="100"/>
      <c r="AA797" s="324"/>
    </row>
    <row r="798" spans="1:27" ht="12.75" customHeight="1">
      <c r="A798" s="216"/>
      <c r="B798" s="217"/>
      <c r="C798" s="217"/>
      <c r="D798" s="217"/>
      <c r="E798" s="387"/>
      <c r="F798" s="100"/>
      <c r="U798" s="100"/>
      <c r="V798" s="100"/>
      <c r="AA798" s="324"/>
    </row>
    <row r="799" spans="1:27" ht="12.75" customHeight="1">
      <c r="A799" s="216"/>
      <c r="B799" s="217"/>
      <c r="C799" s="217"/>
      <c r="D799" s="217"/>
      <c r="E799" s="387"/>
      <c r="F799" s="100"/>
      <c r="U799" s="100"/>
      <c r="V799" s="100"/>
      <c r="AA799" s="324"/>
    </row>
    <row r="800" spans="1:27" ht="12.75" customHeight="1">
      <c r="A800" s="216"/>
      <c r="B800" s="217"/>
      <c r="C800" s="217"/>
      <c r="D800" s="217"/>
      <c r="E800" s="387"/>
      <c r="F800" s="100"/>
      <c r="U800" s="100"/>
      <c r="V800" s="100"/>
      <c r="AA800" s="324"/>
    </row>
    <row r="801" spans="1:27" ht="12.75" customHeight="1">
      <c r="A801" s="216"/>
      <c r="B801" s="217"/>
      <c r="C801" s="217"/>
      <c r="D801" s="217"/>
      <c r="E801" s="387"/>
      <c r="F801" s="100"/>
      <c r="U801" s="100"/>
      <c r="V801" s="100"/>
      <c r="AA801" s="324"/>
    </row>
    <row r="802" spans="1:27" ht="12.75" customHeight="1">
      <c r="A802" s="216"/>
      <c r="B802" s="217"/>
      <c r="C802" s="217"/>
      <c r="D802" s="217"/>
      <c r="E802" s="387"/>
      <c r="F802" s="100"/>
      <c r="U802" s="100"/>
      <c r="V802" s="100"/>
      <c r="AA802" s="324"/>
    </row>
    <row r="803" spans="1:27" ht="12.75" customHeight="1">
      <c r="A803" s="216"/>
      <c r="B803" s="217"/>
      <c r="C803" s="217"/>
      <c r="D803" s="217"/>
      <c r="E803" s="387"/>
      <c r="F803" s="100"/>
      <c r="U803" s="100"/>
      <c r="V803" s="100"/>
      <c r="AA803" s="324"/>
    </row>
    <row r="804" spans="1:27" ht="12.75" customHeight="1">
      <c r="A804" s="216"/>
      <c r="B804" s="217"/>
      <c r="C804" s="217"/>
      <c r="D804" s="217"/>
      <c r="E804" s="387"/>
      <c r="F804" s="100"/>
      <c r="U804" s="100"/>
      <c r="V804" s="100"/>
      <c r="AA804" s="324"/>
    </row>
    <row r="805" spans="1:27" ht="12.75" customHeight="1">
      <c r="A805" s="216"/>
      <c r="B805" s="217"/>
      <c r="C805" s="217"/>
      <c r="D805" s="217"/>
      <c r="E805" s="387"/>
      <c r="F805" s="100"/>
      <c r="U805" s="100"/>
      <c r="V805" s="100"/>
      <c r="AA805" s="324"/>
    </row>
    <row r="806" spans="1:27" ht="12.75" customHeight="1">
      <c r="A806" s="216"/>
      <c r="B806" s="217"/>
      <c r="C806" s="217"/>
      <c r="D806" s="217"/>
      <c r="E806" s="387"/>
      <c r="F806" s="100"/>
      <c r="U806" s="100"/>
      <c r="V806" s="100"/>
      <c r="AA806" s="324"/>
    </row>
    <row r="807" spans="1:27" ht="12.75" customHeight="1">
      <c r="A807" s="216"/>
      <c r="B807" s="217"/>
      <c r="C807" s="217"/>
      <c r="D807" s="217"/>
      <c r="E807" s="387"/>
      <c r="F807" s="100"/>
      <c r="U807" s="100"/>
      <c r="V807" s="100"/>
      <c r="AA807" s="324"/>
    </row>
    <row r="808" spans="1:27" ht="12.75" customHeight="1">
      <c r="A808" s="216"/>
      <c r="B808" s="217"/>
      <c r="C808" s="217"/>
      <c r="D808" s="217"/>
      <c r="E808" s="387"/>
      <c r="F808" s="100"/>
      <c r="U808" s="100"/>
      <c r="V808" s="100"/>
      <c r="AA808" s="324"/>
    </row>
    <row r="809" spans="1:27" ht="12.75" customHeight="1">
      <c r="A809" s="216"/>
      <c r="B809" s="217"/>
      <c r="C809" s="217"/>
      <c r="D809" s="217"/>
      <c r="E809" s="387"/>
      <c r="F809" s="100"/>
      <c r="U809" s="100"/>
      <c r="V809" s="100"/>
      <c r="AA809" s="324"/>
    </row>
    <row r="810" spans="1:27" ht="12.75" customHeight="1">
      <c r="A810" s="216"/>
      <c r="B810" s="217"/>
      <c r="C810" s="217"/>
      <c r="D810" s="217"/>
      <c r="E810" s="387"/>
      <c r="F810" s="100"/>
      <c r="U810" s="100"/>
      <c r="V810" s="100"/>
      <c r="AA810" s="324"/>
    </row>
    <row r="811" spans="1:27" ht="12.75" customHeight="1">
      <c r="A811" s="216"/>
      <c r="B811" s="217"/>
      <c r="C811" s="217"/>
      <c r="D811" s="217"/>
      <c r="E811" s="387"/>
      <c r="F811" s="100"/>
      <c r="U811" s="100"/>
      <c r="V811" s="100"/>
      <c r="AA811" s="324"/>
    </row>
    <row r="812" spans="1:27" ht="12.75" customHeight="1">
      <c r="A812" s="216"/>
      <c r="B812" s="217"/>
      <c r="C812" s="217"/>
      <c r="D812" s="217"/>
      <c r="E812" s="387"/>
      <c r="F812" s="100"/>
      <c r="U812" s="100"/>
      <c r="V812" s="100"/>
      <c r="AA812" s="324"/>
    </row>
    <row r="813" spans="1:27" ht="12.75" customHeight="1">
      <c r="A813" s="216"/>
      <c r="B813" s="217"/>
      <c r="C813" s="217"/>
      <c r="D813" s="217"/>
      <c r="E813" s="387"/>
      <c r="F813" s="100"/>
      <c r="U813" s="100"/>
      <c r="V813" s="100"/>
      <c r="AA813" s="324"/>
    </row>
    <row r="814" spans="1:27" ht="12.75" customHeight="1">
      <c r="A814" s="216"/>
      <c r="B814" s="217"/>
      <c r="C814" s="217"/>
      <c r="D814" s="217"/>
      <c r="E814" s="387"/>
      <c r="F814" s="100"/>
      <c r="U814" s="100"/>
      <c r="V814" s="100"/>
      <c r="AA814" s="324"/>
    </row>
    <row r="815" spans="1:27" ht="12.75" customHeight="1">
      <c r="A815" s="216"/>
      <c r="B815" s="217"/>
      <c r="C815" s="217"/>
      <c r="D815" s="217"/>
      <c r="E815" s="387"/>
      <c r="F815" s="100"/>
      <c r="U815" s="100"/>
      <c r="V815" s="100"/>
      <c r="AA815" s="324"/>
    </row>
    <row r="816" spans="1:27" ht="12.75" customHeight="1">
      <c r="A816" s="216"/>
      <c r="B816" s="217"/>
      <c r="C816" s="217"/>
      <c r="D816" s="217"/>
      <c r="E816" s="387"/>
      <c r="F816" s="100"/>
      <c r="U816" s="100"/>
      <c r="V816" s="100"/>
      <c r="AA816" s="324"/>
    </row>
    <row r="817" spans="1:27" ht="12.75" customHeight="1">
      <c r="A817" s="216"/>
      <c r="B817" s="217"/>
      <c r="C817" s="217"/>
      <c r="D817" s="217"/>
      <c r="E817" s="387"/>
      <c r="F817" s="100"/>
      <c r="U817" s="100"/>
      <c r="V817" s="100"/>
      <c r="AA817" s="324"/>
    </row>
    <row r="818" spans="1:27" ht="12.75" customHeight="1">
      <c r="A818" s="216"/>
      <c r="B818" s="217"/>
      <c r="C818" s="217"/>
      <c r="D818" s="217"/>
      <c r="E818" s="387"/>
      <c r="F818" s="100"/>
      <c r="U818" s="100"/>
      <c r="V818" s="100"/>
      <c r="AA818" s="324"/>
    </row>
    <row r="819" spans="1:27" ht="12.75" customHeight="1">
      <c r="A819" s="216"/>
      <c r="B819" s="217"/>
      <c r="C819" s="217"/>
      <c r="D819" s="217"/>
      <c r="E819" s="387"/>
      <c r="F819" s="100"/>
      <c r="U819" s="100"/>
      <c r="V819" s="100"/>
      <c r="AA819" s="324"/>
    </row>
    <row r="820" spans="1:27" ht="12.75" customHeight="1">
      <c r="A820" s="216"/>
      <c r="B820" s="217"/>
      <c r="C820" s="217"/>
      <c r="D820" s="217"/>
      <c r="E820" s="387"/>
      <c r="F820" s="100"/>
      <c r="U820" s="100"/>
      <c r="V820" s="100"/>
      <c r="AA820" s="324"/>
    </row>
    <row r="821" spans="1:27" ht="12.75" customHeight="1">
      <c r="A821" s="216"/>
      <c r="B821" s="217"/>
      <c r="C821" s="217"/>
      <c r="D821" s="217"/>
      <c r="E821" s="387"/>
      <c r="F821" s="100"/>
      <c r="U821" s="100"/>
      <c r="V821" s="100"/>
      <c r="AA821" s="324"/>
    </row>
    <row r="822" spans="1:27" ht="12.75" customHeight="1">
      <c r="A822" s="216"/>
      <c r="B822" s="217"/>
      <c r="C822" s="217"/>
      <c r="D822" s="217"/>
      <c r="E822" s="387"/>
      <c r="F822" s="100"/>
      <c r="U822" s="100"/>
      <c r="V822" s="100"/>
      <c r="AA822" s="324"/>
    </row>
    <row r="823" spans="1:27" ht="12.75" customHeight="1">
      <c r="A823" s="216"/>
      <c r="B823" s="217"/>
      <c r="C823" s="217"/>
      <c r="D823" s="217"/>
      <c r="E823" s="387"/>
      <c r="F823" s="100"/>
      <c r="U823" s="100"/>
      <c r="V823" s="100"/>
      <c r="AA823" s="324"/>
    </row>
    <row r="824" spans="1:27" ht="12.75" customHeight="1">
      <c r="A824" s="216"/>
      <c r="B824" s="217"/>
      <c r="C824" s="217"/>
      <c r="D824" s="217"/>
      <c r="E824" s="387"/>
      <c r="F824" s="100"/>
      <c r="U824" s="100"/>
      <c r="V824" s="100"/>
      <c r="AA824" s="324"/>
    </row>
    <row r="825" spans="1:27" ht="12.75" customHeight="1">
      <c r="A825" s="216"/>
      <c r="B825" s="217"/>
      <c r="C825" s="217"/>
      <c r="D825" s="217"/>
      <c r="E825" s="387"/>
      <c r="F825" s="100"/>
      <c r="U825" s="100"/>
      <c r="V825" s="100"/>
      <c r="AA825" s="324"/>
    </row>
    <row r="826" spans="1:27" ht="12.75" customHeight="1">
      <c r="A826" s="216"/>
      <c r="B826" s="217"/>
      <c r="C826" s="217"/>
      <c r="D826" s="217"/>
      <c r="E826" s="387"/>
      <c r="F826" s="100"/>
      <c r="U826" s="100"/>
      <c r="V826" s="100"/>
      <c r="AA826" s="324"/>
    </row>
    <row r="827" spans="1:27" ht="12.75" customHeight="1">
      <c r="A827" s="216"/>
      <c r="B827" s="217"/>
      <c r="C827" s="217"/>
      <c r="D827" s="217"/>
      <c r="E827" s="387"/>
      <c r="F827" s="100"/>
      <c r="U827" s="100"/>
      <c r="V827" s="100"/>
      <c r="AA827" s="324"/>
    </row>
    <row r="828" spans="1:27" ht="12.75" customHeight="1">
      <c r="A828" s="216"/>
      <c r="B828" s="217"/>
      <c r="C828" s="217"/>
      <c r="D828" s="217"/>
      <c r="E828" s="387"/>
      <c r="F828" s="100"/>
      <c r="U828" s="100"/>
      <c r="V828" s="100"/>
      <c r="AA828" s="324"/>
    </row>
    <row r="829" spans="1:27" ht="12.75" customHeight="1">
      <c r="A829" s="216"/>
      <c r="B829" s="217"/>
      <c r="C829" s="217"/>
      <c r="D829" s="217"/>
      <c r="E829" s="387"/>
      <c r="F829" s="100"/>
      <c r="U829" s="100"/>
      <c r="V829" s="100"/>
      <c r="AA829" s="324"/>
    </row>
    <row r="830" spans="1:27" ht="12.75" customHeight="1">
      <c r="A830" s="216"/>
      <c r="B830" s="217"/>
      <c r="C830" s="217"/>
      <c r="D830" s="217"/>
      <c r="E830" s="387"/>
      <c r="F830" s="100"/>
      <c r="U830" s="100"/>
      <c r="V830" s="100"/>
      <c r="AA830" s="324"/>
    </row>
    <row r="831" spans="1:27" ht="12.75" customHeight="1">
      <c r="A831" s="216"/>
      <c r="B831" s="217"/>
      <c r="C831" s="217"/>
      <c r="D831" s="217"/>
      <c r="E831" s="387"/>
      <c r="F831" s="100"/>
      <c r="U831" s="100"/>
      <c r="V831" s="100"/>
      <c r="AA831" s="324"/>
    </row>
    <row r="832" spans="1:27" ht="12.75" customHeight="1">
      <c r="A832" s="216"/>
      <c r="B832" s="217"/>
      <c r="C832" s="217"/>
      <c r="D832" s="217"/>
      <c r="E832" s="387"/>
      <c r="F832" s="100"/>
      <c r="U832" s="100"/>
      <c r="V832" s="100"/>
      <c r="AA832" s="324"/>
    </row>
    <row r="833" spans="1:27" ht="12.75" customHeight="1">
      <c r="A833" s="216"/>
      <c r="B833" s="217"/>
      <c r="C833" s="217"/>
      <c r="D833" s="217"/>
      <c r="E833" s="387"/>
      <c r="F833" s="100"/>
      <c r="U833" s="100"/>
      <c r="V833" s="100"/>
      <c r="AA833" s="324"/>
    </row>
    <row r="834" spans="1:27" ht="12.75" customHeight="1">
      <c r="A834" s="216"/>
      <c r="B834" s="217"/>
      <c r="C834" s="217"/>
      <c r="D834" s="217"/>
      <c r="E834" s="387"/>
      <c r="F834" s="100"/>
      <c r="U834" s="100"/>
      <c r="V834" s="100"/>
      <c r="AA834" s="324"/>
    </row>
    <row r="835" spans="1:27" ht="12.75" customHeight="1">
      <c r="A835" s="216"/>
      <c r="B835" s="217"/>
      <c r="C835" s="217"/>
      <c r="D835" s="217"/>
      <c r="E835" s="387"/>
      <c r="F835" s="100"/>
      <c r="U835" s="100"/>
      <c r="V835" s="100"/>
      <c r="AA835" s="324"/>
    </row>
    <row r="836" spans="1:27" ht="12.75" customHeight="1">
      <c r="A836" s="216"/>
      <c r="B836" s="217"/>
      <c r="C836" s="217"/>
      <c r="D836" s="217"/>
      <c r="E836" s="387"/>
      <c r="F836" s="100"/>
      <c r="U836" s="100"/>
      <c r="V836" s="100"/>
      <c r="AA836" s="324"/>
    </row>
    <row r="837" spans="1:27" ht="12.75" customHeight="1">
      <c r="A837" s="216"/>
      <c r="B837" s="217"/>
      <c r="C837" s="217"/>
      <c r="D837" s="217"/>
      <c r="E837" s="387"/>
      <c r="F837" s="100"/>
      <c r="U837" s="100"/>
      <c r="V837" s="100"/>
      <c r="AA837" s="324"/>
    </row>
    <row r="838" spans="1:27" ht="12.75" customHeight="1">
      <c r="A838" s="216"/>
      <c r="B838" s="217"/>
      <c r="C838" s="217"/>
      <c r="D838" s="217"/>
      <c r="E838" s="387"/>
      <c r="F838" s="100"/>
      <c r="U838" s="100"/>
      <c r="V838" s="100"/>
      <c r="AA838" s="324"/>
    </row>
    <row r="839" spans="1:27" ht="12.75" customHeight="1">
      <c r="A839" s="216"/>
      <c r="B839" s="217"/>
      <c r="C839" s="217"/>
      <c r="D839" s="217"/>
      <c r="E839" s="387"/>
      <c r="F839" s="100"/>
      <c r="U839" s="100"/>
      <c r="V839" s="100"/>
      <c r="AA839" s="324"/>
    </row>
    <row r="840" spans="1:27" ht="12.75" customHeight="1">
      <c r="A840" s="216"/>
      <c r="B840" s="217"/>
      <c r="C840" s="217"/>
      <c r="D840" s="217"/>
      <c r="E840" s="387"/>
      <c r="F840" s="100"/>
      <c r="U840" s="100"/>
      <c r="V840" s="100"/>
      <c r="AA840" s="324"/>
    </row>
    <row r="841" spans="1:27" ht="12.75" customHeight="1">
      <c r="A841" s="216"/>
      <c r="B841" s="217"/>
      <c r="C841" s="217"/>
      <c r="D841" s="217"/>
      <c r="E841" s="387"/>
      <c r="F841" s="100"/>
      <c r="U841" s="100"/>
      <c r="V841" s="100"/>
      <c r="AA841" s="324"/>
    </row>
    <row r="842" spans="1:27" ht="12.75" customHeight="1">
      <c r="A842" s="216"/>
      <c r="B842" s="217"/>
      <c r="C842" s="217"/>
      <c r="D842" s="217"/>
      <c r="E842" s="387"/>
      <c r="F842" s="100"/>
      <c r="U842" s="100"/>
      <c r="V842" s="100"/>
      <c r="AA842" s="324"/>
    </row>
    <row r="843" spans="1:27" ht="12.75" customHeight="1">
      <c r="A843" s="216"/>
      <c r="B843" s="217"/>
      <c r="C843" s="217"/>
      <c r="D843" s="217"/>
      <c r="E843" s="387"/>
      <c r="F843" s="100"/>
      <c r="U843" s="100"/>
      <c r="V843" s="100"/>
      <c r="AA843" s="324"/>
    </row>
    <row r="844" spans="1:27" ht="12.75" customHeight="1">
      <c r="A844" s="216"/>
      <c r="B844" s="217"/>
      <c r="C844" s="217"/>
      <c r="D844" s="217"/>
      <c r="E844" s="387"/>
      <c r="F844" s="100"/>
      <c r="U844" s="100"/>
      <c r="V844" s="100"/>
      <c r="AA844" s="324"/>
    </row>
    <row r="845" spans="1:27" ht="12.75" customHeight="1">
      <c r="A845" s="216"/>
      <c r="B845" s="217"/>
      <c r="C845" s="217"/>
      <c r="D845" s="217"/>
      <c r="E845" s="387"/>
      <c r="F845" s="100"/>
      <c r="U845" s="100"/>
      <c r="V845" s="100"/>
      <c r="AA845" s="324"/>
    </row>
    <row r="846" spans="1:27" ht="12.75" customHeight="1">
      <c r="A846" s="216"/>
      <c r="B846" s="217"/>
      <c r="C846" s="217"/>
      <c r="D846" s="217"/>
      <c r="E846" s="387"/>
      <c r="F846" s="100"/>
      <c r="U846" s="100"/>
      <c r="V846" s="100"/>
      <c r="AA846" s="324"/>
    </row>
    <row r="847" spans="1:27" ht="12.75" customHeight="1">
      <c r="A847" s="216"/>
      <c r="B847" s="217"/>
      <c r="C847" s="217"/>
      <c r="D847" s="217"/>
      <c r="E847" s="387"/>
      <c r="F847" s="100"/>
      <c r="U847" s="100"/>
      <c r="V847" s="100"/>
      <c r="AA847" s="324"/>
    </row>
    <row r="848" spans="1:27" ht="12.75" customHeight="1">
      <c r="A848" s="216"/>
      <c r="B848" s="217"/>
      <c r="C848" s="217"/>
      <c r="D848" s="217"/>
      <c r="E848" s="387"/>
      <c r="F848" s="100"/>
      <c r="U848" s="100"/>
      <c r="V848" s="100"/>
      <c r="AA848" s="324"/>
    </row>
    <row r="849" spans="1:27" ht="12.75" customHeight="1">
      <c r="A849" s="216"/>
      <c r="B849" s="217"/>
      <c r="C849" s="217"/>
      <c r="D849" s="217"/>
      <c r="E849" s="387"/>
      <c r="F849" s="100"/>
      <c r="U849" s="100"/>
      <c r="V849" s="100"/>
      <c r="AA849" s="324"/>
    </row>
    <row r="850" spans="1:27" ht="12.75" customHeight="1">
      <c r="A850" s="216"/>
      <c r="B850" s="217"/>
      <c r="C850" s="217"/>
      <c r="D850" s="217"/>
      <c r="E850" s="387"/>
      <c r="F850" s="100"/>
      <c r="U850" s="100"/>
      <c r="V850" s="100"/>
      <c r="AA850" s="324"/>
    </row>
    <row r="851" spans="1:27" ht="12.75" customHeight="1">
      <c r="A851" s="216"/>
      <c r="B851" s="217"/>
      <c r="C851" s="217"/>
      <c r="D851" s="217"/>
      <c r="E851" s="387"/>
      <c r="F851" s="100"/>
      <c r="U851" s="100"/>
      <c r="V851" s="100"/>
      <c r="AA851" s="324"/>
    </row>
    <row r="852" spans="1:27" ht="12.75" customHeight="1">
      <c r="A852" s="216"/>
      <c r="B852" s="217"/>
      <c r="C852" s="217"/>
      <c r="D852" s="217"/>
      <c r="E852" s="387"/>
      <c r="F852" s="100"/>
      <c r="U852" s="100"/>
      <c r="V852" s="100"/>
      <c r="AA852" s="324"/>
    </row>
    <row r="853" spans="1:27" ht="12.75" customHeight="1">
      <c r="A853" s="216"/>
      <c r="B853" s="217"/>
      <c r="C853" s="217"/>
      <c r="D853" s="217"/>
      <c r="E853" s="387"/>
      <c r="F853" s="100"/>
      <c r="U853" s="100"/>
      <c r="V853" s="100"/>
      <c r="AA853" s="324"/>
    </row>
    <row r="854" spans="1:27" ht="12.75" customHeight="1">
      <c r="A854" s="216"/>
      <c r="B854" s="217"/>
      <c r="C854" s="217"/>
      <c r="D854" s="217"/>
      <c r="E854" s="387"/>
      <c r="F854" s="100"/>
      <c r="U854" s="100"/>
      <c r="V854" s="100"/>
      <c r="AA854" s="324"/>
    </row>
    <row r="855" spans="1:27" ht="12.75" customHeight="1">
      <c r="A855" s="216"/>
      <c r="B855" s="217"/>
      <c r="C855" s="217"/>
      <c r="D855" s="217"/>
      <c r="E855" s="387"/>
      <c r="F855" s="100"/>
      <c r="U855" s="100"/>
      <c r="V855" s="100"/>
      <c r="AA855" s="324"/>
    </row>
    <row r="856" spans="1:27" ht="12.75" customHeight="1">
      <c r="A856" s="216"/>
      <c r="B856" s="217"/>
      <c r="C856" s="217"/>
      <c r="D856" s="217"/>
      <c r="E856" s="387"/>
      <c r="F856" s="100"/>
      <c r="U856" s="100"/>
      <c r="V856" s="100"/>
      <c r="AA856" s="324"/>
    </row>
    <row r="857" spans="1:27" ht="12.75" customHeight="1">
      <c r="A857" s="216"/>
      <c r="B857" s="217"/>
      <c r="C857" s="217"/>
      <c r="D857" s="217"/>
      <c r="E857" s="387"/>
      <c r="F857" s="100"/>
      <c r="U857" s="100"/>
      <c r="V857" s="100"/>
      <c r="AA857" s="324"/>
    </row>
    <row r="858" spans="1:27" ht="12.75" customHeight="1">
      <c r="A858" s="216"/>
      <c r="B858" s="217"/>
      <c r="C858" s="217"/>
      <c r="D858" s="217"/>
      <c r="E858" s="387"/>
      <c r="F858" s="100"/>
      <c r="U858" s="100"/>
      <c r="V858" s="100"/>
      <c r="AA858" s="324"/>
    </row>
    <row r="859" spans="1:27" ht="12.75" customHeight="1">
      <c r="A859" s="216"/>
      <c r="B859" s="217"/>
      <c r="C859" s="217"/>
      <c r="D859" s="217"/>
      <c r="E859" s="387"/>
      <c r="F859" s="100"/>
      <c r="U859" s="100"/>
      <c r="V859" s="100"/>
      <c r="AA859" s="324"/>
    </row>
    <row r="860" spans="1:27" ht="12.75" customHeight="1">
      <c r="A860" s="216"/>
      <c r="B860" s="217"/>
      <c r="C860" s="217"/>
      <c r="D860" s="217"/>
      <c r="E860" s="387"/>
      <c r="F860" s="100"/>
      <c r="U860" s="100"/>
      <c r="V860" s="100"/>
      <c r="AA860" s="324"/>
    </row>
    <row r="861" spans="1:27" ht="12.75" customHeight="1">
      <c r="A861" s="216"/>
      <c r="B861" s="217"/>
      <c r="C861" s="217"/>
      <c r="D861" s="217"/>
      <c r="E861" s="387"/>
      <c r="F861" s="100"/>
      <c r="U861" s="100"/>
      <c r="V861" s="100"/>
      <c r="AA861" s="324"/>
    </row>
    <row r="862" spans="1:27" ht="12.75" customHeight="1">
      <c r="A862" s="216"/>
      <c r="B862" s="217"/>
      <c r="C862" s="217"/>
      <c r="D862" s="217"/>
      <c r="E862" s="387"/>
      <c r="F862" s="100"/>
      <c r="U862" s="100"/>
      <c r="V862" s="100"/>
      <c r="AA862" s="324"/>
    </row>
    <row r="863" spans="1:27" ht="12.75" customHeight="1">
      <c r="A863" s="216"/>
      <c r="B863" s="217"/>
      <c r="C863" s="217"/>
      <c r="D863" s="217"/>
      <c r="E863" s="387"/>
      <c r="F863" s="100"/>
      <c r="U863" s="100"/>
      <c r="V863" s="100"/>
      <c r="AA863" s="324"/>
    </row>
    <row r="864" spans="1:27" ht="12.75" customHeight="1">
      <c r="A864" s="216"/>
      <c r="B864" s="217"/>
      <c r="C864" s="217"/>
      <c r="D864" s="217"/>
      <c r="E864" s="387"/>
      <c r="F864" s="100"/>
      <c r="U864" s="100"/>
      <c r="V864" s="100"/>
      <c r="AA864" s="324"/>
    </row>
    <row r="865" spans="1:27" ht="12.75" customHeight="1">
      <c r="A865" s="216"/>
      <c r="B865" s="217"/>
      <c r="C865" s="217"/>
      <c r="D865" s="217"/>
      <c r="E865" s="387"/>
      <c r="F865" s="100"/>
      <c r="U865" s="100"/>
      <c r="V865" s="100"/>
      <c r="AA865" s="324"/>
    </row>
    <row r="866" spans="1:27" ht="12.75" customHeight="1">
      <c r="A866" s="216"/>
      <c r="B866" s="217"/>
      <c r="C866" s="217"/>
      <c r="D866" s="217"/>
      <c r="E866" s="387"/>
      <c r="F866" s="100"/>
      <c r="U866" s="100"/>
      <c r="V866" s="100"/>
      <c r="AA866" s="324"/>
    </row>
    <row r="867" spans="1:27" ht="12.75" customHeight="1">
      <c r="A867" s="216"/>
      <c r="B867" s="217"/>
      <c r="C867" s="217"/>
      <c r="D867" s="217"/>
      <c r="E867" s="387"/>
      <c r="F867" s="100"/>
      <c r="U867" s="100"/>
      <c r="V867" s="100"/>
      <c r="AA867" s="324"/>
    </row>
    <row r="868" spans="1:27" ht="12.75" customHeight="1">
      <c r="A868" s="216"/>
      <c r="B868" s="217"/>
      <c r="C868" s="217"/>
      <c r="D868" s="217"/>
      <c r="E868" s="387"/>
      <c r="F868" s="100"/>
      <c r="U868" s="100"/>
      <c r="V868" s="100"/>
      <c r="AA868" s="324"/>
    </row>
    <row r="869" spans="1:27" ht="12.75" customHeight="1">
      <c r="A869" s="216"/>
      <c r="B869" s="217"/>
      <c r="C869" s="217"/>
      <c r="D869" s="217"/>
      <c r="E869" s="387"/>
      <c r="F869" s="100"/>
      <c r="U869" s="100"/>
      <c r="V869" s="100"/>
      <c r="AA869" s="324"/>
    </row>
    <row r="870" spans="1:27" ht="12.75" customHeight="1">
      <c r="A870" s="216"/>
      <c r="B870" s="217"/>
      <c r="C870" s="217"/>
      <c r="D870" s="217"/>
      <c r="E870" s="387"/>
      <c r="F870" s="100"/>
      <c r="U870" s="100"/>
      <c r="V870" s="100"/>
      <c r="AA870" s="324"/>
    </row>
    <row r="871" spans="1:27" ht="12.75" customHeight="1">
      <c r="A871" s="216"/>
      <c r="B871" s="217"/>
      <c r="C871" s="217"/>
      <c r="D871" s="217"/>
      <c r="E871" s="387"/>
      <c r="F871" s="100"/>
      <c r="U871" s="100"/>
      <c r="V871" s="100"/>
      <c r="AA871" s="324"/>
    </row>
    <row r="872" spans="1:27" ht="12.75" customHeight="1">
      <c r="A872" s="216"/>
      <c r="B872" s="217"/>
      <c r="C872" s="217"/>
      <c r="D872" s="217"/>
      <c r="E872" s="387"/>
      <c r="F872" s="100"/>
      <c r="U872" s="100"/>
      <c r="V872" s="100"/>
      <c r="AA872" s="324"/>
    </row>
  </sheetData>
  <sheetProtection algorithmName="SHA-512" hashValue="7FnLVoSm9wu4i64HX1iedmsTnjZR8XQZqMnnvTI8pdvGuNVRBZLH7Nyv4kJ7OpieGYciAi2HRISLhkWiLvn05g==" saltValue="UlvKP3DK7c7e1nOIAbH77g==" spinCount="100000" sheet="1" objects="1" scenarios="1" selectLockedCells="1"/>
  <mergeCells count="14">
    <mergeCell ref="B1:E2"/>
    <mergeCell ref="G1:U1"/>
    <mergeCell ref="X1:Z1"/>
    <mergeCell ref="A4:A7"/>
    <mergeCell ref="Y23:Z23"/>
    <mergeCell ref="B21:E21"/>
    <mergeCell ref="A8:A11"/>
    <mergeCell ref="A12:A15"/>
    <mergeCell ref="A16:A19"/>
    <mergeCell ref="B23:E23"/>
    <mergeCell ref="F23:J23"/>
    <mergeCell ref="L23:Q23"/>
    <mergeCell ref="R23:U23"/>
    <mergeCell ref="W23:X23"/>
  </mergeCells>
  <dataValidations count="2">
    <dataValidation type="list" allowBlank="1" showInputMessage="1" showErrorMessage="1" prompt=" - " sqref="G20:V20" xr:uid="{00000000-0002-0000-0E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19" xr:uid="{00000000-0002-0000-0E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6FF00"/>
  </sheetPr>
  <dimension ref="A1:AN887"/>
  <sheetViews>
    <sheetView showGridLines="0" zoomScale="60" zoomScaleNormal="60" workbookViewId="0">
      <pane ySplit="3" topLeftCell="A33" activePane="bottomLeft" state="frozen"/>
      <selection pane="bottomLeft" activeCell="G4" sqref="G4:U34"/>
    </sheetView>
  </sheetViews>
  <sheetFormatPr defaultColWidth="12.6640625" defaultRowHeight="15" customHeight="1"/>
  <cols>
    <col min="1" max="1" width="38.109375" customWidth="1"/>
    <col min="2" max="2" width="15" customWidth="1"/>
    <col min="3" max="3" width="10.10937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1.77734375" customWidth="1"/>
    <col min="25" max="25" width="23" customWidth="1"/>
    <col min="26" max="26" width="10.44140625" customWidth="1"/>
    <col min="27" max="27" width="4.5546875" customWidth="1"/>
    <col min="28" max="31" width="11.6640625" customWidth="1"/>
    <col min="32" max="40" width="14.77734375" customWidth="1"/>
  </cols>
  <sheetData>
    <row r="1" spans="1:40" ht="60" customHeight="1" thickBot="1">
      <c r="A1" s="59"/>
      <c r="B1" s="1545" t="s">
        <v>26</v>
      </c>
      <c r="C1" s="1545"/>
      <c r="D1" s="1545"/>
      <c r="E1" s="1545"/>
      <c r="F1" s="59"/>
      <c r="G1" s="1529" t="s">
        <v>157</v>
      </c>
      <c r="H1" s="1529"/>
      <c r="I1" s="1529"/>
      <c r="J1" s="1529"/>
      <c r="K1" s="1529"/>
      <c r="L1" s="1529"/>
      <c r="M1" s="1529"/>
      <c r="N1" s="1529"/>
      <c r="O1" s="1529"/>
      <c r="P1" s="1529"/>
      <c r="Q1" s="1529"/>
      <c r="R1" s="1529"/>
      <c r="S1" s="1529"/>
      <c r="T1" s="1529"/>
      <c r="U1" s="1529"/>
      <c r="V1" s="59"/>
      <c r="W1" s="59"/>
      <c r="X1" s="1526"/>
      <c r="Y1" s="1527"/>
      <c r="Z1" s="1528"/>
      <c r="AA1" s="598"/>
      <c r="AB1" s="3"/>
      <c r="AC1" s="3"/>
      <c r="AD1" s="3"/>
      <c r="AE1" s="3"/>
    </row>
    <row r="2" spans="1:40" ht="60" customHeight="1" thickBot="1">
      <c r="A2" s="59"/>
      <c r="B2" s="1546"/>
      <c r="C2" s="1546"/>
      <c r="D2" s="1546"/>
      <c r="E2" s="1546"/>
      <c r="F2" s="59"/>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9"/>
      <c r="W2" s="68"/>
      <c r="X2" s="784" t="s">
        <v>150</v>
      </c>
      <c r="Y2" s="947" t="s">
        <v>332</v>
      </c>
      <c r="Z2" s="784" t="s">
        <v>12</v>
      </c>
      <c r="AA2" s="599"/>
      <c r="AB2" s="3"/>
      <c r="AC2" s="3"/>
      <c r="AD2" s="3"/>
      <c r="AE2" s="3"/>
    </row>
    <row r="3" spans="1:40" ht="60" customHeight="1" thickBot="1">
      <c r="A3" s="949" t="s">
        <v>27</v>
      </c>
      <c r="B3" s="914" t="s">
        <v>28</v>
      </c>
      <c r="C3" s="914" t="s">
        <v>175</v>
      </c>
      <c r="D3" s="915" t="s">
        <v>329</v>
      </c>
      <c r="E3" s="916" t="s">
        <v>30</v>
      </c>
      <c r="F3" s="917"/>
      <c r="G3" s="918">
        <f>G36</f>
        <v>0</v>
      </c>
      <c r="H3" s="918">
        <f t="shared" ref="H3:T3" si="0">H36</f>
        <v>0</v>
      </c>
      <c r="I3" s="918">
        <f t="shared" si="0"/>
        <v>0</v>
      </c>
      <c r="J3" s="918">
        <f t="shared" si="0"/>
        <v>0</v>
      </c>
      <c r="K3" s="918">
        <f t="shared" si="0"/>
        <v>0</v>
      </c>
      <c r="L3" s="918">
        <f t="shared" si="0"/>
        <v>0</v>
      </c>
      <c r="M3" s="918">
        <f t="shared" si="0"/>
        <v>0</v>
      </c>
      <c r="N3" s="918">
        <f t="shared" si="0"/>
        <v>0</v>
      </c>
      <c r="O3" s="918">
        <f t="shared" si="0"/>
        <v>0</v>
      </c>
      <c r="P3" s="918">
        <f t="shared" si="0"/>
        <v>0</v>
      </c>
      <c r="Q3" s="918">
        <f t="shared" si="0"/>
        <v>0</v>
      </c>
      <c r="R3" s="918">
        <f t="shared" si="0"/>
        <v>0</v>
      </c>
      <c r="S3" s="918">
        <f t="shared" si="0"/>
        <v>0</v>
      </c>
      <c r="T3" s="918">
        <f t="shared" si="0"/>
        <v>0</v>
      </c>
      <c r="U3" s="919">
        <f>U27</f>
        <v>0</v>
      </c>
      <c r="V3" s="920"/>
      <c r="W3" s="921" t="s">
        <v>11</v>
      </c>
      <c r="X3" s="922">
        <f>X36</f>
        <v>0</v>
      </c>
      <c r="Y3" s="923">
        <f>Y36</f>
        <v>0</v>
      </c>
      <c r="Z3" s="924">
        <f>Z36</f>
        <v>0</v>
      </c>
      <c r="AA3" s="596"/>
      <c r="AB3" s="7"/>
      <c r="AC3" s="7"/>
      <c r="AD3" s="7"/>
      <c r="AE3" s="7"/>
      <c r="AF3" s="8"/>
      <c r="AG3" s="8"/>
      <c r="AH3" s="8"/>
      <c r="AI3" s="8"/>
      <c r="AJ3" s="8"/>
      <c r="AK3" s="8"/>
      <c r="AL3" s="8"/>
      <c r="AM3" s="8"/>
      <c r="AN3" s="8"/>
    </row>
    <row r="4" spans="1:40" ht="141" customHeight="1" thickBot="1">
      <c r="A4" s="9"/>
      <c r="B4" s="1187" t="s">
        <v>495</v>
      </c>
      <c r="C4" s="877" t="s">
        <v>212</v>
      </c>
      <c r="D4" s="878" t="s">
        <v>253</v>
      </c>
      <c r="E4" s="695">
        <v>28.61364</v>
      </c>
      <c r="F4" s="879"/>
      <c r="G4" s="1814"/>
      <c r="H4" s="1815"/>
      <c r="I4" s="1816"/>
      <c r="J4" s="1817"/>
      <c r="K4" s="1818"/>
      <c r="L4" s="1819"/>
      <c r="M4" s="1820"/>
      <c r="N4" s="1821"/>
      <c r="O4" s="1822"/>
      <c r="P4" s="1823"/>
      <c r="Q4" s="1824"/>
      <c r="R4" s="1825"/>
      <c r="S4" s="1826"/>
      <c r="T4" s="1827"/>
      <c r="U4" s="1828"/>
      <c r="V4" s="704"/>
      <c r="W4" s="55">
        <v>1</v>
      </c>
      <c r="X4" s="56">
        <f t="shared" ref="X4:X19" si="1">W4*Z4</f>
        <v>0</v>
      </c>
      <c r="Y4" s="57">
        <f t="shared" ref="Y4:Y19" si="2">E4*Z4</f>
        <v>0</v>
      </c>
      <c r="Z4" s="58">
        <f t="shared" ref="Z4:Z19" si="3">SUM(G4:U4)</f>
        <v>0</v>
      </c>
      <c r="AA4" s="706"/>
      <c r="AB4" s="3"/>
      <c r="AC4" s="3"/>
      <c r="AD4" s="3"/>
      <c r="AE4" s="3"/>
    </row>
    <row r="5" spans="1:40" ht="139.19999999999999" customHeight="1" thickBot="1">
      <c r="A5" s="9"/>
      <c r="B5" s="274" t="s">
        <v>31</v>
      </c>
      <c r="C5" s="552" t="s">
        <v>189</v>
      </c>
      <c r="D5" s="848" t="s">
        <v>254</v>
      </c>
      <c r="E5" s="876">
        <v>39.165940000000006</v>
      </c>
      <c r="F5" s="10"/>
      <c r="G5" s="1814"/>
      <c r="H5" s="1815"/>
      <c r="I5" s="1816"/>
      <c r="J5" s="1817"/>
      <c r="K5" s="1818"/>
      <c r="L5" s="1819"/>
      <c r="M5" s="1820"/>
      <c r="N5" s="1821"/>
      <c r="O5" s="1822"/>
      <c r="P5" s="1823"/>
      <c r="Q5" s="1824"/>
      <c r="R5" s="1825"/>
      <c r="S5" s="1826"/>
      <c r="T5" s="1829"/>
      <c r="U5" s="1814"/>
      <c r="V5" s="568"/>
      <c r="W5" s="52">
        <v>2</v>
      </c>
      <c r="X5" s="52">
        <f t="shared" si="1"/>
        <v>0</v>
      </c>
      <c r="Y5" s="53">
        <f t="shared" si="2"/>
        <v>0</v>
      </c>
      <c r="Z5" s="54">
        <f t="shared" si="3"/>
        <v>0</v>
      </c>
      <c r="AA5" s="707"/>
      <c r="AB5" s="3"/>
      <c r="AC5" s="3"/>
      <c r="AD5" s="3"/>
      <c r="AE5" s="3"/>
    </row>
    <row r="6" spans="1:40" ht="141" customHeight="1" thickBot="1">
      <c r="A6" s="9"/>
      <c r="B6" s="274" t="s">
        <v>32</v>
      </c>
      <c r="C6" s="552" t="s">
        <v>178</v>
      </c>
      <c r="D6" s="848" t="s">
        <v>255</v>
      </c>
      <c r="E6" s="542">
        <v>79.089780000000005</v>
      </c>
      <c r="F6" s="10"/>
      <c r="G6" s="1814"/>
      <c r="H6" s="1815"/>
      <c r="I6" s="1816"/>
      <c r="J6" s="1817"/>
      <c r="K6" s="1818"/>
      <c r="L6" s="1819"/>
      <c r="M6" s="1820"/>
      <c r="N6" s="1821"/>
      <c r="O6" s="1822"/>
      <c r="P6" s="1823"/>
      <c r="Q6" s="1824"/>
      <c r="R6" s="1825"/>
      <c r="S6" s="1826"/>
      <c r="T6" s="1829"/>
      <c r="U6" s="1814"/>
      <c r="V6" s="568"/>
      <c r="W6" s="11">
        <v>3.5</v>
      </c>
      <c r="X6" s="11">
        <f t="shared" si="1"/>
        <v>0</v>
      </c>
      <c r="Y6" s="12">
        <f t="shared" si="2"/>
        <v>0</v>
      </c>
      <c r="Z6" s="13">
        <f t="shared" si="3"/>
        <v>0</v>
      </c>
      <c r="AA6" s="596"/>
      <c r="AB6" s="3"/>
      <c r="AC6" s="3"/>
      <c r="AD6" s="3"/>
      <c r="AE6" s="3"/>
    </row>
    <row r="7" spans="1:40" ht="137.4" customHeight="1" thickBot="1">
      <c r="A7" s="9"/>
      <c r="B7" s="274" t="s">
        <v>33</v>
      </c>
      <c r="C7" s="552" t="s">
        <v>189</v>
      </c>
      <c r="D7" s="849" t="s">
        <v>256</v>
      </c>
      <c r="E7" s="542">
        <v>34.793440000000004</v>
      </c>
      <c r="F7" s="10"/>
      <c r="G7" s="1814"/>
      <c r="H7" s="1815"/>
      <c r="I7" s="1816"/>
      <c r="J7" s="1817"/>
      <c r="K7" s="1818"/>
      <c r="L7" s="1819"/>
      <c r="M7" s="1820"/>
      <c r="N7" s="1821"/>
      <c r="O7" s="1822"/>
      <c r="P7" s="1823"/>
      <c r="Q7" s="1824"/>
      <c r="R7" s="1825"/>
      <c r="S7" s="1826"/>
      <c r="T7" s="1829"/>
      <c r="U7" s="1814"/>
      <c r="V7" s="568"/>
      <c r="W7" s="11">
        <v>2</v>
      </c>
      <c r="X7" s="11">
        <f t="shared" si="1"/>
        <v>0</v>
      </c>
      <c r="Y7" s="12">
        <f t="shared" si="2"/>
        <v>0</v>
      </c>
      <c r="Z7" s="13">
        <f t="shared" si="3"/>
        <v>0</v>
      </c>
      <c r="AA7" s="596"/>
      <c r="AB7" s="3"/>
      <c r="AC7" s="3"/>
      <c r="AD7" s="3"/>
      <c r="AE7" s="3"/>
    </row>
    <row r="8" spans="1:40" ht="139.19999999999999" customHeight="1" thickBot="1">
      <c r="A8" s="9"/>
      <c r="B8" s="274" t="s">
        <v>34</v>
      </c>
      <c r="C8" s="552" t="s">
        <v>189</v>
      </c>
      <c r="D8" s="848" t="s">
        <v>257</v>
      </c>
      <c r="E8" s="542">
        <v>44.273020000000002</v>
      </c>
      <c r="F8" s="10"/>
      <c r="G8" s="1814"/>
      <c r="H8" s="1815"/>
      <c r="I8" s="1816"/>
      <c r="J8" s="1817"/>
      <c r="K8" s="1818"/>
      <c r="L8" s="1819"/>
      <c r="M8" s="1820"/>
      <c r="N8" s="1821"/>
      <c r="O8" s="1822"/>
      <c r="P8" s="1823"/>
      <c r="Q8" s="1824"/>
      <c r="R8" s="1825"/>
      <c r="S8" s="1826"/>
      <c r="T8" s="1829"/>
      <c r="U8" s="1814"/>
      <c r="V8" s="568"/>
      <c r="W8" s="11">
        <v>2</v>
      </c>
      <c r="X8" s="11">
        <f t="shared" si="1"/>
        <v>0</v>
      </c>
      <c r="Y8" s="12">
        <f t="shared" si="2"/>
        <v>0</v>
      </c>
      <c r="Z8" s="13">
        <f t="shared" si="3"/>
        <v>0</v>
      </c>
      <c r="AA8" s="596"/>
      <c r="AB8" s="3"/>
      <c r="AC8" s="3"/>
      <c r="AD8" s="3"/>
      <c r="AE8" s="3"/>
    </row>
    <row r="9" spans="1:40" ht="142.19999999999999" customHeight="1" thickBot="1">
      <c r="A9" s="9"/>
      <c r="B9" s="274" t="s">
        <v>156</v>
      </c>
      <c r="C9" s="552" t="s">
        <v>189</v>
      </c>
      <c r="D9" s="848" t="s">
        <v>258</v>
      </c>
      <c r="E9" s="542">
        <v>39.539060000000006</v>
      </c>
      <c r="F9" s="10"/>
      <c r="G9" s="1814"/>
      <c r="H9" s="1815"/>
      <c r="I9" s="1816"/>
      <c r="J9" s="1817"/>
      <c r="K9" s="1818"/>
      <c r="L9" s="1819"/>
      <c r="M9" s="1820"/>
      <c r="N9" s="1821"/>
      <c r="O9" s="1822"/>
      <c r="P9" s="1823"/>
      <c r="Q9" s="1824"/>
      <c r="R9" s="1825"/>
      <c r="S9" s="1826"/>
      <c r="T9" s="1829"/>
      <c r="U9" s="1814"/>
      <c r="V9" s="568"/>
      <c r="W9" s="11">
        <v>2</v>
      </c>
      <c r="X9" s="11">
        <f t="shared" si="1"/>
        <v>0</v>
      </c>
      <c r="Y9" s="12">
        <f t="shared" si="2"/>
        <v>0</v>
      </c>
      <c r="Z9" s="13">
        <f t="shared" si="3"/>
        <v>0</v>
      </c>
      <c r="AA9" s="596"/>
      <c r="AB9" s="3"/>
      <c r="AC9" s="3"/>
      <c r="AD9" s="3"/>
      <c r="AE9" s="3"/>
    </row>
    <row r="10" spans="1:40" ht="140.4" customHeight="1" thickBot="1">
      <c r="A10" s="9"/>
      <c r="B10" s="274" t="s">
        <v>152</v>
      </c>
      <c r="C10" s="552" t="s">
        <v>189</v>
      </c>
      <c r="D10" s="848" t="s">
        <v>259</v>
      </c>
      <c r="E10" s="542">
        <v>60.095640000000003</v>
      </c>
      <c r="F10" s="10"/>
      <c r="G10" s="1814"/>
      <c r="H10" s="1815"/>
      <c r="I10" s="1816"/>
      <c r="J10" s="1817"/>
      <c r="K10" s="1818"/>
      <c r="L10" s="1819"/>
      <c r="M10" s="1820"/>
      <c r="N10" s="1821"/>
      <c r="O10" s="1822"/>
      <c r="P10" s="1823"/>
      <c r="Q10" s="1824"/>
      <c r="R10" s="1825"/>
      <c r="S10" s="1826"/>
      <c r="T10" s="1829"/>
      <c r="U10" s="1814"/>
      <c r="V10" s="568"/>
      <c r="W10" s="11">
        <v>2</v>
      </c>
      <c r="X10" s="11">
        <f t="shared" si="1"/>
        <v>0</v>
      </c>
      <c r="Y10" s="12">
        <f t="shared" si="2"/>
        <v>0</v>
      </c>
      <c r="Z10" s="13">
        <f t="shared" si="3"/>
        <v>0</v>
      </c>
      <c r="AA10" s="596"/>
      <c r="AB10" s="3"/>
      <c r="AC10" s="3"/>
      <c r="AD10" s="3"/>
      <c r="AE10" s="3"/>
    </row>
    <row r="11" spans="1:40" ht="140.4" customHeight="1" thickBot="1">
      <c r="A11" s="9"/>
      <c r="B11" s="274" t="s">
        <v>153</v>
      </c>
      <c r="C11" s="552" t="s">
        <v>189</v>
      </c>
      <c r="D11" s="848" t="s">
        <v>259</v>
      </c>
      <c r="E11" s="542">
        <v>60.095640000000003</v>
      </c>
      <c r="F11" s="10"/>
      <c r="G11" s="1814"/>
      <c r="H11" s="1815"/>
      <c r="I11" s="1816"/>
      <c r="J11" s="1817"/>
      <c r="K11" s="1818"/>
      <c r="L11" s="1819"/>
      <c r="M11" s="1820"/>
      <c r="N11" s="1821"/>
      <c r="O11" s="1822"/>
      <c r="P11" s="1823"/>
      <c r="Q11" s="1824"/>
      <c r="R11" s="1825"/>
      <c r="S11" s="1826"/>
      <c r="T11" s="1829"/>
      <c r="U11" s="1814"/>
      <c r="V11" s="568"/>
      <c r="W11" s="11">
        <v>2</v>
      </c>
      <c r="X11" s="11">
        <f t="shared" si="1"/>
        <v>0</v>
      </c>
      <c r="Y11" s="12">
        <f t="shared" si="2"/>
        <v>0</v>
      </c>
      <c r="Z11" s="13">
        <f t="shared" si="3"/>
        <v>0</v>
      </c>
      <c r="AA11" s="596"/>
      <c r="AB11" s="3"/>
      <c r="AC11" s="3"/>
      <c r="AD11" s="3"/>
      <c r="AE11" s="3"/>
    </row>
    <row r="12" spans="1:40" ht="138" customHeight="1" thickBot="1">
      <c r="A12" s="9"/>
      <c r="B12" s="274" t="s">
        <v>155</v>
      </c>
      <c r="C12" s="552" t="s">
        <v>178</v>
      </c>
      <c r="D12" s="848" t="s">
        <v>260</v>
      </c>
      <c r="E12" s="542">
        <v>118.62884000000001</v>
      </c>
      <c r="F12" s="10"/>
      <c r="G12" s="1814"/>
      <c r="H12" s="1815"/>
      <c r="I12" s="1816"/>
      <c r="J12" s="1817"/>
      <c r="K12" s="1818"/>
      <c r="L12" s="1819"/>
      <c r="M12" s="1820"/>
      <c r="N12" s="1821"/>
      <c r="O12" s="1822"/>
      <c r="P12" s="1823"/>
      <c r="Q12" s="1824"/>
      <c r="R12" s="1825"/>
      <c r="S12" s="1826"/>
      <c r="T12" s="1829"/>
      <c r="U12" s="1814"/>
      <c r="V12" s="568"/>
      <c r="W12" s="11">
        <v>5</v>
      </c>
      <c r="X12" s="11">
        <f t="shared" si="1"/>
        <v>0</v>
      </c>
      <c r="Y12" s="12">
        <f t="shared" si="2"/>
        <v>0</v>
      </c>
      <c r="Z12" s="13">
        <f t="shared" si="3"/>
        <v>0</v>
      </c>
      <c r="AA12" s="596"/>
      <c r="AB12" s="3"/>
      <c r="AC12" s="3"/>
      <c r="AD12" s="3"/>
      <c r="AE12" s="3"/>
    </row>
    <row r="13" spans="1:40" ht="139.19999999999999" customHeight="1" thickBot="1">
      <c r="A13" s="9"/>
      <c r="B13" s="274" t="s">
        <v>154</v>
      </c>
      <c r="C13" s="552" t="s">
        <v>178</v>
      </c>
      <c r="D13" s="848" t="s">
        <v>260</v>
      </c>
      <c r="E13" s="542">
        <v>118.62884000000001</v>
      </c>
      <c r="F13" s="10"/>
      <c r="G13" s="1814"/>
      <c r="H13" s="1815"/>
      <c r="I13" s="1816"/>
      <c r="J13" s="1817"/>
      <c r="K13" s="1818"/>
      <c r="L13" s="1819"/>
      <c r="M13" s="1820"/>
      <c r="N13" s="1821"/>
      <c r="O13" s="1822"/>
      <c r="P13" s="1823"/>
      <c r="Q13" s="1824"/>
      <c r="R13" s="1825"/>
      <c r="S13" s="1826"/>
      <c r="T13" s="1829"/>
      <c r="U13" s="1814"/>
      <c r="V13" s="568"/>
      <c r="W13" s="11">
        <v>5</v>
      </c>
      <c r="X13" s="11">
        <f t="shared" si="1"/>
        <v>0</v>
      </c>
      <c r="Y13" s="12">
        <f t="shared" si="2"/>
        <v>0</v>
      </c>
      <c r="Z13" s="13">
        <f t="shared" si="3"/>
        <v>0</v>
      </c>
      <c r="AA13" s="596"/>
      <c r="AB13" s="3"/>
      <c r="AC13" s="3"/>
      <c r="AD13" s="3"/>
      <c r="AE13" s="3"/>
    </row>
    <row r="14" spans="1:40" ht="141" customHeight="1" thickBot="1">
      <c r="A14" s="9"/>
      <c r="B14" s="274" t="s">
        <v>146</v>
      </c>
      <c r="C14" s="552" t="s">
        <v>178</v>
      </c>
      <c r="D14" s="848" t="s">
        <v>261</v>
      </c>
      <c r="E14" s="542">
        <v>148.68832000000003</v>
      </c>
      <c r="F14" s="10"/>
      <c r="G14" s="1814"/>
      <c r="H14" s="1815"/>
      <c r="I14" s="1816"/>
      <c r="J14" s="1817"/>
      <c r="K14" s="1818"/>
      <c r="L14" s="1819"/>
      <c r="M14" s="1820"/>
      <c r="N14" s="1821"/>
      <c r="O14" s="1822"/>
      <c r="P14" s="1823"/>
      <c r="Q14" s="1824"/>
      <c r="R14" s="1825"/>
      <c r="S14" s="1826"/>
      <c r="T14" s="1829"/>
      <c r="U14" s="1814"/>
      <c r="V14" s="568"/>
      <c r="W14" s="11">
        <v>6</v>
      </c>
      <c r="X14" s="11">
        <f t="shared" si="1"/>
        <v>0</v>
      </c>
      <c r="Y14" s="12">
        <f t="shared" si="2"/>
        <v>0</v>
      </c>
      <c r="Z14" s="13">
        <f t="shared" si="3"/>
        <v>0</v>
      </c>
      <c r="AA14" s="619"/>
      <c r="AB14" s="3"/>
      <c r="AC14" s="3"/>
      <c r="AD14" s="3"/>
      <c r="AE14" s="3"/>
    </row>
    <row r="15" spans="1:40" ht="142.19999999999999" customHeight="1" thickBot="1">
      <c r="A15" s="9"/>
      <c r="B15" s="274" t="s">
        <v>44</v>
      </c>
      <c r="C15" s="552" t="s">
        <v>177</v>
      </c>
      <c r="D15" s="848" t="s">
        <v>262</v>
      </c>
      <c r="E15" s="542">
        <v>139.18542000000002</v>
      </c>
      <c r="F15" s="10"/>
      <c r="G15" s="1814"/>
      <c r="H15" s="1815"/>
      <c r="I15" s="1816"/>
      <c r="J15" s="1817"/>
      <c r="K15" s="1818"/>
      <c r="L15" s="1819"/>
      <c r="M15" s="1820"/>
      <c r="N15" s="1821"/>
      <c r="O15" s="1822"/>
      <c r="P15" s="1823"/>
      <c r="Q15" s="1824"/>
      <c r="R15" s="1825"/>
      <c r="S15" s="1826"/>
      <c r="T15" s="1829"/>
      <c r="U15" s="1814"/>
      <c r="V15" s="568"/>
      <c r="W15" s="11">
        <v>9</v>
      </c>
      <c r="X15" s="11">
        <f t="shared" si="1"/>
        <v>0</v>
      </c>
      <c r="Y15" s="12">
        <f t="shared" si="2"/>
        <v>0</v>
      </c>
      <c r="Z15" s="13">
        <f t="shared" si="3"/>
        <v>0</v>
      </c>
      <c r="AA15" s="596"/>
      <c r="AB15" s="3"/>
      <c r="AC15" s="3"/>
      <c r="AD15" s="3"/>
      <c r="AE15" s="3"/>
    </row>
    <row r="16" spans="1:40" ht="140.4" customHeight="1" thickBot="1">
      <c r="A16" s="9"/>
      <c r="B16" s="274" t="s">
        <v>170</v>
      </c>
      <c r="C16" s="552" t="s">
        <v>212</v>
      </c>
      <c r="D16" s="848" t="s">
        <v>263</v>
      </c>
      <c r="E16" s="542">
        <v>25.605360000000005</v>
      </c>
      <c r="F16" s="10"/>
      <c r="G16" s="1814"/>
      <c r="H16" s="1815"/>
      <c r="I16" s="1816"/>
      <c r="J16" s="1817"/>
      <c r="K16" s="1818"/>
      <c r="L16" s="1819"/>
      <c r="M16" s="1820"/>
      <c r="N16" s="1821"/>
      <c r="O16" s="1822"/>
      <c r="P16" s="1823"/>
      <c r="Q16" s="1824"/>
      <c r="R16" s="1825"/>
      <c r="S16" s="1826"/>
      <c r="T16" s="1829"/>
      <c r="U16" s="1814"/>
      <c r="V16" s="568"/>
      <c r="W16" s="11">
        <v>0.5</v>
      </c>
      <c r="X16" s="11">
        <f t="shared" si="1"/>
        <v>0</v>
      </c>
      <c r="Y16" s="12">
        <f t="shared" si="2"/>
        <v>0</v>
      </c>
      <c r="Z16" s="13">
        <f t="shared" si="3"/>
        <v>0</v>
      </c>
      <c r="AA16" s="596"/>
      <c r="AB16" s="3"/>
      <c r="AC16" s="3"/>
      <c r="AD16" s="3"/>
      <c r="AE16" s="3"/>
    </row>
    <row r="17" spans="1:31" ht="142.19999999999999" customHeight="1" thickBot="1">
      <c r="A17" s="9"/>
      <c r="B17" s="274" t="s">
        <v>171</v>
      </c>
      <c r="C17" s="552" t="s">
        <v>189</v>
      </c>
      <c r="D17" s="848" t="s">
        <v>264</v>
      </c>
      <c r="E17" s="542">
        <v>34.793440000000004</v>
      </c>
      <c r="F17" s="10"/>
      <c r="G17" s="1814"/>
      <c r="H17" s="1815"/>
      <c r="I17" s="1816"/>
      <c r="J17" s="1817"/>
      <c r="K17" s="1818"/>
      <c r="L17" s="1819"/>
      <c r="M17" s="1820"/>
      <c r="N17" s="1821"/>
      <c r="O17" s="1822"/>
      <c r="P17" s="1823"/>
      <c r="Q17" s="1824"/>
      <c r="R17" s="1825"/>
      <c r="S17" s="1826"/>
      <c r="T17" s="1829"/>
      <c r="U17" s="1814"/>
      <c r="V17" s="568"/>
      <c r="W17" s="11">
        <v>1</v>
      </c>
      <c r="X17" s="11">
        <f t="shared" si="1"/>
        <v>0</v>
      </c>
      <c r="Y17" s="12">
        <f t="shared" si="2"/>
        <v>0</v>
      </c>
      <c r="Z17" s="13">
        <f t="shared" si="3"/>
        <v>0</v>
      </c>
      <c r="AA17" s="596"/>
      <c r="AB17" s="3"/>
      <c r="AC17" s="3"/>
      <c r="AD17" s="3"/>
      <c r="AE17" s="3"/>
    </row>
    <row r="18" spans="1:31" ht="144" customHeight="1" thickBot="1">
      <c r="A18" s="9"/>
      <c r="B18" s="274" t="s">
        <v>56</v>
      </c>
      <c r="C18" s="552" t="s">
        <v>178</v>
      </c>
      <c r="D18" s="848" t="s">
        <v>265</v>
      </c>
      <c r="E18" s="542">
        <v>60.095640000000003</v>
      </c>
      <c r="F18" s="10"/>
      <c r="G18" s="1814"/>
      <c r="H18" s="1815"/>
      <c r="I18" s="1816"/>
      <c r="J18" s="1817"/>
      <c r="K18" s="1818"/>
      <c r="L18" s="1819"/>
      <c r="M18" s="1820"/>
      <c r="N18" s="1821"/>
      <c r="O18" s="1822"/>
      <c r="P18" s="1823"/>
      <c r="Q18" s="1824"/>
      <c r="R18" s="1825"/>
      <c r="S18" s="1826"/>
      <c r="T18" s="1829"/>
      <c r="U18" s="1814"/>
      <c r="V18" s="568"/>
      <c r="W18" s="11">
        <v>3</v>
      </c>
      <c r="X18" s="11">
        <f t="shared" si="1"/>
        <v>0</v>
      </c>
      <c r="Y18" s="12">
        <f t="shared" si="2"/>
        <v>0</v>
      </c>
      <c r="Z18" s="13">
        <f t="shared" si="3"/>
        <v>0</v>
      </c>
      <c r="AA18" s="596"/>
      <c r="AB18" s="3"/>
      <c r="AC18" s="3"/>
      <c r="AD18" s="3"/>
      <c r="AE18" s="3"/>
    </row>
    <row r="19" spans="1:31" ht="141" customHeight="1" thickBot="1">
      <c r="A19" s="9"/>
      <c r="B19" s="274" t="s">
        <v>57</v>
      </c>
      <c r="C19" s="552" t="s">
        <v>177</v>
      </c>
      <c r="D19" s="848" t="s">
        <v>266</v>
      </c>
      <c r="E19" s="542">
        <v>94.900740000000013</v>
      </c>
      <c r="F19" s="10"/>
      <c r="G19" s="1814"/>
      <c r="H19" s="1815"/>
      <c r="I19" s="1816"/>
      <c r="J19" s="1817"/>
      <c r="K19" s="1818"/>
      <c r="L19" s="1819"/>
      <c r="M19" s="1820"/>
      <c r="N19" s="1821"/>
      <c r="O19" s="1822"/>
      <c r="P19" s="1823"/>
      <c r="Q19" s="1824"/>
      <c r="R19" s="1825"/>
      <c r="S19" s="1826"/>
      <c r="T19" s="1829"/>
      <c r="U19" s="1814"/>
      <c r="V19" s="568"/>
      <c r="W19" s="11">
        <v>4.5</v>
      </c>
      <c r="X19" s="11">
        <f t="shared" si="1"/>
        <v>0</v>
      </c>
      <c r="Y19" s="12">
        <f t="shared" si="2"/>
        <v>0</v>
      </c>
      <c r="Z19" s="13">
        <f t="shared" si="3"/>
        <v>0</v>
      </c>
      <c r="AA19" s="596"/>
      <c r="AB19" s="3"/>
      <c r="AC19" s="3"/>
      <c r="AD19" s="3"/>
      <c r="AE19" s="3"/>
    </row>
    <row r="20" spans="1:31" ht="140.4" customHeight="1" thickBot="1">
      <c r="A20" s="9"/>
      <c r="B20" s="274" t="s">
        <v>73</v>
      </c>
      <c r="C20" s="552" t="s">
        <v>176</v>
      </c>
      <c r="D20" s="848" t="s">
        <v>267</v>
      </c>
      <c r="E20" s="542">
        <v>166.08503999999999</v>
      </c>
      <c r="F20" s="10"/>
      <c r="G20" s="1814"/>
      <c r="H20" s="1815"/>
      <c r="I20" s="1816"/>
      <c r="J20" s="1817"/>
      <c r="K20" s="1818"/>
      <c r="L20" s="1819"/>
      <c r="M20" s="1820"/>
      <c r="N20" s="1821"/>
      <c r="O20" s="1822"/>
      <c r="P20" s="1823"/>
      <c r="Q20" s="1824"/>
      <c r="R20" s="1825"/>
      <c r="S20" s="1826"/>
      <c r="T20" s="1829"/>
      <c r="U20" s="1814"/>
      <c r="V20" s="568"/>
      <c r="W20" s="11">
        <v>7.3</v>
      </c>
      <c r="X20" s="11">
        <f t="shared" ref="X20:X28" si="4">W20*Z20</f>
        <v>0</v>
      </c>
      <c r="Y20" s="12">
        <f t="shared" ref="Y20:Y28" si="5">E20*Z20</f>
        <v>0</v>
      </c>
      <c r="Z20" s="13">
        <f t="shared" ref="Z20:Z28" si="6">SUM(G20:U20)</f>
        <v>0</v>
      </c>
      <c r="AA20" s="596"/>
      <c r="AB20" s="3"/>
      <c r="AC20" s="3"/>
      <c r="AD20" s="3"/>
      <c r="AE20" s="3"/>
    </row>
    <row r="21" spans="1:31" ht="139.19999999999999" customHeight="1" thickBot="1">
      <c r="A21" s="9"/>
      <c r="B21" s="274" t="s">
        <v>74</v>
      </c>
      <c r="C21" s="552" t="s">
        <v>177</v>
      </c>
      <c r="D21" s="848" t="s">
        <v>268</v>
      </c>
      <c r="E21" s="542">
        <v>118.62884000000001</v>
      </c>
      <c r="F21" s="10"/>
      <c r="G21" s="1814"/>
      <c r="H21" s="1815"/>
      <c r="I21" s="1816"/>
      <c r="J21" s="1817"/>
      <c r="K21" s="1818"/>
      <c r="L21" s="1819"/>
      <c r="M21" s="1820"/>
      <c r="N21" s="1821"/>
      <c r="O21" s="1822"/>
      <c r="P21" s="1823"/>
      <c r="Q21" s="1824"/>
      <c r="R21" s="1825"/>
      <c r="S21" s="1826"/>
      <c r="T21" s="1829"/>
      <c r="U21" s="1814"/>
      <c r="V21" s="568"/>
      <c r="W21" s="11">
        <v>3.8</v>
      </c>
      <c r="X21" s="11">
        <f t="shared" si="4"/>
        <v>0</v>
      </c>
      <c r="Y21" s="12">
        <f t="shared" si="5"/>
        <v>0</v>
      </c>
      <c r="Z21" s="13">
        <f t="shared" si="6"/>
        <v>0</v>
      </c>
      <c r="AA21" s="596"/>
      <c r="AB21" s="3"/>
      <c r="AC21" s="3"/>
      <c r="AD21" s="3"/>
      <c r="AE21" s="3"/>
    </row>
    <row r="22" spans="1:31" ht="139.19999999999999" customHeight="1" thickBot="1">
      <c r="A22" s="9"/>
      <c r="B22" s="274" t="s">
        <v>75</v>
      </c>
      <c r="C22" s="552" t="s">
        <v>177</v>
      </c>
      <c r="D22" s="848" t="s">
        <v>276</v>
      </c>
      <c r="E22" s="542">
        <v>158.17956000000001</v>
      </c>
      <c r="F22" s="10"/>
      <c r="G22" s="1814"/>
      <c r="H22" s="1815"/>
      <c r="I22" s="1816"/>
      <c r="J22" s="1817"/>
      <c r="K22" s="1818"/>
      <c r="L22" s="1819"/>
      <c r="M22" s="1820"/>
      <c r="N22" s="1821"/>
      <c r="O22" s="1822"/>
      <c r="P22" s="1823"/>
      <c r="Q22" s="1824"/>
      <c r="R22" s="1825"/>
      <c r="S22" s="1826"/>
      <c r="T22" s="1829"/>
      <c r="U22" s="1814"/>
      <c r="V22" s="568"/>
      <c r="W22" s="11">
        <v>8</v>
      </c>
      <c r="X22" s="11">
        <f t="shared" si="4"/>
        <v>0</v>
      </c>
      <c r="Y22" s="12">
        <f t="shared" si="5"/>
        <v>0</v>
      </c>
      <c r="Z22" s="13">
        <f t="shared" si="6"/>
        <v>0</v>
      </c>
      <c r="AA22" s="596"/>
      <c r="AB22" s="3"/>
      <c r="AC22" s="3"/>
      <c r="AD22" s="3"/>
      <c r="AE22" s="3"/>
    </row>
    <row r="23" spans="1:31" ht="142.19999999999999" customHeight="1" thickBot="1">
      <c r="A23" s="9"/>
      <c r="B23" s="274" t="s">
        <v>76</v>
      </c>
      <c r="C23" s="552" t="s">
        <v>176</v>
      </c>
      <c r="D23" s="848" t="s">
        <v>275</v>
      </c>
      <c r="E23" s="542">
        <v>173.99052000000003</v>
      </c>
      <c r="F23" s="10"/>
      <c r="G23" s="1814"/>
      <c r="H23" s="1815"/>
      <c r="I23" s="1816"/>
      <c r="J23" s="1817"/>
      <c r="K23" s="1818"/>
      <c r="L23" s="1819"/>
      <c r="M23" s="1820"/>
      <c r="N23" s="1821"/>
      <c r="O23" s="1822"/>
      <c r="P23" s="1823"/>
      <c r="Q23" s="1824"/>
      <c r="R23" s="1825"/>
      <c r="S23" s="1826"/>
      <c r="T23" s="1829"/>
      <c r="U23" s="1814"/>
      <c r="V23" s="568"/>
      <c r="W23" s="11">
        <v>7.4</v>
      </c>
      <c r="X23" s="11">
        <f t="shared" si="4"/>
        <v>0</v>
      </c>
      <c r="Y23" s="12">
        <f t="shared" si="5"/>
        <v>0</v>
      </c>
      <c r="Z23" s="13">
        <f t="shared" si="6"/>
        <v>0</v>
      </c>
      <c r="AA23" s="596"/>
      <c r="AB23" s="3"/>
      <c r="AC23" s="3"/>
      <c r="AD23" s="3"/>
      <c r="AE23" s="3"/>
    </row>
    <row r="24" spans="1:31" ht="139.19999999999999" customHeight="1" thickBot="1">
      <c r="A24" s="9"/>
      <c r="B24" s="274" t="s">
        <v>77</v>
      </c>
      <c r="C24" s="552" t="s">
        <v>177</v>
      </c>
      <c r="D24" s="848" t="s">
        <v>274</v>
      </c>
      <c r="E24" s="542">
        <v>94.900740000000013</v>
      </c>
      <c r="F24" s="10"/>
      <c r="G24" s="1814"/>
      <c r="H24" s="1815"/>
      <c r="I24" s="1816"/>
      <c r="J24" s="1817"/>
      <c r="K24" s="1818"/>
      <c r="L24" s="1819"/>
      <c r="M24" s="1820"/>
      <c r="N24" s="1821"/>
      <c r="O24" s="1822"/>
      <c r="P24" s="1823"/>
      <c r="Q24" s="1824"/>
      <c r="R24" s="1825"/>
      <c r="S24" s="1826"/>
      <c r="T24" s="1829"/>
      <c r="U24" s="1814"/>
      <c r="V24" s="568"/>
      <c r="W24" s="11">
        <v>3</v>
      </c>
      <c r="X24" s="11">
        <f t="shared" si="4"/>
        <v>0</v>
      </c>
      <c r="Y24" s="12">
        <f t="shared" si="5"/>
        <v>0</v>
      </c>
      <c r="Z24" s="13">
        <f t="shared" si="6"/>
        <v>0</v>
      </c>
      <c r="AA24" s="596"/>
      <c r="AB24" s="3"/>
      <c r="AC24" s="3"/>
      <c r="AD24" s="3"/>
      <c r="AE24" s="3"/>
    </row>
    <row r="25" spans="1:31" ht="142.19999999999999" customHeight="1" thickBot="1">
      <c r="A25" s="9"/>
      <c r="B25" s="274" t="s">
        <v>80</v>
      </c>
      <c r="C25" s="552" t="s">
        <v>176</v>
      </c>
      <c r="D25" s="848" t="s">
        <v>273</v>
      </c>
      <c r="E25" s="542">
        <v>118.62884000000001</v>
      </c>
      <c r="F25" s="10"/>
      <c r="G25" s="1814"/>
      <c r="H25" s="1815"/>
      <c r="I25" s="1816"/>
      <c r="J25" s="1817"/>
      <c r="K25" s="1818"/>
      <c r="L25" s="1819"/>
      <c r="M25" s="1820"/>
      <c r="N25" s="1821"/>
      <c r="O25" s="1822"/>
      <c r="P25" s="1823"/>
      <c r="Q25" s="1824"/>
      <c r="R25" s="1825"/>
      <c r="S25" s="1826"/>
      <c r="T25" s="1829"/>
      <c r="U25" s="1814"/>
      <c r="V25" s="568"/>
      <c r="W25" s="11">
        <v>4.7</v>
      </c>
      <c r="X25" s="11">
        <f t="shared" si="4"/>
        <v>0</v>
      </c>
      <c r="Y25" s="12">
        <f t="shared" si="5"/>
        <v>0</v>
      </c>
      <c r="Z25" s="13">
        <f t="shared" si="6"/>
        <v>0</v>
      </c>
      <c r="AA25" s="596"/>
      <c r="AB25" s="3"/>
      <c r="AC25" s="3"/>
      <c r="AD25" s="3"/>
      <c r="AE25" s="3"/>
    </row>
    <row r="26" spans="1:31" ht="137.4" customHeight="1" thickBot="1">
      <c r="B26" s="274" t="s">
        <v>169</v>
      </c>
      <c r="C26" s="552" t="s">
        <v>212</v>
      </c>
      <c r="D26" s="848" t="s">
        <v>272</v>
      </c>
      <c r="E26" s="542">
        <v>30.129440000000006</v>
      </c>
      <c r="F26" s="10"/>
      <c r="G26" s="1814"/>
      <c r="H26" s="1815"/>
      <c r="I26" s="1816"/>
      <c r="J26" s="1817"/>
      <c r="K26" s="1818"/>
      <c r="L26" s="1819"/>
      <c r="M26" s="1820"/>
      <c r="N26" s="1821"/>
      <c r="O26" s="1822"/>
      <c r="P26" s="1823"/>
      <c r="Q26" s="1824"/>
      <c r="R26" s="1825"/>
      <c r="S26" s="1826"/>
      <c r="T26" s="1829"/>
      <c r="U26" s="1814"/>
      <c r="V26" s="568"/>
      <c r="W26" s="11">
        <v>0.35</v>
      </c>
      <c r="X26" s="11">
        <f t="shared" si="4"/>
        <v>0</v>
      </c>
      <c r="Y26" s="12">
        <f t="shared" si="5"/>
        <v>0</v>
      </c>
      <c r="Z26" s="13">
        <f t="shared" si="6"/>
        <v>0</v>
      </c>
      <c r="AA26" s="596"/>
      <c r="AB26" s="3"/>
      <c r="AC26" s="3"/>
      <c r="AD26" s="3"/>
      <c r="AE26" s="3"/>
    </row>
    <row r="27" spans="1:31" ht="140.4" customHeight="1" thickBot="1">
      <c r="A27" s="9"/>
      <c r="B27" s="274" t="s">
        <v>168</v>
      </c>
      <c r="C27" s="552" t="s">
        <v>189</v>
      </c>
      <c r="D27" s="848" t="s">
        <v>271</v>
      </c>
      <c r="E27" s="542">
        <v>44.273020000000002</v>
      </c>
      <c r="F27" s="10"/>
      <c r="G27" s="1814"/>
      <c r="H27" s="1815"/>
      <c r="I27" s="1816"/>
      <c r="J27" s="1817"/>
      <c r="K27" s="1818"/>
      <c r="L27" s="1819"/>
      <c r="M27" s="1820"/>
      <c r="N27" s="1821"/>
      <c r="O27" s="1822"/>
      <c r="P27" s="1823"/>
      <c r="Q27" s="1824"/>
      <c r="R27" s="1825"/>
      <c r="S27" s="1826"/>
      <c r="T27" s="1829"/>
      <c r="U27" s="1814"/>
      <c r="V27" s="568"/>
      <c r="W27" s="11">
        <v>1</v>
      </c>
      <c r="X27" s="11">
        <f t="shared" si="4"/>
        <v>0</v>
      </c>
      <c r="Y27" s="12">
        <f t="shared" si="5"/>
        <v>0</v>
      </c>
      <c r="Z27" s="13">
        <f t="shared" si="6"/>
        <v>0</v>
      </c>
      <c r="AA27" s="596"/>
      <c r="AB27" s="3"/>
      <c r="AC27" s="3"/>
      <c r="AD27" s="3"/>
      <c r="AE27" s="3"/>
    </row>
    <row r="28" spans="1:31" ht="139.80000000000001" customHeight="1" thickBot="1">
      <c r="B28" s="275" t="s">
        <v>83</v>
      </c>
      <c r="C28" s="573" t="s">
        <v>178</v>
      </c>
      <c r="D28" s="850" t="s">
        <v>270</v>
      </c>
      <c r="E28" s="542">
        <v>86.995260000000016</v>
      </c>
      <c r="F28" s="18"/>
      <c r="G28" s="1830"/>
      <c r="H28" s="1831"/>
      <c r="I28" s="1832"/>
      <c r="J28" s="1833"/>
      <c r="K28" s="1834"/>
      <c r="L28" s="1835"/>
      <c r="M28" s="1836"/>
      <c r="N28" s="1837"/>
      <c r="O28" s="1838"/>
      <c r="P28" s="1839"/>
      <c r="Q28" s="1840"/>
      <c r="R28" s="1841"/>
      <c r="S28" s="1842"/>
      <c r="T28" s="1843"/>
      <c r="U28" s="1830"/>
      <c r="V28" s="620"/>
      <c r="W28" s="222">
        <v>3</v>
      </c>
      <c r="X28" s="222">
        <f t="shared" si="4"/>
        <v>0</v>
      </c>
      <c r="Y28" s="223">
        <f t="shared" si="5"/>
        <v>0</v>
      </c>
      <c r="Z28" s="224">
        <f t="shared" si="6"/>
        <v>0</v>
      </c>
      <c r="AA28" s="596"/>
      <c r="AB28" s="3"/>
      <c r="AC28" s="3"/>
      <c r="AD28" s="3"/>
      <c r="AE28" s="3"/>
    </row>
    <row r="29" spans="1:31" ht="156.6" customHeight="1" thickBot="1">
      <c r="A29" s="248"/>
      <c r="B29" s="276" t="s">
        <v>84</v>
      </c>
      <c r="C29" s="574" t="s">
        <v>177</v>
      </c>
      <c r="D29" s="851" t="s">
        <v>269</v>
      </c>
      <c r="E29" s="543">
        <v>142.35694000000001</v>
      </c>
      <c r="F29" s="238"/>
      <c r="G29" s="1844"/>
      <c r="H29" s="1845"/>
      <c r="I29" s="1846"/>
      <c r="J29" s="1847"/>
      <c r="K29" s="1848"/>
      <c r="L29" s="1849"/>
      <c r="M29" s="1850"/>
      <c r="N29" s="1851"/>
      <c r="O29" s="1852"/>
      <c r="P29" s="1853"/>
      <c r="Q29" s="1854"/>
      <c r="R29" s="1855"/>
      <c r="S29" s="1856"/>
      <c r="T29" s="1857"/>
      <c r="U29" s="1844"/>
      <c r="V29" s="705"/>
      <c r="W29" s="56">
        <v>4.5</v>
      </c>
      <c r="X29" s="56">
        <f t="shared" ref="X29:X34" si="7">W29*Z29</f>
        <v>0</v>
      </c>
      <c r="Y29" s="57">
        <f t="shared" ref="Y29:Y34" si="8">E29*Z29</f>
        <v>0</v>
      </c>
      <c r="Z29" s="58">
        <f t="shared" ref="Z29:Z34" si="9">SUM(G29:U29)</f>
        <v>0</v>
      </c>
      <c r="AA29" s="596"/>
      <c r="AB29" s="3"/>
      <c r="AC29" s="3"/>
      <c r="AD29" s="3"/>
      <c r="AE29" s="3"/>
    </row>
    <row r="30" spans="1:31" ht="156.6" customHeight="1" thickBot="1">
      <c r="A30" s="248"/>
      <c r="B30" s="360" t="s">
        <v>490</v>
      </c>
      <c r="C30" s="552" t="s">
        <v>189</v>
      </c>
      <c r="D30" s="848" t="s">
        <v>257</v>
      </c>
      <c r="E30" s="542">
        <v>53.130380000000002</v>
      </c>
      <c r="F30" s="10"/>
      <c r="G30" s="1814"/>
      <c r="H30" s="1815"/>
      <c r="I30" s="1816"/>
      <c r="J30" s="1817"/>
      <c r="K30" s="1818"/>
      <c r="L30" s="1819"/>
      <c r="M30" s="1820"/>
      <c r="N30" s="1821"/>
      <c r="O30" s="1822"/>
      <c r="P30" s="1823"/>
      <c r="Q30" s="1824"/>
      <c r="R30" s="1825"/>
      <c r="S30" s="1826"/>
      <c r="T30" s="1829"/>
      <c r="U30" s="1814"/>
      <c r="V30" s="568"/>
      <c r="W30" s="11">
        <v>2</v>
      </c>
      <c r="X30" s="11">
        <f t="shared" si="7"/>
        <v>0</v>
      </c>
      <c r="Y30" s="12">
        <f t="shared" si="8"/>
        <v>0</v>
      </c>
      <c r="Z30" s="13">
        <f t="shared" si="9"/>
        <v>0</v>
      </c>
      <c r="AA30" s="619"/>
      <c r="AB30" s="3"/>
      <c r="AC30" s="3"/>
      <c r="AD30" s="3"/>
      <c r="AE30" s="3"/>
    </row>
    <row r="31" spans="1:31" ht="156.6" customHeight="1" thickBot="1">
      <c r="A31" s="248"/>
      <c r="B31" s="360" t="s">
        <v>492</v>
      </c>
      <c r="C31" s="552" t="s">
        <v>189</v>
      </c>
      <c r="D31" s="848" t="s">
        <v>259</v>
      </c>
      <c r="E31" s="542">
        <v>72.08</v>
      </c>
      <c r="F31" s="10"/>
      <c r="G31" s="1814"/>
      <c r="H31" s="1815"/>
      <c r="I31" s="1816"/>
      <c r="J31" s="1817"/>
      <c r="K31" s="1818"/>
      <c r="L31" s="1819"/>
      <c r="M31" s="1820"/>
      <c r="N31" s="1821"/>
      <c r="O31" s="1822"/>
      <c r="P31" s="1823"/>
      <c r="Q31" s="1824"/>
      <c r="R31" s="1825"/>
      <c r="S31" s="1826"/>
      <c r="T31" s="1829"/>
      <c r="U31" s="1814"/>
      <c r="V31" s="568"/>
      <c r="W31" s="11">
        <v>2</v>
      </c>
      <c r="X31" s="11">
        <f t="shared" si="7"/>
        <v>0</v>
      </c>
      <c r="Y31" s="12">
        <f t="shared" si="8"/>
        <v>0</v>
      </c>
      <c r="Z31" s="13">
        <f t="shared" si="9"/>
        <v>0</v>
      </c>
      <c r="AA31" s="619"/>
      <c r="AB31" s="3"/>
      <c r="AC31" s="3"/>
      <c r="AD31" s="3"/>
      <c r="AE31" s="3"/>
    </row>
    <row r="32" spans="1:31" ht="156.6" customHeight="1" thickBot="1">
      <c r="A32" s="248"/>
      <c r="B32" s="360" t="s">
        <v>491</v>
      </c>
      <c r="C32" s="552" t="s">
        <v>189</v>
      </c>
      <c r="D32" s="848" t="s">
        <v>259</v>
      </c>
      <c r="E32" s="542">
        <v>72.08</v>
      </c>
      <c r="F32" s="10"/>
      <c r="G32" s="1814"/>
      <c r="H32" s="1815"/>
      <c r="I32" s="1816"/>
      <c r="J32" s="1817"/>
      <c r="K32" s="1818"/>
      <c r="L32" s="1819"/>
      <c r="M32" s="1820"/>
      <c r="N32" s="1821"/>
      <c r="O32" s="1822"/>
      <c r="P32" s="1823"/>
      <c r="Q32" s="1824"/>
      <c r="R32" s="1825"/>
      <c r="S32" s="1826"/>
      <c r="T32" s="1829"/>
      <c r="U32" s="1814"/>
      <c r="V32" s="568"/>
      <c r="W32" s="11">
        <v>2</v>
      </c>
      <c r="X32" s="11">
        <f t="shared" si="7"/>
        <v>0</v>
      </c>
      <c r="Y32" s="12">
        <f t="shared" si="8"/>
        <v>0</v>
      </c>
      <c r="Z32" s="13">
        <f t="shared" si="9"/>
        <v>0</v>
      </c>
      <c r="AA32" s="619"/>
      <c r="AB32" s="3"/>
      <c r="AC32" s="3"/>
      <c r="AD32" s="3"/>
      <c r="AE32" s="3"/>
    </row>
    <row r="33" spans="1:40" ht="156.6" customHeight="1" thickBot="1">
      <c r="A33" s="248"/>
      <c r="B33" s="360" t="s">
        <v>493</v>
      </c>
      <c r="C33" s="552" t="s">
        <v>178</v>
      </c>
      <c r="D33" s="848" t="s">
        <v>260</v>
      </c>
      <c r="E33" s="542">
        <v>142.35800000000003</v>
      </c>
      <c r="F33" s="10"/>
      <c r="G33" s="1814"/>
      <c r="H33" s="1815"/>
      <c r="I33" s="1816"/>
      <c r="J33" s="1817"/>
      <c r="K33" s="1818"/>
      <c r="L33" s="1819"/>
      <c r="M33" s="1820"/>
      <c r="N33" s="1821"/>
      <c r="O33" s="1822"/>
      <c r="P33" s="1823"/>
      <c r="Q33" s="1824"/>
      <c r="R33" s="1825"/>
      <c r="S33" s="1826"/>
      <c r="T33" s="1829"/>
      <c r="U33" s="1814"/>
      <c r="V33" s="568"/>
      <c r="W33" s="11">
        <v>5</v>
      </c>
      <c r="X33" s="11">
        <f t="shared" si="7"/>
        <v>0</v>
      </c>
      <c r="Y33" s="12">
        <f t="shared" si="8"/>
        <v>0</v>
      </c>
      <c r="Z33" s="13">
        <f t="shared" si="9"/>
        <v>0</v>
      </c>
      <c r="AA33" s="619"/>
      <c r="AB33" s="3"/>
      <c r="AC33" s="3"/>
      <c r="AD33" s="3"/>
      <c r="AE33" s="3"/>
    </row>
    <row r="34" spans="1:40" ht="156.6" customHeight="1" thickBot="1">
      <c r="A34" s="248"/>
      <c r="B34" s="360" t="s">
        <v>494</v>
      </c>
      <c r="C34" s="552" t="s">
        <v>178</v>
      </c>
      <c r="D34" s="848" t="s">
        <v>260</v>
      </c>
      <c r="E34" s="542">
        <v>142.35800000000003</v>
      </c>
      <c r="F34" s="10"/>
      <c r="G34" s="1814"/>
      <c r="H34" s="1815"/>
      <c r="I34" s="1816"/>
      <c r="J34" s="1817"/>
      <c r="K34" s="1818"/>
      <c r="L34" s="1819"/>
      <c r="M34" s="1820"/>
      <c r="N34" s="1821"/>
      <c r="O34" s="1822"/>
      <c r="P34" s="1823"/>
      <c r="Q34" s="1824"/>
      <c r="R34" s="1825"/>
      <c r="S34" s="1826"/>
      <c r="T34" s="1829"/>
      <c r="U34" s="1814"/>
      <c r="V34" s="568"/>
      <c r="W34" s="11">
        <v>5</v>
      </c>
      <c r="X34" s="11">
        <f t="shared" si="7"/>
        <v>0</v>
      </c>
      <c r="Y34" s="12">
        <f t="shared" si="8"/>
        <v>0</v>
      </c>
      <c r="Z34" s="13">
        <f t="shared" si="9"/>
        <v>0</v>
      </c>
      <c r="AA34" s="596"/>
      <c r="AB34" s="3"/>
      <c r="AC34" s="3"/>
      <c r="AD34" s="3"/>
      <c r="AE34" s="3"/>
    </row>
    <row r="35" spans="1:40" ht="10.5" customHeight="1" thickBot="1">
      <c r="A35" s="629"/>
      <c r="B35" s="225"/>
      <c r="C35" s="225"/>
      <c r="D35" s="225"/>
      <c r="E35" s="365"/>
      <c r="F35" s="4"/>
      <c r="G35" s="227"/>
      <c r="H35" s="227"/>
      <c r="I35" s="227"/>
      <c r="J35" s="227"/>
      <c r="K35" s="227"/>
      <c r="L35" s="227"/>
      <c r="M35" s="227"/>
      <c r="N35" s="227"/>
      <c r="O35" s="227"/>
      <c r="P35" s="227"/>
      <c r="Q35" s="227"/>
      <c r="R35" s="227"/>
      <c r="S35" s="227"/>
      <c r="T35" s="227"/>
      <c r="U35" s="227"/>
      <c r="V35" s="607"/>
      <c r="W35" s="228"/>
      <c r="X35" s="228"/>
      <c r="Y35" s="229"/>
      <c r="Z35" s="226"/>
      <c r="AA35" s="600"/>
      <c r="AB35" s="28"/>
      <c r="AC35" s="28"/>
      <c r="AD35" s="28"/>
      <c r="AE35" s="28"/>
      <c r="AF35" s="29"/>
      <c r="AG35" s="29"/>
      <c r="AH35" s="29"/>
      <c r="AI35" s="29"/>
      <c r="AJ35" s="29"/>
      <c r="AK35" s="29"/>
      <c r="AL35" s="29"/>
      <c r="AM35" s="29"/>
      <c r="AN35" s="29"/>
    </row>
    <row r="36" spans="1:40" ht="55.5" customHeight="1" thickBot="1">
      <c r="A36" s="602"/>
      <c r="B36" s="1532" t="s">
        <v>112</v>
      </c>
      <c r="C36" s="1533"/>
      <c r="D36" s="1534"/>
      <c r="E36" s="1534"/>
      <c r="F36" s="4"/>
      <c r="G36" s="231">
        <f t="shared" ref="G36:U36" si="10">SUM(G4:G35)</f>
        <v>0</v>
      </c>
      <c r="H36" s="681">
        <f t="shared" si="10"/>
        <v>0</v>
      </c>
      <c r="I36" s="682">
        <f t="shared" si="10"/>
        <v>0</v>
      </c>
      <c r="J36" s="683">
        <f t="shared" si="10"/>
        <v>0</v>
      </c>
      <c r="K36" s="684">
        <f t="shared" si="10"/>
        <v>0</v>
      </c>
      <c r="L36" s="685">
        <f t="shared" si="10"/>
        <v>0</v>
      </c>
      <c r="M36" s="685">
        <f t="shared" si="10"/>
        <v>0</v>
      </c>
      <c r="N36" s="686">
        <f t="shared" si="10"/>
        <v>0</v>
      </c>
      <c r="O36" s="687">
        <f t="shared" si="10"/>
        <v>0</v>
      </c>
      <c r="P36" s="688">
        <f t="shared" si="10"/>
        <v>0</v>
      </c>
      <c r="Q36" s="689">
        <f t="shared" si="10"/>
        <v>0</v>
      </c>
      <c r="R36" s="690">
        <f t="shared" si="10"/>
        <v>0</v>
      </c>
      <c r="S36" s="691">
        <f t="shared" si="10"/>
        <v>0</v>
      </c>
      <c r="T36" s="692">
        <f t="shared" si="10"/>
        <v>0</v>
      </c>
      <c r="U36" s="231">
        <f t="shared" si="10"/>
        <v>0</v>
      </c>
      <c r="V36" s="621"/>
      <c r="W36" s="619"/>
      <c r="X36" s="264">
        <f>SUM(X4:X34)</f>
        <v>0</v>
      </c>
      <c r="Y36" s="265">
        <f>SUM(Y4:Y34)</f>
        <v>0</v>
      </c>
      <c r="Z36" s="266">
        <f>SUM(Z4:Z34)</f>
        <v>0</v>
      </c>
      <c r="AA36" s="598"/>
      <c r="AB36" s="7"/>
      <c r="AC36" s="7"/>
      <c r="AD36" s="7"/>
      <c r="AE36" s="7"/>
      <c r="AF36" s="8"/>
      <c r="AG36" s="8"/>
      <c r="AH36" s="8"/>
      <c r="AI36" s="8"/>
      <c r="AJ36" s="8"/>
      <c r="AK36" s="8"/>
      <c r="AL36" s="8"/>
      <c r="AM36" s="8"/>
      <c r="AN36" s="8"/>
    </row>
    <row r="37" spans="1:40" ht="12.75" customHeight="1" thickBot="1">
      <c r="A37" s="596"/>
      <c r="B37" s="611"/>
      <c r="C37" s="631"/>
      <c r="D37" s="611"/>
      <c r="E37" s="612"/>
      <c r="F37" s="613"/>
      <c r="G37" s="596"/>
      <c r="H37" s="596"/>
      <c r="I37" s="596"/>
      <c r="J37" s="596"/>
      <c r="K37" s="596"/>
      <c r="L37" s="596"/>
      <c r="M37" s="596"/>
      <c r="N37" s="596"/>
      <c r="O37" s="596"/>
      <c r="P37" s="596"/>
      <c r="Q37" s="596"/>
      <c r="R37" s="596"/>
      <c r="S37" s="596"/>
      <c r="T37" s="596"/>
      <c r="U37" s="596"/>
      <c r="V37" s="596"/>
      <c r="W37" s="596"/>
      <c r="X37" s="614"/>
      <c r="Y37" s="615"/>
      <c r="Z37" s="613"/>
      <c r="AA37" s="598"/>
      <c r="AB37" s="7"/>
      <c r="AC37" s="7"/>
      <c r="AD37" s="7"/>
      <c r="AE37" s="7"/>
      <c r="AF37" s="8"/>
      <c r="AG37" s="8"/>
      <c r="AH37" s="8"/>
      <c r="AI37" s="8"/>
      <c r="AJ37" s="8"/>
      <c r="AK37" s="8"/>
      <c r="AL37" s="8"/>
      <c r="AM37" s="8"/>
      <c r="AN37" s="8"/>
    </row>
    <row r="38" spans="1:40" ht="75" customHeight="1" thickBot="1">
      <c r="A38" s="602"/>
      <c r="B38" s="1535" t="s">
        <v>300</v>
      </c>
      <c r="C38" s="1536"/>
      <c r="D38" s="1537"/>
      <c r="E38" s="1538"/>
      <c r="F38" s="1539">
        <f>Y36</f>
        <v>0</v>
      </c>
      <c r="G38" s="1540"/>
      <c r="H38" s="1540"/>
      <c r="I38" s="1540"/>
      <c r="J38" s="1541"/>
      <c r="K38" s="611"/>
      <c r="L38" s="1542" t="s">
        <v>149</v>
      </c>
      <c r="M38" s="1537"/>
      <c r="N38" s="1537"/>
      <c r="O38" s="1537"/>
      <c r="P38" s="1537"/>
      <c r="Q38" s="1538"/>
      <c r="R38" s="1543">
        <f>Z36</f>
        <v>0</v>
      </c>
      <c r="S38" s="1531"/>
      <c r="T38" s="1531"/>
      <c r="U38" s="1531"/>
      <c r="V38" s="611"/>
      <c r="W38" s="1544" t="s">
        <v>151</v>
      </c>
      <c r="X38" s="1538"/>
      <c r="Y38" s="1530">
        <f>X36</f>
        <v>0</v>
      </c>
      <c r="Z38" s="1531"/>
      <c r="AA38" s="598"/>
      <c r="AB38" s="7"/>
      <c r="AC38" s="7"/>
      <c r="AD38" s="7"/>
      <c r="AE38" s="7"/>
      <c r="AF38" s="8"/>
      <c r="AG38" s="8"/>
      <c r="AH38" s="8"/>
      <c r="AI38" s="8"/>
      <c r="AJ38" s="8"/>
      <c r="AK38" s="8"/>
      <c r="AL38" s="8"/>
      <c r="AM38" s="8"/>
      <c r="AN38" s="8"/>
    </row>
    <row r="39" spans="1:40" ht="12.75" customHeight="1">
      <c r="A39" s="598"/>
      <c r="B39" s="616"/>
      <c r="C39" s="630"/>
      <c r="D39" s="616"/>
      <c r="E39" s="617"/>
      <c r="F39" s="598"/>
      <c r="G39" s="598"/>
      <c r="H39" s="598"/>
      <c r="I39" s="598"/>
      <c r="J39" s="598"/>
      <c r="K39" s="598"/>
      <c r="L39" s="598"/>
      <c r="M39" s="598"/>
      <c r="N39" s="598"/>
      <c r="O39" s="598"/>
      <c r="P39" s="598"/>
      <c r="Q39" s="598"/>
      <c r="R39" s="598"/>
      <c r="S39" s="598"/>
      <c r="T39" s="598"/>
      <c r="U39" s="598"/>
      <c r="V39" s="598"/>
      <c r="W39" s="598"/>
      <c r="X39" s="598"/>
      <c r="Y39" s="618"/>
      <c r="Z39" s="598"/>
      <c r="AA39" s="598"/>
      <c r="AB39" s="3"/>
      <c r="AC39" s="3"/>
      <c r="AD39" s="3"/>
      <c r="AE39" s="3"/>
    </row>
    <row r="40" spans="1:40" ht="12.75" customHeight="1">
      <c r="A40" s="598"/>
      <c r="B40" s="616"/>
      <c r="C40" s="630"/>
      <c r="D40" s="616"/>
      <c r="E40" s="617"/>
      <c r="F40" s="598"/>
      <c r="G40" s="598"/>
      <c r="H40" s="598"/>
      <c r="I40" s="598"/>
      <c r="J40" s="598"/>
      <c r="K40" s="598"/>
      <c r="L40" s="598"/>
      <c r="M40" s="598"/>
      <c r="N40" s="598"/>
      <c r="O40" s="598"/>
      <c r="P40" s="598"/>
      <c r="Q40" s="598"/>
      <c r="R40" s="598"/>
      <c r="S40" s="598"/>
      <c r="T40" s="598"/>
      <c r="U40" s="598"/>
      <c r="V40" s="598"/>
      <c r="W40" s="598"/>
      <c r="X40" s="598"/>
      <c r="Y40" s="1524"/>
      <c r="Z40" s="598"/>
      <c r="AA40" s="598"/>
      <c r="AB40" s="3"/>
      <c r="AC40" s="3"/>
      <c r="AD40" s="3"/>
      <c r="AE40" s="3"/>
    </row>
    <row r="41" spans="1:40" ht="12.75" customHeight="1">
      <c r="A41" s="598"/>
      <c r="B41" s="616"/>
      <c r="C41" s="630"/>
      <c r="D41" s="616"/>
      <c r="E41" s="617"/>
      <c r="F41" s="598"/>
      <c r="G41" s="598"/>
      <c r="H41" s="598"/>
      <c r="I41" s="598"/>
      <c r="J41" s="598"/>
      <c r="K41" s="598"/>
      <c r="L41" s="598"/>
      <c r="M41" s="598"/>
      <c r="N41" s="598"/>
      <c r="O41" s="598"/>
      <c r="P41" s="598"/>
      <c r="Q41" s="598"/>
      <c r="R41" s="598"/>
      <c r="S41" s="598"/>
      <c r="T41" s="598"/>
      <c r="U41" s="598"/>
      <c r="V41" s="598"/>
      <c r="W41" s="598"/>
      <c r="X41" s="598"/>
      <c r="Y41" s="1525"/>
      <c r="Z41" s="598"/>
      <c r="AA41" s="598"/>
      <c r="AB41" s="3"/>
      <c r="AC41" s="3"/>
      <c r="AD41" s="3"/>
      <c r="AE41" s="3"/>
    </row>
    <row r="42" spans="1:40" ht="12.75" customHeight="1">
      <c r="A42" s="598"/>
      <c r="B42" s="616"/>
      <c r="C42" s="630"/>
      <c r="D42" s="616"/>
      <c r="E42" s="617"/>
      <c r="F42" s="598"/>
      <c r="G42" s="598"/>
      <c r="H42" s="598"/>
      <c r="I42" s="598"/>
      <c r="J42" s="598"/>
      <c r="K42" s="598"/>
      <c r="L42" s="598"/>
      <c r="M42" s="598"/>
      <c r="N42" s="598"/>
      <c r="O42" s="598"/>
      <c r="P42" s="598"/>
      <c r="Q42" s="598"/>
      <c r="R42" s="598"/>
      <c r="S42" s="598"/>
      <c r="T42" s="1240"/>
      <c r="U42" s="598"/>
      <c r="V42" s="598"/>
      <c r="W42" s="598"/>
      <c r="X42" s="598"/>
      <c r="Y42" s="1525"/>
      <c r="Z42" s="598"/>
      <c r="AA42" s="598"/>
      <c r="AB42" s="3"/>
      <c r="AC42" s="3"/>
      <c r="AD42" s="3"/>
      <c r="AE42" s="3"/>
    </row>
    <row r="43" spans="1:40" ht="12.75" customHeight="1">
      <c r="A43" s="1243">
        <f>R38</f>
        <v>0</v>
      </c>
      <c r="B43" s="616"/>
      <c r="C43" s="630"/>
      <c r="D43" s="616"/>
      <c r="E43" s="617"/>
      <c r="F43" s="598"/>
      <c r="G43" s="598"/>
      <c r="H43" s="598"/>
      <c r="I43" s="598"/>
      <c r="J43" s="598"/>
      <c r="K43" s="598"/>
      <c r="L43" s="598"/>
      <c r="M43" s="598"/>
      <c r="N43" s="598"/>
      <c r="O43" s="598"/>
      <c r="P43" s="598"/>
      <c r="Q43" s="598"/>
      <c r="R43" s="598"/>
      <c r="S43" s="598"/>
      <c r="T43" s="598"/>
      <c r="U43" s="598"/>
      <c r="V43" s="598"/>
      <c r="W43" s="598"/>
      <c r="X43" s="598"/>
      <c r="Y43" s="618"/>
      <c r="Z43" s="598"/>
      <c r="AA43" s="598"/>
      <c r="AB43" s="3"/>
      <c r="AC43" s="3"/>
      <c r="AD43" s="3"/>
      <c r="AE43" s="3"/>
    </row>
    <row r="44" spans="1:40" ht="12.75" customHeight="1">
      <c r="A44" s="3"/>
      <c r="B44" s="2"/>
      <c r="C44" s="2"/>
      <c r="D44" s="2"/>
      <c r="E44" s="384"/>
      <c r="F44" s="45"/>
      <c r="G44" s="3"/>
      <c r="H44" s="3"/>
      <c r="I44" s="3"/>
      <c r="J44" s="3"/>
      <c r="K44" s="3"/>
      <c r="L44" s="3"/>
      <c r="M44" s="3"/>
      <c r="N44" s="3"/>
      <c r="O44" s="3"/>
      <c r="P44" s="3"/>
      <c r="Q44" s="3"/>
      <c r="R44" s="3"/>
      <c r="S44" s="3"/>
      <c r="T44" s="3"/>
      <c r="U44" s="3"/>
      <c r="V44" s="7"/>
      <c r="W44" s="3"/>
      <c r="X44" s="3"/>
      <c r="Y44" s="46"/>
      <c r="Z44" s="47"/>
      <c r="AA44" s="7"/>
      <c r="AB44" s="3"/>
      <c r="AC44" s="3"/>
      <c r="AD44" s="3"/>
      <c r="AE44" s="3"/>
    </row>
    <row r="45" spans="1:40" ht="12.75" customHeight="1">
      <c r="A45" s="3"/>
      <c r="B45" s="2"/>
      <c r="C45" s="2"/>
      <c r="D45" s="2"/>
      <c r="E45" s="384"/>
      <c r="F45" s="45"/>
      <c r="G45" s="3"/>
      <c r="H45" s="3"/>
      <c r="I45" s="3"/>
      <c r="J45" s="3"/>
      <c r="K45" s="3"/>
      <c r="L45" s="3"/>
      <c r="M45" s="3"/>
      <c r="N45" s="3"/>
      <c r="O45" s="3"/>
      <c r="P45" s="3"/>
      <c r="Q45" s="3"/>
      <c r="R45" s="3"/>
      <c r="S45" s="3"/>
      <c r="T45" s="3"/>
      <c r="U45" s="3"/>
      <c r="V45" s="7"/>
      <c r="W45" s="3"/>
      <c r="X45" s="3"/>
      <c r="Y45" s="46"/>
      <c r="Z45" s="47"/>
      <c r="AA45" s="7"/>
      <c r="AB45" s="3"/>
      <c r="AC45" s="3"/>
      <c r="AD45" s="3"/>
      <c r="AE45" s="3"/>
    </row>
    <row r="46" spans="1:40" ht="12.75" customHeight="1">
      <c r="A46" s="3"/>
      <c r="B46" s="2"/>
      <c r="C46" s="2"/>
      <c r="D46" s="2"/>
      <c r="E46" s="384"/>
      <c r="F46" s="45"/>
      <c r="G46" s="3"/>
      <c r="H46" s="3"/>
      <c r="I46" s="3"/>
      <c r="J46" s="3"/>
      <c r="K46" s="3"/>
      <c r="L46" s="3"/>
      <c r="M46" s="3"/>
      <c r="N46" s="3"/>
      <c r="O46" s="3"/>
      <c r="P46" s="3"/>
      <c r="Q46" s="3"/>
      <c r="R46" s="3"/>
      <c r="S46" s="3"/>
      <c r="T46" s="3"/>
      <c r="U46" s="3"/>
      <c r="V46" s="7"/>
      <c r="W46" s="3"/>
      <c r="X46" s="3"/>
      <c r="Y46" s="46"/>
      <c r="Z46" s="47"/>
      <c r="AA46" s="7"/>
      <c r="AB46" s="3"/>
      <c r="AC46" s="3"/>
      <c r="AD46" s="3"/>
      <c r="AE46" s="3"/>
    </row>
    <row r="47" spans="1:40" ht="12.75" customHeight="1">
      <c r="A47" s="3"/>
      <c r="B47" s="2"/>
      <c r="C47" s="2"/>
      <c r="D47" s="2"/>
      <c r="E47" s="384"/>
      <c r="F47" s="45"/>
      <c r="G47" s="3"/>
      <c r="H47" s="3"/>
      <c r="I47" s="3"/>
      <c r="J47" s="3"/>
      <c r="K47" s="3"/>
      <c r="L47" s="3"/>
      <c r="M47" s="3"/>
      <c r="N47" s="3"/>
      <c r="O47" s="3"/>
      <c r="P47" s="3"/>
      <c r="Q47" s="3"/>
      <c r="R47" s="3"/>
      <c r="S47" s="3"/>
      <c r="T47" s="3"/>
      <c r="U47" s="3"/>
      <c r="V47" s="7"/>
      <c r="W47" s="3"/>
      <c r="X47" s="3"/>
      <c r="Y47" s="46"/>
      <c r="Z47" s="47"/>
      <c r="AA47" s="7"/>
      <c r="AB47" s="3"/>
      <c r="AC47" s="3"/>
      <c r="AD47" s="3"/>
      <c r="AE47" s="3"/>
    </row>
    <row r="48" spans="1:40" ht="12.75" customHeight="1">
      <c r="A48" s="3"/>
      <c r="B48" s="2"/>
      <c r="C48" s="2"/>
      <c r="D48" s="2"/>
      <c r="E48" s="384"/>
      <c r="F48" s="45"/>
      <c r="G48" s="3"/>
      <c r="H48" s="3"/>
      <c r="I48" s="3"/>
      <c r="J48" s="3"/>
      <c r="K48" s="3"/>
      <c r="L48" s="3"/>
      <c r="M48" s="3"/>
      <c r="N48" s="3"/>
      <c r="O48" s="3"/>
      <c r="P48" s="3"/>
      <c r="Q48" s="3"/>
      <c r="R48" s="3"/>
      <c r="S48" s="3"/>
      <c r="T48" s="3"/>
      <c r="U48" s="3"/>
      <c r="V48" s="7"/>
      <c r="W48" s="3"/>
      <c r="X48" s="3"/>
      <c r="Y48" s="46"/>
      <c r="Z48" s="47"/>
      <c r="AA48" s="7"/>
      <c r="AB48" s="3"/>
      <c r="AC48" s="3"/>
      <c r="AD48" s="3"/>
      <c r="AE48" s="3"/>
    </row>
    <row r="49" spans="1:31" ht="12.75" customHeight="1">
      <c r="A49" s="3"/>
      <c r="B49" s="2"/>
      <c r="C49" s="2"/>
      <c r="D49" s="2"/>
      <c r="E49" s="384"/>
      <c r="F49" s="45"/>
      <c r="G49" s="3"/>
      <c r="H49" s="3"/>
      <c r="I49" s="3"/>
      <c r="J49" s="3"/>
      <c r="K49" s="3"/>
      <c r="L49" s="3"/>
      <c r="M49" s="3"/>
      <c r="N49" s="3"/>
      <c r="O49" s="3"/>
      <c r="P49" s="3"/>
      <c r="Q49" s="3"/>
      <c r="R49" s="3"/>
      <c r="S49" s="3"/>
      <c r="T49" s="3"/>
      <c r="U49" s="3"/>
      <c r="V49" s="7"/>
      <c r="W49" s="3"/>
      <c r="X49" s="3"/>
      <c r="Y49" s="46"/>
      <c r="Z49" s="47"/>
      <c r="AA49" s="7"/>
      <c r="AB49" s="3"/>
      <c r="AC49" s="3"/>
      <c r="AD49" s="3"/>
      <c r="AE49" s="3"/>
    </row>
    <row r="50" spans="1:31" ht="12.75" customHeight="1">
      <c r="A50" s="3"/>
      <c r="B50" s="2"/>
      <c r="C50" s="2"/>
      <c r="D50" s="2"/>
      <c r="E50" s="384"/>
      <c r="F50" s="45"/>
      <c r="G50" s="3"/>
      <c r="H50" s="3"/>
      <c r="I50" s="3"/>
      <c r="J50" s="3"/>
      <c r="K50" s="3"/>
      <c r="L50" s="3"/>
      <c r="M50" s="3"/>
      <c r="N50" s="3"/>
      <c r="O50" s="3"/>
      <c r="P50" s="3"/>
      <c r="Q50" s="3"/>
      <c r="R50" s="3"/>
      <c r="S50" s="3"/>
      <c r="T50" s="3"/>
      <c r="U50" s="3"/>
      <c r="V50" s="7"/>
      <c r="W50" s="3"/>
      <c r="X50" s="3"/>
      <c r="Y50" s="46"/>
      <c r="Z50" s="47"/>
      <c r="AA50" s="7"/>
      <c r="AB50" s="3"/>
      <c r="AC50" s="3"/>
      <c r="AD50" s="3"/>
      <c r="AE50" s="3"/>
    </row>
    <row r="51" spans="1:31" ht="12.75" customHeight="1">
      <c r="A51" s="3"/>
      <c r="B51" s="2"/>
      <c r="C51" s="2"/>
      <c r="D51" s="2"/>
      <c r="E51" s="384"/>
      <c r="F51" s="45"/>
      <c r="G51" s="3"/>
      <c r="H51" s="3"/>
      <c r="I51" s="3"/>
      <c r="J51" s="3"/>
      <c r="K51" s="3"/>
      <c r="L51" s="3"/>
      <c r="M51" s="3"/>
      <c r="N51" s="3"/>
      <c r="O51" s="3"/>
      <c r="P51" s="3"/>
      <c r="Q51" s="3"/>
      <c r="R51" s="3"/>
      <c r="S51" s="3"/>
      <c r="T51" s="3"/>
      <c r="U51" s="3"/>
      <c r="V51" s="7"/>
      <c r="W51" s="3"/>
      <c r="X51" s="3"/>
      <c r="Y51" s="46"/>
      <c r="Z51" s="47"/>
      <c r="AA51" s="7"/>
      <c r="AB51" s="3"/>
      <c r="AC51" s="3"/>
      <c r="AD51" s="3"/>
      <c r="AE51" s="3"/>
    </row>
    <row r="52" spans="1:31" ht="12.75" customHeight="1">
      <c r="A52" s="3"/>
      <c r="B52" s="48"/>
      <c r="C52" s="48"/>
      <c r="D52" s="48"/>
      <c r="E52" s="384"/>
      <c r="F52" s="7"/>
      <c r="G52" s="3"/>
      <c r="H52" s="3"/>
      <c r="I52" s="3"/>
      <c r="J52" s="3"/>
      <c r="K52" s="3"/>
      <c r="L52" s="3"/>
      <c r="M52" s="3"/>
      <c r="N52" s="3"/>
      <c r="O52" s="3"/>
      <c r="P52" s="3"/>
      <c r="Q52" s="3"/>
      <c r="R52" s="3"/>
      <c r="S52" s="3"/>
      <c r="T52" s="3"/>
      <c r="U52" s="3"/>
      <c r="V52" s="7"/>
      <c r="W52" s="3"/>
      <c r="X52" s="3"/>
      <c r="Y52" s="46"/>
      <c r="Z52" s="3"/>
      <c r="AA52" s="7"/>
      <c r="AB52" s="3"/>
      <c r="AC52" s="3"/>
      <c r="AD52" s="3"/>
      <c r="AE52" s="3"/>
    </row>
    <row r="53" spans="1:31" ht="12.75" customHeight="1">
      <c r="A53" s="3"/>
      <c r="B53" s="48"/>
      <c r="C53" s="48"/>
      <c r="D53" s="48"/>
      <c r="E53" s="384"/>
      <c r="F53" s="7"/>
      <c r="G53" s="3"/>
      <c r="H53" s="3"/>
      <c r="I53" s="3"/>
      <c r="J53" s="3"/>
      <c r="K53" s="3"/>
      <c r="L53" s="3"/>
      <c r="M53" s="3"/>
      <c r="N53" s="3"/>
      <c r="O53" s="3"/>
      <c r="P53" s="3"/>
      <c r="Q53" s="3"/>
      <c r="R53" s="3"/>
      <c r="S53" s="3"/>
      <c r="T53" s="3"/>
      <c r="U53" s="3"/>
      <c r="V53" s="7"/>
      <c r="W53" s="3"/>
      <c r="X53" s="3"/>
      <c r="Y53" s="46"/>
      <c r="Z53" s="3"/>
      <c r="AA53" s="7"/>
      <c r="AB53" s="3"/>
      <c r="AC53" s="3"/>
      <c r="AD53" s="3"/>
      <c r="AE53" s="3"/>
    </row>
    <row r="54" spans="1:31"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c r="AB54" s="3"/>
      <c r="AC54" s="3"/>
      <c r="AD54" s="3"/>
      <c r="AE54" s="3"/>
    </row>
    <row r="55" spans="1:31"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c r="AB55" s="3"/>
      <c r="AC55" s="3"/>
      <c r="AD55" s="3"/>
      <c r="AE55" s="3"/>
    </row>
    <row r="56" spans="1:31"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c r="AB56" s="3"/>
      <c r="AC56" s="3"/>
      <c r="AD56" s="3"/>
      <c r="AE56" s="3"/>
    </row>
    <row r="57" spans="1:31"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c r="AB57" s="3"/>
      <c r="AC57" s="3"/>
      <c r="AD57" s="3"/>
      <c r="AE57" s="3"/>
    </row>
    <row r="58" spans="1:31"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c r="AB58" s="3"/>
      <c r="AC58" s="3"/>
      <c r="AD58" s="3"/>
      <c r="AE58" s="3"/>
    </row>
    <row r="59" spans="1:31"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c r="AB59" s="3"/>
      <c r="AC59" s="3"/>
      <c r="AD59" s="3"/>
      <c r="AE59" s="3"/>
    </row>
    <row r="60" spans="1:31"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c r="AB60" s="3"/>
      <c r="AC60" s="3"/>
      <c r="AD60" s="3"/>
      <c r="AE60" s="3"/>
    </row>
    <row r="61" spans="1:31"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c r="AB61" s="3"/>
      <c r="AC61" s="3"/>
      <c r="AD61" s="3"/>
      <c r="AE61" s="3"/>
    </row>
    <row r="62" spans="1:31"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c r="AB62" s="3"/>
      <c r="AC62" s="3"/>
      <c r="AD62" s="3"/>
      <c r="AE62" s="3"/>
    </row>
    <row r="63" spans="1:31"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c r="AB63" s="3"/>
      <c r="AC63" s="3"/>
      <c r="AD63" s="3"/>
      <c r="AE63" s="3"/>
    </row>
    <row r="64" spans="1:31"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c r="AB64" s="3"/>
      <c r="AC64" s="3"/>
      <c r="AD64" s="3"/>
      <c r="AE64" s="3"/>
    </row>
    <row r="65" spans="1:31"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c r="AB65" s="3"/>
      <c r="AC65" s="3"/>
      <c r="AD65" s="3"/>
      <c r="AE65" s="3"/>
    </row>
    <row r="66" spans="1:31"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c r="AB66" s="3"/>
      <c r="AC66" s="3"/>
      <c r="AD66" s="3"/>
      <c r="AE66" s="3"/>
    </row>
    <row r="67" spans="1:31"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c r="AB67" s="3"/>
      <c r="AC67" s="3"/>
      <c r="AD67" s="3"/>
      <c r="AE67" s="3"/>
    </row>
    <row r="68" spans="1:31"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c r="AB68" s="3"/>
      <c r="AC68" s="3"/>
      <c r="AD68" s="3"/>
      <c r="AE68" s="3"/>
    </row>
    <row r="69" spans="1:31"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c r="AB69" s="3"/>
      <c r="AC69" s="3"/>
      <c r="AD69" s="3"/>
      <c r="AE69" s="3"/>
    </row>
    <row r="70" spans="1:31"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c r="AB70" s="3"/>
      <c r="AC70" s="3"/>
      <c r="AD70" s="3"/>
      <c r="AE70" s="3"/>
    </row>
    <row r="71" spans="1:31"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c r="AB71" s="3"/>
      <c r="AC71" s="3"/>
      <c r="AD71" s="3"/>
      <c r="AE71" s="3"/>
    </row>
    <row r="72" spans="1:31"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c r="AB72" s="3"/>
      <c r="AC72" s="3"/>
      <c r="AD72" s="3"/>
      <c r="AE72" s="3"/>
    </row>
    <row r="73" spans="1:31"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c r="AB73" s="3"/>
      <c r="AC73" s="3"/>
      <c r="AD73" s="3"/>
      <c r="AE73" s="3"/>
    </row>
    <row r="74" spans="1:31"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c r="AB74" s="3"/>
      <c r="AC74" s="3"/>
      <c r="AD74" s="3"/>
      <c r="AE74" s="3"/>
    </row>
    <row r="75" spans="1:31"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c r="AB75" s="3"/>
      <c r="AC75" s="3"/>
      <c r="AD75" s="3"/>
      <c r="AE75" s="3"/>
    </row>
    <row r="76" spans="1:31"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c r="AB76" s="3"/>
      <c r="AC76" s="3"/>
      <c r="AD76" s="3"/>
      <c r="AE76" s="3"/>
    </row>
    <row r="77" spans="1:31"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c r="AB77" s="3"/>
      <c r="AC77" s="3"/>
      <c r="AD77" s="3"/>
      <c r="AE77" s="3"/>
    </row>
    <row r="78" spans="1:31"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c r="AB78" s="3"/>
      <c r="AC78" s="3"/>
      <c r="AD78" s="3"/>
      <c r="AE78" s="3"/>
    </row>
    <row r="79" spans="1:31"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c r="AB79" s="3"/>
      <c r="AC79" s="3"/>
      <c r="AD79" s="3"/>
      <c r="AE79" s="3"/>
    </row>
    <row r="80" spans="1:31"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c r="AB80" s="3"/>
      <c r="AC80" s="3"/>
      <c r="AD80" s="3"/>
      <c r="AE80" s="3"/>
    </row>
    <row r="81" spans="1:31"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c r="AB81" s="3"/>
      <c r="AC81" s="3"/>
      <c r="AD81" s="3"/>
      <c r="AE81" s="3"/>
    </row>
    <row r="82" spans="1:31"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c r="AB82" s="3"/>
      <c r="AC82" s="3"/>
      <c r="AD82" s="3"/>
      <c r="AE82" s="3"/>
    </row>
    <row r="83" spans="1:31"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c r="AB83" s="3"/>
      <c r="AC83" s="3"/>
      <c r="AD83" s="3"/>
      <c r="AE83" s="3"/>
    </row>
    <row r="84" spans="1:31"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c r="AB84" s="3"/>
      <c r="AC84" s="3"/>
      <c r="AD84" s="3"/>
      <c r="AE84" s="3"/>
    </row>
    <row r="85" spans="1:31"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c r="AB85" s="3"/>
      <c r="AC85" s="3"/>
      <c r="AD85" s="3"/>
      <c r="AE85" s="3"/>
    </row>
    <row r="86" spans="1:31"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c r="AB86" s="3"/>
      <c r="AC86" s="3"/>
      <c r="AD86" s="3"/>
      <c r="AE86" s="3"/>
    </row>
    <row r="87" spans="1:31"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c r="AB87" s="3"/>
      <c r="AC87" s="3"/>
      <c r="AD87" s="3"/>
      <c r="AE87" s="3"/>
    </row>
    <row r="88" spans="1:31"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c r="AB88" s="3"/>
      <c r="AC88" s="3"/>
      <c r="AD88" s="3"/>
      <c r="AE88" s="3"/>
    </row>
    <row r="89" spans="1:31"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c r="AB89" s="3"/>
      <c r="AC89" s="3"/>
      <c r="AD89" s="3"/>
      <c r="AE89" s="3"/>
    </row>
    <row r="90" spans="1:31"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c r="AB90" s="3"/>
      <c r="AC90" s="3"/>
      <c r="AD90" s="3"/>
      <c r="AE90" s="3"/>
    </row>
    <row r="91" spans="1:31"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c r="AB91" s="3"/>
      <c r="AC91" s="3"/>
      <c r="AD91" s="3"/>
      <c r="AE91" s="3"/>
    </row>
    <row r="92" spans="1:31"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c r="AB92" s="3"/>
      <c r="AC92" s="3"/>
      <c r="AD92" s="3"/>
      <c r="AE92" s="3"/>
    </row>
    <row r="93" spans="1:31"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c r="AB93" s="3"/>
      <c r="AC93" s="3"/>
      <c r="AD93" s="3"/>
      <c r="AE93" s="3"/>
    </row>
    <row r="94" spans="1:31"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c r="AB94" s="3"/>
      <c r="AC94" s="3"/>
      <c r="AD94" s="3"/>
      <c r="AE94" s="3"/>
    </row>
    <row r="95" spans="1:31"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c r="AB95" s="3"/>
      <c r="AC95" s="3"/>
      <c r="AD95" s="3"/>
      <c r="AE95" s="3"/>
    </row>
    <row r="96" spans="1:31"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c r="AB96" s="3"/>
      <c r="AC96" s="3"/>
      <c r="AD96" s="3"/>
      <c r="AE96" s="3"/>
    </row>
    <row r="97" spans="1:31"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c r="AB97" s="3"/>
      <c r="AC97" s="3"/>
      <c r="AD97" s="3"/>
      <c r="AE97" s="3"/>
    </row>
    <row r="98" spans="1:31"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c r="AB98" s="3"/>
      <c r="AC98" s="3"/>
      <c r="AD98" s="3"/>
      <c r="AE98" s="3"/>
    </row>
    <row r="99" spans="1:31"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c r="AB99" s="3"/>
      <c r="AC99" s="3"/>
      <c r="AD99" s="3"/>
      <c r="AE99" s="3"/>
    </row>
    <row r="100" spans="1:31"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c r="AB100" s="3"/>
      <c r="AC100" s="3"/>
      <c r="AD100" s="3"/>
      <c r="AE100" s="3"/>
    </row>
    <row r="101" spans="1:31"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c r="AB101" s="3"/>
      <c r="AC101" s="3"/>
      <c r="AD101" s="3"/>
      <c r="AE101" s="3"/>
    </row>
    <row r="102" spans="1:31"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c r="AB102" s="3"/>
      <c r="AC102" s="3"/>
      <c r="AD102" s="3"/>
      <c r="AE102" s="3"/>
    </row>
    <row r="103" spans="1:31"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c r="AB103" s="3"/>
      <c r="AC103" s="3"/>
      <c r="AD103" s="3"/>
      <c r="AE103" s="3"/>
    </row>
    <row r="104" spans="1:31"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c r="AB104" s="3"/>
      <c r="AC104" s="3"/>
      <c r="AD104" s="3"/>
      <c r="AE104" s="3"/>
    </row>
    <row r="105" spans="1:31"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c r="AB105" s="3"/>
      <c r="AC105" s="3"/>
      <c r="AD105" s="3"/>
      <c r="AE105" s="3"/>
    </row>
    <row r="106" spans="1:31"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c r="AB106" s="3"/>
      <c r="AC106" s="3"/>
      <c r="AD106" s="3"/>
      <c r="AE106" s="3"/>
    </row>
    <row r="107" spans="1:31"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c r="AB107" s="3"/>
      <c r="AC107" s="3"/>
      <c r="AD107" s="3"/>
      <c r="AE107" s="3"/>
    </row>
    <row r="108" spans="1:31"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c r="AB108" s="3"/>
      <c r="AC108" s="3"/>
      <c r="AD108" s="3"/>
      <c r="AE108" s="3"/>
    </row>
    <row r="109" spans="1:31"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c r="AB109" s="3"/>
      <c r="AC109" s="3"/>
      <c r="AD109" s="3"/>
      <c r="AE109" s="3"/>
    </row>
    <row r="110" spans="1:31"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c r="AB110" s="3"/>
      <c r="AC110" s="3"/>
      <c r="AD110" s="3"/>
      <c r="AE110" s="3"/>
    </row>
    <row r="111" spans="1:31"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c r="AB111" s="3"/>
      <c r="AC111" s="3"/>
      <c r="AD111" s="3"/>
      <c r="AE111" s="3"/>
    </row>
    <row r="112" spans="1:31"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c r="AB112" s="3"/>
      <c r="AC112" s="3"/>
      <c r="AD112" s="3"/>
      <c r="AE112" s="3"/>
    </row>
    <row r="113" spans="1:31"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c r="AB113" s="3"/>
      <c r="AC113" s="3"/>
      <c r="AD113" s="3"/>
      <c r="AE113" s="3"/>
    </row>
    <row r="114" spans="1:31"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c r="AB114" s="3"/>
      <c r="AC114" s="3"/>
      <c r="AD114" s="3"/>
      <c r="AE114" s="3"/>
    </row>
    <row r="115" spans="1:31"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c r="AB115" s="3"/>
      <c r="AC115" s="3"/>
      <c r="AD115" s="3"/>
      <c r="AE115" s="3"/>
    </row>
    <row r="116" spans="1:31"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c r="AB116" s="3"/>
      <c r="AC116" s="3"/>
      <c r="AD116" s="3"/>
      <c r="AE116" s="3"/>
    </row>
    <row r="117" spans="1:31"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c r="AB117" s="3"/>
      <c r="AC117" s="3"/>
      <c r="AD117" s="3"/>
      <c r="AE117" s="3"/>
    </row>
    <row r="118" spans="1:31"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c r="AB118" s="3"/>
      <c r="AC118" s="3"/>
      <c r="AD118" s="3"/>
      <c r="AE118" s="3"/>
    </row>
    <row r="119" spans="1:31"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c r="AB119" s="3"/>
      <c r="AC119" s="3"/>
      <c r="AD119" s="3"/>
      <c r="AE119" s="3"/>
    </row>
    <row r="120" spans="1:31"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c r="AB120" s="3"/>
      <c r="AC120" s="3"/>
      <c r="AD120" s="3"/>
      <c r="AE120" s="3"/>
    </row>
    <row r="121" spans="1:31"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c r="AB121" s="3"/>
      <c r="AC121" s="3"/>
      <c r="AD121" s="3"/>
      <c r="AE121" s="3"/>
    </row>
    <row r="122" spans="1:31"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c r="AB122" s="3"/>
      <c r="AC122" s="3"/>
      <c r="AD122" s="3"/>
      <c r="AE122" s="3"/>
    </row>
    <row r="123" spans="1:31"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c r="AB123" s="3"/>
      <c r="AC123" s="3"/>
      <c r="AD123" s="3"/>
      <c r="AE123" s="3"/>
    </row>
    <row r="124" spans="1:31"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c r="AB124" s="3"/>
      <c r="AC124" s="3"/>
      <c r="AD124" s="3"/>
      <c r="AE124" s="3"/>
    </row>
    <row r="125" spans="1:31"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c r="AB125" s="3"/>
      <c r="AC125" s="3"/>
      <c r="AD125" s="3"/>
      <c r="AE125" s="3"/>
    </row>
    <row r="126" spans="1:31"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c r="AB126" s="3"/>
      <c r="AC126" s="3"/>
      <c r="AD126" s="3"/>
      <c r="AE126" s="3"/>
    </row>
    <row r="127" spans="1:31"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c r="AB127" s="3"/>
      <c r="AC127" s="3"/>
      <c r="AD127" s="3"/>
      <c r="AE127" s="3"/>
    </row>
    <row r="128" spans="1:31"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c r="AB128" s="3"/>
      <c r="AC128" s="3"/>
      <c r="AD128" s="3"/>
      <c r="AE128" s="3"/>
    </row>
    <row r="129" spans="1:31"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c r="AB129" s="3"/>
      <c r="AC129" s="3"/>
      <c r="AD129" s="3"/>
      <c r="AE129" s="3"/>
    </row>
    <row r="130" spans="1:31"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c r="AB130" s="3"/>
      <c r="AC130" s="3"/>
      <c r="AD130" s="3"/>
      <c r="AE130" s="3"/>
    </row>
    <row r="131" spans="1:31"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c r="AB131" s="3"/>
      <c r="AC131" s="3"/>
      <c r="AD131" s="3"/>
      <c r="AE131" s="3"/>
    </row>
    <row r="132" spans="1:31"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c r="AB132" s="3"/>
      <c r="AC132" s="3"/>
      <c r="AD132" s="3"/>
      <c r="AE132" s="3"/>
    </row>
    <row r="133" spans="1:31"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c r="AB133" s="3"/>
      <c r="AC133" s="3"/>
      <c r="AD133" s="3"/>
      <c r="AE133" s="3"/>
    </row>
    <row r="134" spans="1:31"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c r="AB134" s="3"/>
      <c r="AC134" s="3"/>
      <c r="AD134" s="3"/>
      <c r="AE134" s="3"/>
    </row>
    <row r="135" spans="1:31"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c r="AB135" s="3"/>
      <c r="AC135" s="3"/>
      <c r="AD135" s="3"/>
      <c r="AE135" s="3"/>
    </row>
    <row r="136" spans="1:31"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c r="AB136" s="3"/>
      <c r="AC136" s="3"/>
      <c r="AD136" s="3"/>
      <c r="AE136" s="3"/>
    </row>
    <row r="137" spans="1:31"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c r="AB137" s="3"/>
      <c r="AC137" s="3"/>
      <c r="AD137" s="3"/>
      <c r="AE137" s="3"/>
    </row>
    <row r="138" spans="1:31"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c r="AB138" s="3"/>
      <c r="AC138" s="3"/>
      <c r="AD138" s="3"/>
      <c r="AE138" s="3"/>
    </row>
    <row r="139" spans="1:31"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c r="AB139" s="3"/>
      <c r="AC139" s="3"/>
      <c r="AD139" s="3"/>
      <c r="AE139" s="3"/>
    </row>
    <row r="140" spans="1:31"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c r="AB140" s="3"/>
      <c r="AC140" s="3"/>
      <c r="AD140" s="3"/>
      <c r="AE140" s="3"/>
    </row>
    <row r="141" spans="1:31"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c r="AB141" s="3"/>
      <c r="AC141" s="3"/>
      <c r="AD141" s="3"/>
      <c r="AE141" s="3"/>
    </row>
    <row r="142" spans="1:31"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c r="AB142" s="3"/>
      <c r="AC142" s="3"/>
      <c r="AD142" s="3"/>
      <c r="AE142" s="3"/>
    </row>
    <row r="143" spans="1:31"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c r="AB143" s="3"/>
      <c r="AC143" s="3"/>
      <c r="AD143" s="3"/>
      <c r="AE143" s="3"/>
    </row>
    <row r="144" spans="1:31"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c r="AB144" s="3"/>
      <c r="AC144" s="3"/>
      <c r="AD144" s="3"/>
      <c r="AE144" s="3"/>
    </row>
    <row r="145" spans="1:31"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c r="AB145" s="3"/>
      <c r="AC145" s="3"/>
      <c r="AD145" s="3"/>
      <c r="AE145" s="3"/>
    </row>
    <row r="146" spans="1:31"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c r="AB146" s="3"/>
      <c r="AC146" s="3"/>
      <c r="AD146" s="3"/>
      <c r="AE146" s="3"/>
    </row>
    <row r="147" spans="1:31"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c r="AB147" s="3"/>
      <c r="AC147" s="3"/>
      <c r="AD147" s="3"/>
      <c r="AE147" s="3"/>
    </row>
    <row r="148" spans="1:31"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c r="AB148" s="3"/>
      <c r="AC148" s="3"/>
      <c r="AD148" s="3"/>
      <c r="AE148" s="3"/>
    </row>
    <row r="149" spans="1:31"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c r="AB149" s="3"/>
      <c r="AC149" s="3"/>
      <c r="AD149" s="3"/>
      <c r="AE149" s="3"/>
    </row>
    <row r="150" spans="1:31"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c r="AB150" s="3"/>
      <c r="AC150" s="3"/>
      <c r="AD150" s="3"/>
      <c r="AE150" s="3"/>
    </row>
    <row r="151" spans="1:31"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c r="AB151" s="3"/>
      <c r="AC151" s="3"/>
      <c r="AD151" s="3"/>
      <c r="AE151" s="3"/>
    </row>
    <row r="152" spans="1:31"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c r="AB152" s="3"/>
      <c r="AC152" s="3"/>
      <c r="AD152" s="3"/>
      <c r="AE152" s="3"/>
    </row>
    <row r="153" spans="1:31"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c r="AB153" s="3"/>
      <c r="AC153" s="3"/>
      <c r="AD153" s="3"/>
      <c r="AE153" s="3"/>
    </row>
    <row r="154" spans="1:31"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c r="AB154" s="3"/>
      <c r="AC154" s="3"/>
      <c r="AD154" s="3"/>
      <c r="AE154" s="3"/>
    </row>
    <row r="155" spans="1:31"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c r="AB155" s="3"/>
      <c r="AC155" s="3"/>
      <c r="AD155" s="3"/>
      <c r="AE155" s="3"/>
    </row>
    <row r="156" spans="1:31"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c r="AB156" s="3"/>
      <c r="AC156" s="3"/>
      <c r="AD156" s="3"/>
      <c r="AE156" s="3"/>
    </row>
    <row r="157" spans="1:31"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c r="AB157" s="3"/>
      <c r="AC157" s="3"/>
      <c r="AD157" s="3"/>
      <c r="AE157" s="3"/>
    </row>
    <row r="158" spans="1:31"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c r="AB158" s="3"/>
      <c r="AC158" s="3"/>
      <c r="AD158" s="3"/>
      <c r="AE158" s="3"/>
    </row>
    <row r="159" spans="1:31"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c r="AB159" s="3"/>
      <c r="AC159" s="3"/>
      <c r="AD159" s="3"/>
      <c r="AE159" s="3"/>
    </row>
    <row r="160" spans="1:31"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c r="AB160" s="3"/>
      <c r="AC160" s="3"/>
      <c r="AD160" s="3"/>
      <c r="AE160" s="3"/>
    </row>
    <row r="161" spans="1:31"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c r="AB161" s="3"/>
      <c r="AC161" s="3"/>
      <c r="AD161" s="3"/>
      <c r="AE161" s="3"/>
    </row>
    <row r="162" spans="1:31"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c r="AB162" s="3"/>
      <c r="AC162" s="3"/>
      <c r="AD162" s="3"/>
      <c r="AE162" s="3"/>
    </row>
    <row r="163" spans="1:31"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c r="AB163" s="3"/>
      <c r="AC163" s="3"/>
      <c r="AD163" s="3"/>
      <c r="AE163" s="3"/>
    </row>
    <row r="164" spans="1:31"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c r="AB164" s="3"/>
      <c r="AC164" s="3"/>
      <c r="AD164" s="3"/>
      <c r="AE164" s="3"/>
    </row>
    <row r="165" spans="1:31"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c r="AB165" s="3"/>
      <c r="AC165" s="3"/>
      <c r="AD165" s="3"/>
      <c r="AE165" s="3"/>
    </row>
    <row r="166" spans="1:31"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c r="AB166" s="3"/>
      <c r="AC166" s="3"/>
      <c r="AD166" s="3"/>
      <c r="AE166" s="3"/>
    </row>
    <row r="167" spans="1:31"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c r="AB167" s="3"/>
      <c r="AC167" s="3"/>
      <c r="AD167" s="3"/>
      <c r="AE167" s="3"/>
    </row>
    <row r="168" spans="1:31"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c r="AB168" s="3"/>
      <c r="AC168" s="3"/>
      <c r="AD168" s="3"/>
      <c r="AE168" s="3"/>
    </row>
    <row r="169" spans="1:31"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c r="AB169" s="3"/>
      <c r="AC169" s="3"/>
      <c r="AD169" s="3"/>
      <c r="AE169" s="3"/>
    </row>
    <row r="170" spans="1:31"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c r="AB170" s="3"/>
      <c r="AC170" s="3"/>
      <c r="AD170" s="3"/>
      <c r="AE170" s="3"/>
    </row>
    <row r="171" spans="1:31"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c r="AB171" s="3"/>
      <c r="AC171" s="3"/>
      <c r="AD171" s="3"/>
      <c r="AE171" s="3"/>
    </row>
    <row r="172" spans="1:31"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c r="AB172" s="3"/>
      <c r="AC172" s="3"/>
      <c r="AD172" s="3"/>
      <c r="AE172" s="3"/>
    </row>
    <row r="173" spans="1:31"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c r="AB173" s="3"/>
      <c r="AC173" s="3"/>
      <c r="AD173" s="3"/>
      <c r="AE173" s="3"/>
    </row>
    <row r="174" spans="1:31"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c r="AB174" s="3"/>
      <c r="AC174" s="3"/>
      <c r="AD174" s="3"/>
      <c r="AE174" s="3"/>
    </row>
    <row r="175" spans="1:31"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c r="AB175" s="3"/>
      <c r="AC175" s="3"/>
      <c r="AD175" s="3"/>
      <c r="AE175" s="3"/>
    </row>
    <row r="176" spans="1:31"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c r="AB176" s="3"/>
      <c r="AC176" s="3"/>
      <c r="AD176" s="3"/>
      <c r="AE176" s="3"/>
    </row>
    <row r="177" spans="1:31"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c r="AB177" s="3"/>
      <c r="AC177" s="3"/>
      <c r="AD177" s="3"/>
      <c r="AE177" s="3"/>
    </row>
    <row r="178" spans="1:31"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c r="AB178" s="3"/>
      <c r="AC178" s="3"/>
      <c r="AD178" s="3"/>
      <c r="AE178" s="3"/>
    </row>
    <row r="179" spans="1:31"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c r="AB179" s="3"/>
      <c r="AC179" s="3"/>
      <c r="AD179" s="3"/>
      <c r="AE179" s="3"/>
    </row>
    <row r="180" spans="1:31"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c r="AB180" s="3"/>
      <c r="AC180" s="3"/>
      <c r="AD180" s="3"/>
      <c r="AE180" s="3"/>
    </row>
    <row r="181" spans="1:31"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c r="AB181" s="3"/>
      <c r="AC181" s="3"/>
      <c r="AD181" s="3"/>
      <c r="AE181" s="3"/>
    </row>
    <row r="182" spans="1:31"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c r="AB182" s="3"/>
      <c r="AC182" s="3"/>
      <c r="AD182" s="3"/>
      <c r="AE182" s="3"/>
    </row>
    <row r="183" spans="1:31"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c r="AB183" s="3"/>
      <c r="AC183" s="3"/>
      <c r="AD183" s="3"/>
      <c r="AE183" s="3"/>
    </row>
    <row r="184" spans="1:31"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c r="AB184" s="3"/>
      <c r="AC184" s="3"/>
      <c r="AD184" s="3"/>
      <c r="AE184" s="3"/>
    </row>
    <row r="185" spans="1:31"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c r="AB185" s="3"/>
      <c r="AC185" s="3"/>
      <c r="AD185" s="3"/>
      <c r="AE185" s="3"/>
    </row>
    <row r="186" spans="1:31"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c r="AB186" s="3"/>
      <c r="AC186" s="3"/>
      <c r="AD186" s="3"/>
      <c r="AE186" s="3"/>
    </row>
    <row r="187" spans="1:31"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c r="AB187" s="3"/>
      <c r="AC187" s="3"/>
      <c r="AD187" s="3"/>
      <c r="AE187" s="3"/>
    </row>
    <row r="188" spans="1:31"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c r="AB188" s="3"/>
      <c r="AC188" s="3"/>
      <c r="AD188" s="3"/>
      <c r="AE188" s="3"/>
    </row>
    <row r="189" spans="1:31"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c r="AB189" s="3"/>
      <c r="AC189" s="3"/>
      <c r="AD189" s="3"/>
      <c r="AE189" s="3"/>
    </row>
    <row r="190" spans="1:31"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c r="AB190" s="3"/>
      <c r="AC190" s="3"/>
      <c r="AD190" s="3"/>
      <c r="AE190" s="3"/>
    </row>
    <row r="191" spans="1:31"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c r="AB191" s="3"/>
      <c r="AC191" s="3"/>
      <c r="AD191" s="3"/>
      <c r="AE191" s="3"/>
    </row>
    <row r="192" spans="1:31"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c r="AB192" s="3"/>
      <c r="AC192" s="3"/>
      <c r="AD192" s="3"/>
      <c r="AE192" s="3"/>
    </row>
    <row r="193" spans="1:31"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c r="AB193" s="3"/>
      <c r="AC193" s="3"/>
      <c r="AD193" s="3"/>
      <c r="AE193" s="3"/>
    </row>
    <row r="194" spans="1:31"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c r="AB194" s="3"/>
      <c r="AC194" s="3"/>
      <c r="AD194" s="3"/>
      <c r="AE194" s="3"/>
    </row>
    <row r="195" spans="1:31"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c r="AB195" s="3"/>
      <c r="AC195" s="3"/>
      <c r="AD195" s="3"/>
      <c r="AE195" s="3"/>
    </row>
    <row r="196" spans="1:31"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c r="AB196" s="3"/>
      <c r="AC196" s="3"/>
      <c r="AD196" s="3"/>
      <c r="AE196" s="3"/>
    </row>
    <row r="197" spans="1:31"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c r="AB197" s="3"/>
      <c r="AC197" s="3"/>
      <c r="AD197" s="3"/>
      <c r="AE197" s="3"/>
    </row>
    <row r="198" spans="1:31"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c r="AB198" s="3"/>
      <c r="AC198" s="3"/>
      <c r="AD198" s="3"/>
      <c r="AE198" s="3"/>
    </row>
    <row r="199" spans="1:31"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c r="AB199" s="3"/>
      <c r="AC199" s="3"/>
      <c r="AD199" s="3"/>
      <c r="AE199" s="3"/>
    </row>
    <row r="200" spans="1:31"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c r="AB200" s="3"/>
      <c r="AC200" s="3"/>
      <c r="AD200" s="3"/>
      <c r="AE200" s="3"/>
    </row>
    <row r="201" spans="1:31"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c r="AB201" s="3"/>
      <c r="AC201" s="3"/>
      <c r="AD201" s="3"/>
      <c r="AE201" s="3"/>
    </row>
    <row r="202" spans="1:31"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c r="AB202" s="3"/>
      <c r="AC202" s="3"/>
      <c r="AD202" s="3"/>
      <c r="AE202" s="3"/>
    </row>
    <row r="203" spans="1:31"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c r="AB203" s="3"/>
      <c r="AC203" s="3"/>
      <c r="AD203" s="3"/>
      <c r="AE203" s="3"/>
    </row>
    <row r="204" spans="1:31"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c r="AB204" s="3"/>
      <c r="AC204" s="3"/>
      <c r="AD204" s="3"/>
      <c r="AE204" s="3"/>
    </row>
    <row r="205" spans="1:31"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c r="AB205" s="3"/>
      <c r="AC205" s="3"/>
      <c r="AD205" s="3"/>
      <c r="AE205" s="3"/>
    </row>
    <row r="206" spans="1:31"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c r="AB206" s="3"/>
      <c r="AC206" s="3"/>
      <c r="AD206" s="3"/>
      <c r="AE206" s="3"/>
    </row>
    <row r="207" spans="1:31"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c r="AB207" s="3"/>
      <c r="AC207" s="3"/>
      <c r="AD207" s="3"/>
      <c r="AE207" s="3"/>
    </row>
    <row r="208" spans="1:31"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c r="AB208" s="3"/>
      <c r="AC208" s="3"/>
      <c r="AD208" s="3"/>
      <c r="AE208" s="3"/>
    </row>
    <row r="209" spans="1:31"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c r="AB209" s="3"/>
      <c r="AC209" s="3"/>
      <c r="AD209" s="3"/>
      <c r="AE209" s="3"/>
    </row>
    <row r="210" spans="1:31"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c r="AB210" s="3"/>
      <c r="AC210" s="3"/>
      <c r="AD210" s="3"/>
      <c r="AE210" s="3"/>
    </row>
    <row r="211" spans="1:31"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c r="AB211" s="3"/>
      <c r="AC211" s="3"/>
      <c r="AD211" s="3"/>
      <c r="AE211" s="3"/>
    </row>
    <row r="212" spans="1:31"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c r="AB212" s="3"/>
      <c r="AC212" s="3"/>
      <c r="AD212" s="3"/>
      <c r="AE212" s="3"/>
    </row>
    <row r="213" spans="1:31"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c r="AB213" s="3"/>
      <c r="AC213" s="3"/>
      <c r="AD213" s="3"/>
      <c r="AE213" s="3"/>
    </row>
    <row r="214" spans="1:31"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c r="AB214" s="3"/>
      <c r="AC214" s="3"/>
      <c r="AD214" s="3"/>
      <c r="AE214" s="3"/>
    </row>
    <row r="215" spans="1:31"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c r="AB215" s="3"/>
      <c r="AC215" s="3"/>
      <c r="AD215" s="3"/>
      <c r="AE215" s="3"/>
    </row>
    <row r="216" spans="1:31"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c r="AB216" s="3"/>
      <c r="AC216" s="3"/>
      <c r="AD216" s="3"/>
      <c r="AE216" s="3"/>
    </row>
    <row r="217" spans="1:31" ht="12.75" customHeight="1">
      <c r="A217" s="3"/>
      <c r="B217" s="48"/>
      <c r="C217" s="48"/>
      <c r="D217" s="48"/>
      <c r="E217" s="384"/>
      <c r="F217" s="7"/>
      <c r="G217" s="3"/>
      <c r="H217" s="3"/>
      <c r="I217" s="3"/>
      <c r="J217" s="3"/>
      <c r="K217" s="3"/>
      <c r="L217" s="3"/>
      <c r="M217" s="3"/>
      <c r="N217" s="3"/>
      <c r="O217" s="3"/>
      <c r="P217" s="3"/>
      <c r="Q217" s="3"/>
      <c r="R217" s="3"/>
      <c r="S217" s="3"/>
      <c r="T217" s="3"/>
      <c r="U217" s="3"/>
      <c r="V217" s="7"/>
      <c r="W217" s="3"/>
      <c r="X217" s="3"/>
      <c r="Y217" s="46"/>
      <c r="Z217" s="3"/>
      <c r="AA217" s="7"/>
      <c r="AB217" s="3"/>
      <c r="AC217" s="3"/>
      <c r="AD217" s="3"/>
      <c r="AE217" s="3"/>
    </row>
    <row r="218" spans="1:31" ht="12.75" customHeight="1">
      <c r="A218" s="3"/>
      <c r="B218" s="48"/>
      <c r="C218" s="48"/>
      <c r="D218" s="48"/>
      <c r="E218" s="384"/>
      <c r="F218" s="7"/>
      <c r="G218" s="3"/>
      <c r="H218" s="3"/>
      <c r="I218" s="3"/>
      <c r="J218" s="3"/>
      <c r="K218" s="3"/>
      <c r="L218" s="3"/>
      <c r="M218" s="3"/>
      <c r="N218" s="3"/>
      <c r="O218" s="3"/>
      <c r="P218" s="3"/>
      <c r="Q218" s="3"/>
      <c r="R218" s="3"/>
      <c r="S218" s="3"/>
      <c r="T218" s="3"/>
      <c r="U218" s="3"/>
      <c r="V218" s="7"/>
      <c r="W218" s="3"/>
      <c r="X218" s="3"/>
      <c r="Y218" s="46"/>
      <c r="Z218" s="3"/>
      <c r="AA218" s="7"/>
      <c r="AB218" s="3"/>
      <c r="AC218" s="3"/>
      <c r="AD218" s="3"/>
      <c r="AE218" s="3"/>
    </row>
    <row r="219" spans="1:31" ht="12.75" customHeight="1">
      <c r="A219" s="3"/>
      <c r="B219" s="48"/>
      <c r="C219" s="48"/>
      <c r="D219" s="48"/>
      <c r="E219" s="384"/>
      <c r="F219" s="7"/>
      <c r="G219" s="3"/>
      <c r="H219" s="3"/>
      <c r="I219" s="3"/>
      <c r="J219" s="3"/>
      <c r="K219" s="3"/>
      <c r="L219" s="3"/>
      <c r="M219" s="3"/>
      <c r="N219" s="3"/>
      <c r="O219" s="3"/>
      <c r="P219" s="3"/>
      <c r="Q219" s="3"/>
      <c r="R219" s="3"/>
      <c r="S219" s="3"/>
      <c r="T219" s="3"/>
      <c r="U219" s="3"/>
      <c r="V219" s="7"/>
      <c r="W219" s="3"/>
      <c r="X219" s="3"/>
      <c r="Y219" s="46"/>
      <c r="Z219" s="3"/>
      <c r="AA219" s="7"/>
      <c r="AB219" s="3"/>
      <c r="AC219" s="3"/>
      <c r="AD219" s="3"/>
      <c r="AE219" s="3"/>
    </row>
    <row r="220" spans="1:31" ht="12.75" customHeight="1">
      <c r="A220" s="3"/>
      <c r="B220" s="48"/>
      <c r="C220" s="48"/>
      <c r="D220" s="48"/>
      <c r="E220" s="384"/>
      <c r="F220" s="7"/>
      <c r="G220" s="3"/>
      <c r="H220" s="3"/>
      <c r="I220" s="3"/>
      <c r="J220" s="3"/>
      <c r="K220" s="3"/>
      <c r="L220" s="3"/>
      <c r="M220" s="3"/>
      <c r="N220" s="3"/>
      <c r="O220" s="3"/>
      <c r="P220" s="3"/>
      <c r="Q220" s="3"/>
      <c r="R220" s="3"/>
      <c r="S220" s="3"/>
      <c r="T220" s="3"/>
      <c r="U220" s="3"/>
      <c r="V220" s="7"/>
      <c r="W220" s="3"/>
      <c r="X220" s="3"/>
      <c r="Y220" s="46"/>
      <c r="Z220" s="3"/>
      <c r="AA220" s="7"/>
      <c r="AB220" s="3"/>
      <c r="AC220" s="3"/>
      <c r="AD220" s="3"/>
      <c r="AE220" s="3"/>
    </row>
    <row r="221" spans="1:31" ht="12.75" customHeight="1">
      <c r="A221" s="3"/>
      <c r="B221" s="48"/>
      <c r="C221" s="48"/>
      <c r="D221" s="48"/>
      <c r="E221" s="384"/>
      <c r="F221" s="7"/>
      <c r="G221" s="3"/>
      <c r="H221" s="3"/>
      <c r="I221" s="3"/>
      <c r="J221" s="3"/>
      <c r="K221" s="3"/>
      <c r="L221" s="3"/>
      <c r="M221" s="3"/>
      <c r="N221" s="3"/>
      <c r="O221" s="3"/>
      <c r="P221" s="3"/>
      <c r="Q221" s="3"/>
      <c r="R221" s="3"/>
      <c r="S221" s="3"/>
      <c r="T221" s="3"/>
      <c r="U221" s="3"/>
      <c r="V221" s="7"/>
      <c r="W221" s="3"/>
      <c r="X221" s="3"/>
      <c r="Y221" s="46"/>
      <c r="Z221" s="3"/>
      <c r="AA221" s="7"/>
      <c r="AB221" s="3"/>
      <c r="AC221" s="3"/>
      <c r="AD221" s="3"/>
      <c r="AE221" s="3"/>
    </row>
    <row r="222" spans="1:31" ht="12.75" customHeight="1">
      <c r="A222" s="3"/>
      <c r="B222" s="48"/>
      <c r="C222" s="48"/>
      <c r="D222" s="48"/>
      <c r="E222" s="384"/>
      <c r="F222" s="7"/>
      <c r="G222" s="3"/>
      <c r="H222" s="3"/>
      <c r="I222" s="3"/>
      <c r="J222" s="3"/>
      <c r="K222" s="3"/>
      <c r="L222" s="3"/>
      <c r="M222" s="3"/>
      <c r="N222" s="3"/>
      <c r="O222" s="3"/>
      <c r="P222" s="3"/>
      <c r="Q222" s="3"/>
      <c r="R222" s="3"/>
      <c r="S222" s="3"/>
      <c r="T222" s="3"/>
      <c r="U222" s="3"/>
      <c r="V222" s="7"/>
      <c r="W222" s="3"/>
      <c r="X222" s="3"/>
      <c r="Y222" s="46"/>
      <c r="Z222" s="3"/>
      <c r="AA222" s="7"/>
      <c r="AB222" s="3"/>
      <c r="AC222" s="3"/>
      <c r="AD222" s="3"/>
      <c r="AE222" s="3"/>
    </row>
    <row r="223" spans="1:31" ht="12.75" customHeight="1">
      <c r="A223" s="3"/>
      <c r="B223" s="48"/>
      <c r="C223" s="48"/>
      <c r="D223" s="48"/>
      <c r="E223" s="384"/>
      <c r="F223" s="7"/>
      <c r="G223" s="3"/>
      <c r="H223" s="3"/>
      <c r="I223" s="3"/>
      <c r="J223" s="3"/>
      <c r="K223" s="3"/>
      <c r="L223" s="3"/>
      <c r="M223" s="3"/>
      <c r="N223" s="3"/>
      <c r="O223" s="3"/>
      <c r="P223" s="3"/>
      <c r="Q223" s="3"/>
      <c r="R223" s="3"/>
      <c r="S223" s="3"/>
      <c r="T223" s="3"/>
      <c r="U223" s="3"/>
      <c r="V223" s="7"/>
      <c r="W223" s="3"/>
      <c r="X223" s="3"/>
      <c r="Y223" s="46"/>
      <c r="Z223" s="3"/>
      <c r="AA223" s="7"/>
      <c r="AB223" s="3"/>
      <c r="AC223" s="3"/>
      <c r="AD223" s="3"/>
      <c r="AE223" s="3"/>
    </row>
    <row r="224" spans="1:31" ht="12.75" customHeight="1">
      <c r="A224" s="3"/>
      <c r="B224" s="48"/>
      <c r="C224" s="48"/>
      <c r="D224" s="48"/>
      <c r="E224" s="384"/>
      <c r="F224" s="7"/>
      <c r="G224" s="3"/>
      <c r="H224" s="3"/>
      <c r="I224" s="3"/>
      <c r="J224" s="3"/>
      <c r="K224" s="3"/>
      <c r="L224" s="3"/>
      <c r="M224" s="3"/>
      <c r="N224" s="3"/>
      <c r="O224" s="3"/>
      <c r="P224" s="3"/>
      <c r="Q224" s="3"/>
      <c r="R224" s="3"/>
      <c r="S224" s="3"/>
      <c r="T224" s="3"/>
      <c r="U224" s="3"/>
      <c r="V224" s="7"/>
      <c r="W224" s="3"/>
      <c r="X224" s="3"/>
      <c r="Y224" s="46"/>
      <c r="Z224" s="3"/>
      <c r="AA224" s="7"/>
      <c r="AB224" s="3"/>
      <c r="AC224" s="3"/>
      <c r="AD224" s="3"/>
      <c r="AE224" s="3"/>
    </row>
    <row r="225" spans="1:31" ht="12.75" customHeight="1">
      <c r="A225" s="3"/>
      <c r="B225" s="48"/>
      <c r="C225" s="48"/>
      <c r="D225" s="48"/>
      <c r="E225" s="384"/>
      <c r="F225" s="7"/>
      <c r="G225" s="3"/>
      <c r="H225" s="3"/>
      <c r="I225" s="3"/>
      <c r="J225" s="3"/>
      <c r="K225" s="3"/>
      <c r="L225" s="3"/>
      <c r="M225" s="3"/>
      <c r="N225" s="3"/>
      <c r="O225" s="3"/>
      <c r="P225" s="3"/>
      <c r="Q225" s="3"/>
      <c r="R225" s="3"/>
      <c r="S225" s="3"/>
      <c r="T225" s="3"/>
      <c r="U225" s="3"/>
      <c r="V225" s="7"/>
      <c r="W225" s="3"/>
      <c r="X225" s="3"/>
      <c r="Y225" s="46"/>
      <c r="Z225" s="3"/>
      <c r="AA225" s="7"/>
      <c r="AB225" s="3"/>
      <c r="AC225" s="3"/>
      <c r="AD225" s="3"/>
      <c r="AE225" s="3"/>
    </row>
    <row r="226" spans="1:31" ht="12.75" customHeight="1">
      <c r="A226" s="3"/>
      <c r="B226" s="48"/>
      <c r="C226" s="48"/>
      <c r="D226" s="48"/>
      <c r="E226" s="384"/>
      <c r="F226" s="7"/>
      <c r="G226" s="3"/>
      <c r="H226" s="3"/>
      <c r="I226" s="3"/>
      <c r="J226" s="3"/>
      <c r="K226" s="3"/>
      <c r="L226" s="3"/>
      <c r="M226" s="3"/>
      <c r="N226" s="3"/>
      <c r="O226" s="3"/>
      <c r="P226" s="3"/>
      <c r="Q226" s="3"/>
      <c r="R226" s="3"/>
      <c r="S226" s="3"/>
      <c r="T226" s="3"/>
      <c r="U226" s="3"/>
      <c r="V226" s="7"/>
      <c r="W226" s="3"/>
      <c r="X226" s="3"/>
      <c r="Y226" s="46"/>
      <c r="Z226" s="3"/>
      <c r="AA226" s="7"/>
      <c r="AB226" s="3"/>
      <c r="AC226" s="3"/>
      <c r="AD226" s="3"/>
      <c r="AE226" s="3"/>
    </row>
    <row r="227" spans="1:31" ht="12.75" customHeight="1">
      <c r="A227" s="3"/>
      <c r="B227" s="48"/>
      <c r="C227" s="48"/>
      <c r="D227" s="48"/>
      <c r="E227" s="384"/>
      <c r="F227" s="7"/>
      <c r="G227" s="3"/>
      <c r="H227" s="3"/>
      <c r="I227" s="3"/>
      <c r="J227" s="3"/>
      <c r="K227" s="3"/>
      <c r="L227" s="3"/>
      <c r="M227" s="3"/>
      <c r="N227" s="3"/>
      <c r="O227" s="3"/>
      <c r="P227" s="3"/>
      <c r="Q227" s="3"/>
      <c r="R227" s="3"/>
      <c r="S227" s="3"/>
      <c r="T227" s="3"/>
      <c r="U227" s="3"/>
      <c r="V227" s="7"/>
      <c r="W227" s="3"/>
      <c r="X227" s="3"/>
      <c r="Y227" s="46"/>
      <c r="Z227" s="3"/>
      <c r="AA227" s="7"/>
      <c r="AB227" s="3"/>
      <c r="AC227" s="3"/>
      <c r="AD227" s="3"/>
      <c r="AE227" s="3"/>
    </row>
    <row r="228" spans="1:31" ht="12.75" customHeight="1">
      <c r="A228" s="3"/>
      <c r="B228" s="48"/>
      <c r="C228" s="48"/>
      <c r="D228" s="48"/>
      <c r="E228" s="384"/>
      <c r="F228" s="7"/>
      <c r="G228" s="3"/>
      <c r="H228" s="3"/>
      <c r="I228" s="3"/>
      <c r="J228" s="3"/>
      <c r="K228" s="3"/>
      <c r="L228" s="3"/>
      <c r="M228" s="3"/>
      <c r="N228" s="3"/>
      <c r="O228" s="3"/>
      <c r="P228" s="3"/>
      <c r="Q228" s="3"/>
      <c r="R228" s="3"/>
      <c r="S228" s="3"/>
      <c r="T228" s="3"/>
      <c r="U228" s="3"/>
      <c r="V228" s="7"/>
      <c r="W228" s="3"/>
      <c r="X228" s="3"/>
      <c r="Y228" s="46"/>
      <c r="Z228" s="3"/>
      <c r="AA228" s="7"/>
      <c r="AB228" s="3"/>
      <c r="AC228" s="3"/>
      <c r="AD228" s="3"/>
      <c r="AE228" s="3"/>
    </row>
    <row r="229" spans="1:31" ht="12.75" customHeight="1">
      <c r="A229" s="3"/>
      <c r="B229" s="48"/>
      <c r="C229" s="48"/>
      <c r="D229" s="48"/>
      <c r="E229" s="384"/>
      <c r="F229" s="7"/>
      <c r="G229" s="3"/>
      <c r="H229" s="3"/>
      <c r="I229" s="3"/>
      <c r="J229" s="3"/>
      <c r="K229" s="3"/>
      <c r="L229" s="3"/>
      <c r="M229" s="3"/>
      <c r="N229" s="3"/>
      <c r="O229" s="3"/>
      <c r="P229" s="3"/>
      <c r="Q229" s="3"/>
      <c r="R229" s="3"/>
      <c r="S229" s="3"/>
      <c r="T229" s="3"/>
      <c r="U229" s="3"/>
      <c r="V229" s="7"/>
      <c r="W229" s="3"/>
      <c r="X229" s="3"/>
      <c r="Y229" s="46"/>
      <c r="Z229" s="3"/>
      <c r="AA229" s="7"/>
      <c r="AB229" s="3"/>
      <c r="AC229" s="3"/>
      <c r="AD229" s="3"/>
      <c r="AE229" s="3"/>
    </row>
    <row r="230" spans="1:31" ht="12.75" customHeight="1">
      <c r="A230" s="3"/>
      <c r="B230" s="48"/>
      <c r="C230" s="48"/>
      <c r="D230" s="48"/>
      <c r="E230" s="384"/>
      <c r="F230" s="7"/>
      <c r="G230" s="3"/>
      <c r="H230" s="3"/>
      <c r="I230" s="3"/>
      <c r="J230" s="3"/>
      <c r="K230" s="3"/>
      <c r="L230" s="3"/>
      <c r="M230" s="3"/>
      <c r="N230" s="3"/>
      <c r="O230" s="3"/>
      <c r="P230" s="3"/>
      <c r="Q230" s="3"/>
      <c r="R230" s="3"/>
      <c r="S230" s="3"/>
      <c r="T230" s="3"/>
      <c r="U230" s="3"/>
      <c r="V230" s="7"/>
      <c r="W230" s="3"/>
      <c r="X230" s="3"/>
      <c r="Y230" s="46"/>
      <c r="Z230" s="3"/>
      <c r="AA230" s="7"/>
      <c r="AB230" s="3"/>
      <c r="AC230" s="3"/>
      <c r="AD230" s="3"/>
      <c r="AE230" s="3"/>
    </row>
    <row r="231" spans="1:31" ht="12.75" customHeight="1">
      <c r="A231" s="3"/>
      <c r="B231" s="48"/>
      <c r="C231" s="48"/>
      <c r="D231" s="48"/>
      <c r="E231" s="384"/>
      <c r="F231" s="7"/>
      <c r="G231" s="3"/>
      <c r="H231" s="3"/>
      <c r="I231" s="3"/>
      <c r="J231" s="3"/>
      <c r="K231" s="3"/>
      <c r="L231" s="3"/>
      <c r="M231" s="3"/>
      <c r="N231" s="3"/>
      <c r="O231" s="3"/>
      <c r="P231" s="3"/>
      <c r="Q231" s="3"/>
      <c r="R231" s="3"/>
      <c r="S231" s="3"/>
      <c r="T231" s="3"/>
      <c r="U231" s="3"/>
      <c r="V231" s="7"/>
      <c r="W231" s="3"/>
      <c r="X231" s="3"/>
      <c r="Y231" s="46"/>
      <c r="Z231" s="3"/>
      <c r="AA231" s="7"/>
      <c r="AB231" s="3"/>
      <c r="AC231" s="3"/>
      <c r="AD231" s="3"/>
      <c r="AE231" s="3"/>
    </row>
    <row r="232" spans="1:31" ht="12.75" customHeight="1">
      <c r="A232" s="3"/>
      <c r="B232" s="48"/>
      <c r="C232" s="48"/>
      <c r="D232" s="48"/>
      <c r="E232" s="384"/>
      <c r="F232" s="7"/>
      <c r="G232" s="3"/>
      <c r="H232" s="3"/>
      <c r="I232" s="3"/>
      <c r="J232" s="3"/>
      <c r="K232" s="3"/>
      <c r="L232" s="3"/>
      <c r="M232" s="3"/>
      <c r="N232" s="3"/>
      <c r="O232" s="3"/>
      <c r="P232" s="3"/>
      <c r="Q232" s="3"/>
      <c r="R232" s="3"/>
      <c r="S232" s="3"/>
      <c r="T232" s="3"/>
      <c r="U232" s="3"/>
      <c r="V232" s="7"/>
      <c r="W232" s="3"/>
      <c r="X232" s="3"/>
      <c r="Y232" s="46"/>
      <c r="Z232" s="3"/>
      <c r="AA232" s="7"/>
      <c r="AB232" s="3"/>
      <c r="AC232" s="3"/>
      <c r="AD232" s="3"/>
      <c r="AE232" s="3"/>
    </row>
    <row r="233" spans="1:31" ht="12.75" customHeight="1">
      <c r="A233" s="3"/>
      <c r="B233" s="48"/>
      <c r="C233" s="48"/>
      <c r="D233" s="48"/>
      <c r="E233" s="384"/>
      <c r="F233" s="7"/>
      <c r="G233" s="3"/>
      <c r="H233" s="3"/>
      <c r="I233" s="3"/>
      <c r="J233" s="3"/>
      <c r="K233" s="3"/>
      <c r="L233" s="3"/>
      <c r="M233" s="3"/>
      <c r="N233" s="3"/>
      <c r="O233" s="3"/>
      <c r="P233" s="3"/>
      <c r="Q233" s="3"/>
      <c r="R233" s="3"/>
      <c r="S233" s="3"/>
      <c r="T233" s="3"/>
      <c r="U233" s="3"/>
      <c r="V233" s="7"/>
      <c r="W233" s="3"/>
      <c r="X233" s="3"/>
      <c r="Y233" s="46"/>
      <c r="Z233" s="3"/>
      <c r="AA233" s="7"/>
      <c r="AB233" s="3"/>
      <c r="AC233" s="3"/>
      <c r="AD233" s="3"/>
      <c r="AE233" s="3"/>
    </row>
    <row r="234" spans="1:31" ht="12.75" customHeight="1">
      <c r="A234" s="3"/>
      <c r="B234" s="48"/>
      <c r="C234" s="48"/>
      <c r="D234" s="48"/>
      <c r="E234" s="384"/>
      <c r="F234" s="7"/>
      <c r="G234" s="3"/>
      <c r="H234" s="3"/>
      <c r="I234" s="3"/>
      <c r="J234" s="3"/>
      <c r="K234" s="3"/>
      <c r="L234" s="3"/>
      <c r="M234" s="3"/>
      <c r="N234" s="3"/>
      <c r="O234" s="3"/>
      <c r="P234" s="3"/>
      <c r="Q234" s="3"/>
      <c r="R234" s="3"/>
      <c r="S234" s="3"/>
      <c r="T234" s="3"/>
      <c r="U234" s="3"/>
      <c r="V234" s="7"/>
      <c r="W234" s="3"/>
      <c r="X234" s="3"/>
      <c r="Y234" s="46"/>
      <c r="Z234" s="3"/>
      <c r="AA234" s="7"/>
      <c r="AB234" s="3"/>
      <c r="AC234" s="3"/>
      <c r="AD234" s="3"/>
      <c r="AE234" s="3"/>
    </row>
    <row r="235" spans="1:31" ht="12.75" customHeight="1">
      <c r="A235" s="3"/>
      <c r="B235" s="48"/>
      <c r="C235" s="48"/>
      <c r="D235" s="48"/>
      <c r="E235" s="384"/>
      <c r="F235" s="7"/>
      <c r="G235" s="3"/>
      <c r="H235" s="3"/>
      <c r="I235" s="3"/>
      <c r="J235" s="3"/>
      <c r="K235" s="3"/>
      <c r="L235" s="3"/>
      <c r="M235" s="3"/>
      <c r="N235" s="3"/>
      <c r="O235" s="3"/>
      <c r="P235" s="3"/>
      <c r="Q235" s="3"/>
      <c r="R235" s="3"/>
      <c r="S235" s="3"/>
      <c r="T235" s="3"/>
      <c r="U235" s="3"/>
      <c r="V235" s="7"/>
      <c r="W235" s="3"/>
      <c r="X235" s="3"/>
      <c r="Y235" s="46"/>
      <c r="Z235" s="3"/>
      <c r="AA235" s="7"/>
      <c r="AB235" s="3"/>
      <c r="AC235" s="3"/>
      <c r="AD235" s="3"/>
      <c r="AE235" s="3"/>
    </row>
    <row r="236" spans="1:31" ht="12.75" customHeight="1">
      <c r="A236" s="3"/>
      <c r="B236" s="48"/>
      <c r="C236" s="48"/>
      <c r="D236" s="48"/>
      <c r="E236" s="384"/>
      <c r="F236" s="7"/>
      <c r="G236" s="3"/>
      <c r="H236" s="3"/>
      <c r="I236" s="3"/>
      <c r="J236" s="3"/>
      <c r="K236" s="3"/>
      <c r="L236" s="3"/>
      <c r="M236" s="3"/>
      <c r="N236" s="3"/>
      <c r="O236" s="3"/>
      <c r="P236" s="3"/>
      <c r="Q236" s="3"/>
      <c r="R236" s="3"/>
      <c r="S236" s="3"/>
      <c r="T236" s="3"/>
      <c r="U236" s="3"/>
      <c r="V236" s="7"/>
      <c r="W236" s="3"/>
      <c r="X236" s="3"/>
      <c r="Y236" s="46"/>
      <c r="Z236" s="3"/>
      <c r="AA236" s="7"/>
      <c r="AB236" s="3"/>
      <c r="AC236" s="3"/>
      <c r="AD236" s="3"/>
      <c r="AE236" s="3"/>
    </row>
    <row r="237" spans="1:31" ht="12.75" customHeight="1">
      <c r="A237" s="3"/>
      <c r="B237" s="48"/>
      <c r="C237" s="48"/>
      <c r="D237" s="48"/>
      <c r="E237" s="384"/>
      <c r="F237" s="7"/>
      <c r="G237" s="3"/>
      <c r="H237" s="3"/>
      <c r="I237" s="3"/>
      <c r="J237" s="3"/>
      <c r="K237" s="3"/>
      <c r="L237" s="3"/>
      <c r="M237" s="3"/>
      <c r="N237" s="3"/>
      <c r="O237" s="3"/>
      <c r="P237" s="3"/>
      <c r="Q237" s="3"/>
      <c r="R237" s="3"/>
      <c r="S237" s="3"/>
      <c r="T237" s="3"/>
      <c r="U237" s="3"/>
      <c r="V237" s="7"/>
      <c r="W237" s="3"/>
      <c r="X237" s="3"/>
      <c r="Y237" s="46"/>
      <c r="Z237" s="3"/>
      <c r="AA237" s="7"/>
      <c r="AB237" s="3"/>
      <c r="AC237" s="3"/>
      <c r="AD237" s="3"/>
      <c r="AE237" s="3"/>
    </row>
    <row r="238" spans="1:31" ht="12.75" customHeight="1">
      <c r="A238" s="3"/>
      <c r="B238" s="48"/>
      <c r="C238" s="48"/>
      <c r="D238" s="48"/>
      <c r="E238" s="384"/>
      <c r="F238" s="7"/>
      <c r="G238" s="3"/>
      <c r="H238" s="3"/>
      <c r="I238" s="3"/>
      <c r="J238" s="3"/>
      <c r="K238" s="3"/>
      <c r="L238" s="3"/>
      <c r="M238" s="3"/>
      <c r="N238" s="3"/>
      <c r="O238" s="3"/>
      <c r="P238" s="3"/>
      <c r="Q238" s="3"/>
      <c r="R238" s="3"/>
      <c r="S238" s="3"/>
      <c r="T238" s="3"/>
      <c r="U238" s="3"/>
      <c r="V238" s="7"/>
      <c r="W238" s="3"/>
      <c r="X238" s="3"/>
      <c r="Y238" s="46"/>
      <c r="Z238" s="3"/>
      <c r="AA238" s="7"/>
      <c r="AB238" s="3"/>
      <c r="AC238" s="3"/>
      <c r="AD238" s="3"/>
      <c r="AE238" s="3"/>
    </row>
    <row r="239" spans="1:31" ht="12.75" customHeight="1">
      <c r="A239" s="49"/>
      <c r="B239" s="27"/>
      <c r="C239" s="27"/>
      <c r="D239" s="27"/>
      <c r="E239" s="385"/>
      <c r="F239" s="8"/>
      <c r="U239" s="8"/>
      <c r="V239" s="8"/>
      <c r="AA239" s="8"/>
    </row>
    <row r="240" spans="1:31" ht="12.75" customHeight="1">
      <c r="A240" s="49"/>
      <c r="B240" s="27"/>
      <c r="C240" s="27"/>
      <c r="D240" s="27"/>
      <c r="E240" s="385"/>
      <c r="F240" s="8"/>
      <c r="U240" s="8"/>
      <c r="V240" s="8"/>
      <c r="AA240" s="8"/>
    </row>
    <row r="241" spans="1:27" ht="12.75" customHeight="1">
      <c r="A241" s="49"/>
      <c r="B241" s="27"/>
      <c r="C241" s="27"/>
      <c r="D241" s="27"/>
      <c r="E241" s="385"/>
      <c r="F241" s="8"/>
      <c r="U241" s="8"/>
      <c r="V241" s="8"/>
      <c r="AA241" s="8"/>
    </row>
    <row r="242" spans="1:27" ht="12.75" customHeight="1">
      <c r="A242" s="49"/>
      <c r="B242" s="27"/>
      <c r="C242" s="27"/>
      <c r="D242" s="27"/>
      <c r="E242" s="385"/>
      <c r="F242" s="8"/>
      <c r="U242" s="8"/>
      <c r="V242" s="8"/>
      <c r="AA242" s="8"/>
    </row>
    <row r="243" spans="1:27" ht="12.75" customHeight="1">
      <c r="A243" s="49"/>
      <c r="B243" s="27"/>
      <c r="C243" s="27"/>
      <c r="D243" s="27"/>
      <c r="E243" s="385"/>
      <c r="F243" s="8"/>
      <c r="U243" s="8"/>
      <c r="V243" s="8"/>
      <c r="AA243" s="8"/>
    </row>
    <row r="244" spans="1:27" ht="12.75" customHeight="1">
      <c r="A244" s="49"/>
      <c r="B244" s="27"/>
      <c r="C244" s="27"/>
      <c r="D244" s="27"/>
      <c r="E244" s="385"/>
      <c r="F244" s="8"/>
      <c r="U244" s="8"/>
      <c r="V244" s="8"/>
      <c r="AA244" s="8"/>
    </row>
    <row r="245" spans="1:27" ht="12.75" customHeight="1">
      <c r="A245" s="49"/>
      <c r="B245" s="27"/>
      <c r="C245" s="27"/>
      <c r="D245" s="27"/>
      <c r="E245" s="385"/>
      <c r="F245" s="8"/>
      <c r="U245" s="8"/>
      <c r="V245" s="8"/>
      <c r="AA245" s="8"/>
    </row>
    <row r="246" spans="1:27" ht="12.75" customHeight="1">
      <c r="A246" s="49"/>
      <c r="B246" s="27"/>
      <c r="C246" s="27"/>
      <c r="D246" s="27"/>
      <c r="E246" s="385"/>
      <c r="F246" s="8"/>
      <c r="U246" s="8"/>
      <c r="V246" s="8"/>
      <c r="AA246" s="8"/>
    </row>
    <row r="247" spans="1:27" ht="12.75" customHeight="1">
      <c r="A247" s="49"/>
      <c r="B247" s="27"/>
      <c r="C247" s="27"/>
      <c r="D247" s="27"/>
      <c r="E247" s="385"/>
      <c r="F247" s="8"/>
      <c r="U247" s="8"/>
      <c r="V247" s="8"/>
      <c r="AA247" s="8"/>
    </row>
    <row r="248" spans="1:27" ht="12.75" customHeight="1">
      <c r="A248" s="49"/>
      <c r="B248" s="27"/>
      <c r="C248" s="27"/>
      <c r="D248" s="27"/>
      <c r="E248" s="385"/>
      <c r="F248" s="8"/>
      <c r="U248" s="8"/>
      <c r="V248" s="8"/>
      <c r="AA248" s="8"/>
    </row>
    <row r="249" spans="1:27" ht="12.75" customHeight="1">
      <c r="A249" s="49"/>
      <c r="B249" s="27"/>
      <c r="C249" s="27"/>
      <c r="D249" s="27"/>
      <c r="E249" s="385"/>
      <c r="F249" s="8"/>
      <c r="U249" s="8"/>
      <c r="V249" s="8"/>
      <c r="AA249" s="8"/>
    </row>
    <row r="250" spans="1:27" ht="12.75" customHeight="1">
      <c r="A250" s="49"/>
      <c r="B250" s="27"/>
      <c r="C250" s="27"/>
      <c r="D250" s="27"/>
      <c r="E250" s="385"/>
      <c r="F250" s="8"/>
      <c r="U250" s="8"/>
      <c r="V250" s="8"/>
      <c r="AA250" s="8"/>
    </row>
    <row r="251" spans="1:27" ht="12.75" customHeight="1">
      <c r="A251" s="49"/>
      <c r="B251" s="27"/>
      <c r="C251" s="27"/>
      <c r="D251" s="27"/>
      <c r="E251" s="385"/>
      <c r="F251" s="8"/>
      <c r="U251" s="8"/>
      <c r="V251" s="8"/>
      <c r="AA251" s="8"/>
    </row>
    <row r="252" spans="1:27" ht="12.75" customHeight="1">
      <c r="A252" s="49"/>
      <c r="B252" s="27"/>
      <c r="C252" s="27"/>
      <c r="D252" s="27"/>
      <c r="E252" s="385"/>
      <c r="F252" s="8"/>
      <c r="U252" s="8"/>
      <c r="V252" s="8"/>
      <c r="AA252" s="8"/>
    </row>
    <row r="253" spans="1:27" ht="12.75" customHeight="1">
      <c r="A253" s="49"/>
      <c r="B253" s="27"/>
      <c r="C253" s="27"/>
      <c r="D253" s="27"/>
      <c r="E253" s="385"/>
      <c r="F253" s="8"/>
      <c r="U253" s="8"/>
      <c r="V253" s="8"/>
      <c r="AA253" s="8"/>
    </row>
    <row r="254" spans="1:27" ht="12.75" customHeight="1">
      <c r="A254" s="49"/>
      <c r="B254" s="27"/>
      <c r="C254" s="27"/>
      <c r="D254" s="27"/>
      <c r="E254" s="385"/>
      <c r="F254" s="8"/>
      <c r="U254" s="8"/>
      <c r="V254" s="8"/>
      <c r="AA254" s="8"/>
    </row>
    <row r="255" spans="1:27" ht="12.75" customHeight="1">
      <c r="A255" s="49"/>
      <c r="B255" s="27"/>
      <c r="C255" s="27"/>
      <c r="D255" s="27"/>
      <c r="E255" s="385"/>
      <c r="F255" s="8"/>
      <c r="U255" s="8"/>
      <c r="V255" s="8"/>
      <c r="AA255" s="8"/>
    </row>
    <row r="256" spans="1:27" ht="12.75" customHeight="1">
      <c r="A256" s="49"/>
      <c r="B256" s="27"/>
      <c r="C256" s="27"/>
      <c r="D256" s="27"/>
      <c r="E256" s="385"/>
      <c r="F256" s="8"/>
      <c r="U256" s="8"/>
      <c r="V256" s="8"/>
      <c r="AA256" s="8"/>
    </row>
    <row r="257" spans="1:27" ht="12.75" customHeight="1">
      <c r="A257" s="49"/>
      <c r="B257" s="27"/>
      <c r="C257" s="27"/>
      <c r="D257" s="27"/>
      <c r="E257" s="385"/>
      <c r="F257" s="8"/>
      <c r="U257" s="8"/>
      <c r="V257" s="8"/>
      <c r="AA257" s="8"/>
    </row>
    <row r="258" spans="1:27" ht="12.75" customHeight="1">
      <c r="A258" s="49"/>
      <c r="B258" s="27"/>
      <c r="C258" s="27"/>
      <c r="D258" s="27"/>
      <c r="E258" s="385"/>
      <c r="F258" s="8"/>
      <c r="U258" s="8"/>
      <c r="V258" s="8"/>
      <c r="AA258" s="8"/>
    </row>
    <row r="259" spans="1:27" ht="12.75" customHeight="1">
      <c r="A259" s="49"/>
      <c r="B259" s="27"/>
      <c r="C259" s="27"/>
      <c r="D259" s="27"/>
      <c r="E259" s="385"/>
      <c r="F259" s="8"/>
      <c r="U259" s="8"/>
      <c r="V259" s="8"/>
      <c r="AA259" s="8"/>
    </row>
    <row r="260" spans="1:27" ht="12.75" customHeight="1">
      <c r="A260" s="49"/>
      <c r="B260" s="27"/>
      <c r="C260" s="27"/>
      <c r="D260" s="27"/>
      <c r="E260" s="385"/>
      <c r="F260" s="8"/>
      <c r="U260" s="8"/>
      <c r="V260" s="8"/>
      <c r="AA260" s="8"/>
    </row>
    <row r="261" spans="1:27" ht="12.75" customHeight="1">
      <c r="A261" s="49"/>
      <c r="B261" s="27"/>
      <c r="C261" s="27"/>
      <c r="D261" s="27"/>
      <c r="E261" s="385"/>
      <c r="F261" s="8"/>
      <c r="U261" s="8"/>
      <c r="V261" s="8"/>
      <c r="AA261" s="8"/>
    </row>
    <row r="262" spans="1:27" ht="12.75" customHeight="1">
      <c r="A262" s="49"/>
      <c r="B262" s="27"/>
      <c r="C262" s="27"/>
      <c r="D262" s="27"/>
      <c r="E262" s="385"/>
      <c r="F262" s="8"/>
      <c r="U262" s="8"/>
      <c r="V262" s="8"/>
      <c r="AA262" s="8"/>
    </row>
    <row r="263" spans="1:27" ht="12.75" customHeight="1">
      <c r="A263" s="49"/>
      <c r="B263" s="27"/>
      <c r="C263" s="27"/>
      <c r="D263" s="27"/>
      <c r="E263" s="385"/>
      <c r="F263" s="8"/>
      <c r="U263" s="8"/>
      <c r="V263" s="8"/>
      <c r="AA263" s="8"/>
    </row>
    <row r="264" spans="1:27" ht="12.75" customHeight="1">
      <c r="A264" s="49"/>
      <c r="B264" s="27"/>
      <c r="C264" s="27"/>
      <c r="D264" s="27"/>
      <c r="E264" s="385"/>
      <c r="F264" s="8"/>
      <c r="U264" s="8"/>
      <c r="V264" s="8"/>
      <c r="AA264" s="8"/>
    </row>
    <row r="265" spans="1:27" ht="12.75" customHeight="1">
      <c r="A265" s="49"/>
      <c r="B265" s="27"/>
      <c r="C265" s="27"/>
      <c r="D265" s="27"/>
      <c r="E265" s="385"/>
      <c r="F265" s="8"/>
      <c r="U265" s="8"/>
      <c r="V265" s="8"/>
      <c r="AA265" s="8"/>
    </row>
    <row r="266" spans="1:27" ht="12.75" customHeight="1">
      <c r="A266" s="49"/>
      <c r="B266" s="27"/>
      <c r="C266" s="27"/>
      <c r="D266" s="27"/>
      <c r="E266" s="385"/>
      <c r="F266" s="8"/>
      <c r="U266" s="8"/>
      <c r="V266" s="8"/>
      <c r="AA266" s="8"/>
    </row>
    <row r="267" spans="1:27" ht="12.75" customHeight="1">
      <c r="A267" s="49"/>
      <c r="B267" s="27"/>
      <c r="C267" s="27"/>
      <c r="D267" s="27"/>
      <c r="E267" s="385"/>
      <c r="F267" s="8"/>
      <c r="U267" s="8"/>
      <c r="V267" s="8"/>
      <c r="AA267" s="8"/>
    </row>
    <row r="268" spans="1:27" ht="12.75" customHeight="1">
      <c r="A268" s="49"/>
      <c r="B268" s="27"/>
      <c r="C268" s="27"/>
      <c r="D268" s="27"/>
      <c r="E268" s="385"/>
      <c r="F268" s="8"/>
      <c r="U268" s="8"/>
      <c r="V268" s="8"/>
      <c r="AA268" s="8"/>
    </row>
    <row r="269" spans="1:27" ht="12.75" customHeight="1">
      <c r="A269" s="49"/>
      <c r="B269" s="27"/>
      <c r="C269" s="27"/>
      <c r="D269" s="27"/>
      <c r="E269" s="385"/>
      <c r="F269" s="8"/>
      <c r="U269" s="8"/>
      <c r="V269" s="8"/>
      <c r="AA269" s="8"/>
    </row>
    <row r="270" spans="1:27" ht="12.75" customHeight="1">
      <c r="A270" s="49"/>
      <c r="B270" s="27"/>
      <c r="C270" s="27"/>
      <c r="D270" s="27"/>
      <c r="E270" s="385"/>
      <c r="F270" s="8"/>
      <c r="U270" s="8"/>
      <c r="V270" s="8"/>
      <c r="AA270" s="8"/>
    </row>
    <row r="271" spans="1:27" ht="12.75" customHeight="1">
      <c r="A271" s="49"/>
      <c r="B271" s="27"/>
      <c r="C271" s="27"/>
      <c r="D271" s="27"/>
      <c r="E271" s="385"/>
      <c r="F271" s="8"/>
      <c r="U271" s="8"/>
      <c r="V271" s="8"/>
      <c r="AA271" s="8"/>
    </row>
    <row r="272" spans="1:27"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row r="863" spans="1:27" ht="12.75" customHeight="1">
      <c r="A863" s="49"/>
      <c r="B863" s="27"/>
      <c r="C863" s="27"/>
      <c r="D863" s="27"/>
      <c r="E863" s="385"/>
      <c r="F863" s="8"/>
      <c r="U863" s="8"/>
      <c r="V863" s="8"/>
      <c r="AA863" s="8"/>
    </row>
    <row r="864" spans="1:27" ht="12.75" customHeight="1">
      <c r="A864" s="49"/>
      <c r="B864" s="27"/>
      <c r="C864" s="27"/>
      <c r="D864" s="27"/>
      <c r="E864" s="385"/>
      <c r="F864" s="8"/>
      <c r="U864" s="8"/>
      <c r="V864" s="8"/>
      <c r="AA864" s="8"/>
    </row>
    <row r="865" spans="1:27" ht="12.75" customHeight="1">
      <c r="A865" s="49"/>
      <c r="B865" s="27"/>
      <c r="C865" s="27"/>
      <c r="D865" s="27"/>
      <c r="E865" s="385"/>
      <c r="F865" s="8"/>
      <c r="U865" s="8"/>
      <c r="V865" s="8"/>
      <c r="AA865" s="8"/>
    </row>
    <row r="866" spans="1:27" ht="12.75" customHeight="1">
      <c r="A866" s="49"/>
      <c r="B866" s="27"/>
      <c r="C866" s="27"/>
      <c r="D866" s="27"/>
      <c r="E866" s="385"/>
      <c r="F866" s="8"/>
      <c r="U866" s="8"/>
      <c r="V866" s="8"/>
      <c r="AA866" s="8"/>
    </row>
    <row r="867" spans="1:27" ht="12.75" customHeight="1">
      <c r="A867" s="49"/>
      <c r="B867" s="27"/>
      <c r="C867" s="27"/>
      <c r="D867" s="27"/>
      <c r="E867" s="385"/>
      <c r="F867" s="8"/>
      <c r="U867" s="8"/>
      <c r="V867" s="8"/>
      <c r="AA867" s="8"/>
    </row>
    <row r="868" spans="1:27" ht="12.75" customHeight="1">
      <c r="A868" s="49"/>
      <c r="B868" s="27"/>
      <c r="C868" s="27"/>
      <c r="D868" s="27"/>
      <c r="E868" s="385"/>
      <c r="F868" s="8"/>
      <c r="U868" s="8"/>
      <c r="V868" s="8"/>
      <c r="AA868" s="8"/>
    </row>
    <row r="869" spans="1:27" ht="12.75" customHeight="1">
      <c r="A869" s="49"/>
      <c r="B869" s="27"/>
      <c r="C869" s="27"/>
      <c r="D869" s="27"/>
      <c r="E869" s="385"/>
      <c r="F869" s="8"/>
      <c r="U869" s="8"/>
      <c r="V869" s="8"/>
      <c r="AA869" s="8"/>
    </row>
    <row r="870" spans="1:27" ht="12.75" customHeight="1">
      <c r="A870" s="49"/>
      <c r="B870" s="27"/>
      <c r="C870" s="27"/>
      <c r="D870" s="27"/>
      <c r="E870" s="385"/>
      <c r="F870" s="8"/>
      <c r="U870" s="8"/>
      <c r="V870" s="8"/>
      <c r="AA870" s="8"/>
    </row>
    <row r="871" spans="1:27" ht="12.75" customHeight="1">
      <c r="A871" s="49"/>
      <c r="B871" s="27"/>
      <c r="C871" s="27"/>
      <c r="D871" s="27"/>
      <c r="E871" s="385"/>
      <c r="F871" s="8"/>
      <c r="U871" s="8"/>
      <c r="V871" s="8"/>
      <c r="AA871" s="8"/>
    </row>
    <row r="872" spans="1:27" ht="12.75" customHeight="1">
      <c r="A872" s="49"/>
      <c r="B872" s="27"/>
      <c r="C872" s="27"/>
      <c r="D872" s="27"/>
      <c r="E872" s="385"/>
      <c r="F872" s="8"/>
      <c r="U872" s="8"/>
      <c r="V872" s="8"/>
      <c r="AA872" s="8"/>
    </row>
    <row r="873" spans="1:27" ht="12.75" customHeight="1">
      <c r="A873" s="49"/>
      <c r="B873" s="27"/>
      <c r="C873" s="27"/>
      <c r="D873" s="27"/>
      <c r="E873" s="385"/>
      <c r="F873" s="8"/>
      <c r="U873" s="8"/>
      <c r="V873" s="8"/>
      <c r="AA873" s="8"/>
    </row>
    <row r="874" spans="1:27" ht="12.75" customHeight="1">
      <c r="A874" s="49"/>
      <c r="B874" s="27"/>
      <c r="C874" s="27"/>
      <c r="D874" s="27"/>
      <c r="E874" s="385"/>
      <c r="F874" s="8"/>
      <c r="U874" s="8"/>
      <c r="V874" s="8"/>
      <c r="AA874" s="8"/>
    </row>
    <row r="875" spans="1:27" ht="12.75" customHeight="1">
      <c r="A875" s="49"/>
      <c r="B875" s="27"/>
      <c r="C875" s="27"/>
      <c r="D875" s="27"/>
      <c r="E875" s="385"/>
      <c r="F875" s="8"/>
      <c r="U875" s="8"/>
      <c r="V875" s="8"/>
      <c r="AA875" s="8"/>
    </row>
    <row r="876" spans="1:27" ht="12.75" customHeight="1">
      <c r="A876" s="49"/>
      <c r="B876" s="27"/>
      <c r="C876" s="27"/>
      <c r="D876" s="27"/>
      <c r="E876" s="385"/>
      <c r="F876" s="8"/>
      <c r="U876" s="8"/>
      <c r="V876" s="8"/>
      <c r="AA876" s="8"/>
    </row>
    <row r="877" spans="1:27" ht="12.75" customHeight="1">
      <c r="A877" s="49"/>
      <c r="B877" s="27"/>
      <c r="C877" s="27"/>
      <c r="D877" s="27"/>
      <c r="E877" s="385"/>
      <c r="F877" s="8"/>
      <c r="U877" s="8"/>
      <c r="V877" s="8"/>
      <c r="AA877" s="8"/>
    </row>
    <row r="878" spans="1:27" ht="12.75" customHeight="1">
      <c r="A878" s="49"/>
      <c r="B878" s="27"/>
      <c r="C878" s="27"/>
      <c r="D878" s="27"/>
      <c r="E878" s="385"/>
      <c r="F878" s="8"/>
      <c r="U878" s="8"/>
      <c r="V878" s="8"/>
      <c r="AA878" s="8"/>
    </row>
    <row r="879" spans="1:27" ht="12.75" customHeight="1">
      <c r="A879" s="49"/>
      <c r="B879" s="27"/>
      <c r="C879" s="27"/>
      <c r="D879" s="27"/>
      <c r="E879" s="385"/>
      <c r="F879" s="8"/>
      <c r="U879" s="8"/>
      <c r="V879" s="8"/>
      <c r="AA879" s="8"/>
    </row>
    <row r="880" spans="1:27" ht="12.75" customHeight="1">
      <c r="A880" s="49"/>
      <c r="B880" s="27"/>
      <c r="C880" s="27"/>
      <c r="D880" s="27"/>
      <c r="E880" s="385"/>
      <c r="F880" s="8"/>
      <c r="U880" s="8"/>
      <c r="V880" s="8"/>
      <c r="AA880" s="8"/>
    </row>
    <row r="881" spans="1:27" ht="12.75" customHeight="1">
      <c r="A881" s="49"/>
      <c r="B881" s="27"/>
      <c r="C881" s="27"/>
      <c r="D881" s="27"/>
      <c r="E881" s="385"/>
      <c r="F881" s="8"/>
      <c r="U881" s="8"/>
      <c r="V881" s="8"/>
      <c r="AA881" s="8"/>
    </row>
    <row r="882" spans="1:27" ht="12.75" customHeight="1">
      <c r="A882" s="49"/>
      <c r="B882" s="27"/>
      <c r="C882" s="27"/>
      <c r="D882" s="27"/>
      <c r="E882" s="385"/>
      <c r="F882" s="8"/>
      <c r="U882" s="8"/>
      <c r="V882" s="8"/>
      <c r="AA882" s="8"/>
    </row>
    <row r="883" spans="1:27" ht="12.75" customHeight="1">
      <c r="A883" s="49"/>
      <c r="B883" s="27"/>
      <c r="C883" s="27"/>
      <c r="D883" s="27"/>
      <c r="E883" s="385"/>
      <c r="F883" s="8"/>
      <c r="U883" s="8"/>
      <c r="V883" s="8"/>
      <c r="AA883" s="8"/>
    </row>
    <row r="884" spans="1:27" ht="12.75" customHeight="1">
      <c r="A884" s="49"/>
      <c r="B884" s="27"/>
      <c r="C884" s="27"/>
      <c r="D884" s="27"/>
      <c r="E884" s="385"/>
      <c r="F884" s="8"/>
      <c r="U884" s="8"/>
      <c r="V884" s="8"/>
      <c r="AA884" s="8"/>
    </row>
    <row r="885" spans="1:27" ht="12.75" customHeight="1">
      <c r="A885" s="49"/>
      <c r="B885" s="27"/>
      <c r="C885" s="27"/>
      <c r="D885" s="27"/>
      <c r="E885" s="385"/>
      <c r="F885" s="8"/>
      <c r="U885" s="8"/>
      <c r="V885" s="8"/>
      <c r="AA885" s="8"/>
    </row>
    <row r="886" spans="1:27" ht="12.75" customHeight="1">
      <c r="A886" s="49"/>
      <c r="B886" s="27"/>
      <c r="C886" s="27"/>
      <c r="D886" s="27"/>
      <c r="E886" s="385"/>
      <c r="F886" s="8"/>
      <c r="U886" s="8"/>
      <c r="V886" s="8"/>
      <c r="AA886" s="8"/>
    </row>
    <row r="887" spans="1:27" ht="12.75" customHeight="1">
      <c r="A887" s="49"/>
      <c r="B887" s="27"/>
      <c r="C887" s="27"/>
      <c r="D887" s="27"/>
      <c r="E887" s="385"/>
      <c r="F887" s="8"/>
      <c r="U887" s="8"/>
      <c r="V887" s="8"/>
      <c r="AA887" s="8"/>
    </row>
  </sheetData>
  <sheetProtection algorithmName="SHA-512" hashValue="Dg8eiY2Fz2fJZUvMIIcOKq5+RGGyS1Rw+8zxrG2BtG47BW+oWaSfaWgZBkZ5iBVaDu1z1qQpW1AvfhZ8VOh8OA==" saltValue="lKQxwBvXCOQQa4UzB5+P+Q==" spinCount="100000" sheet="1" objects="1" scenarios="1" selectLockedCells="1"/>
  <mergeCells count="11">
    <mergeCell ref="Y40:Y42"/>
    <mergeCell ref="X1:Z1"/>
    <mergeCell ref="G1:U1"/>
    <mergeCell ref="Y38:Z38"/>
    <mergeCell ref="B36:E36"/>
    <mergeCell ref="B38:E38"/>
    <mergeCell ref="F38:J38"/>
    <mergeCell ref="L38:Q38"/>
    <mergeCell ref="R38:U38"/>
    <mergeCell ref="W38:X38"/>
    <mergeCell ref="B1:E2"/>
  </mergeCells>
  <dataValidations count="2">
    <dataValidation type="list" allowBlank="1" showInputMessage="1" showErrorMessage="1" prompt=" - " sqref="G35:V35" xr:uid="{00000000-0002-0000-01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34" xr:uid="{00000000-0002-0000-01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6FF00"/>
  </sheetPr>
  <dimension ref="A1:AH865"/>
  <sheetViews>
    <sheetView showGridLines="0" zoomScale="60" zoomScaleNormal="60" workbookViewId="0">
      <pane ySplit="3" topLeftCell="A4" activePane="bottomLeft" state="frozen"/>
      <selection pane="bottomLeft" activeCell="G4" sqref="G4"/>
    </sheetView>
  </sheetViews>
  <sheetFormatPr defaultColWidth="12.6640625" defaultRowHeight="15" customHeight="1"/>
  <cols>
    <col min="1" max="1" width="37.21875" customWidth="1"/>
    <col min="2" max="2" width="16.109375" customWidth="1"/>
    <col min="3" max="3" width="9.2187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2.5546875" customWidth="1"/>
    <col min="26" max="26" width="8.21875" customWidth="1"/>
    <col min="27" max="27" width="2.6640625" customWidth="1"/>
    <col min="28" max="34" width="14.77734375" customWidth="1"/>
  </cols>
  <sheetData>
    <row r="1" spans="1:34" ht="60" customHeight="1" thickBot="1">
      <c r="A1" s="880"/>
      <c r="B1" s="1547" t="s">
        <v>26</v>
      </c>
      <c r="C1" s="1547"/>
      <c r="D1" s="1547"/>
      <c r="E1" s="1547"/>
      <c r="F1" s="1552"/>
      <c r="G1" s="1555" t="s">
        <v>157</v>
      </c>
      <c r="H1" s="1555"/>
      <c r="I1" s="1555"/>
      <c r="J1" s="1555"/>
      <c r="K1" s="1555"/>
      <c r="L1" s="1555"/>
      <c r="M1" s="1555"/>
      <c r="N1" s="1555"/>
      <c r="O1" s="1555"/>
      <c r="P1" s="1555"/>
      <c r="Q1" s="1555"/>
      <c r="R1" s="1555"/>
      <c r="S1" s="1555"/>
      <c r="T1" s="1555"/>
      <c r="U1" s="1555"/>
      <c r="V1" s="1556"/>
      <c r="W1" s="895"/>
      <c r="X1" s="1559"/>
      <c r="Y1" s="1560"/>
      <c r="Z1" s="1561"/>
      <c r="AA1" s="598"/>
    </row>
    <row r="2" spans="1:34" ht="60" customHeight="1" thickBot="1">
      <c r="A2" s="880"/>
      <c r="B2" s="1548"/>
      <c r="C2" s="1548"/>
      <c r="D2" s="1548"/>
      <c r="E2" s="1548"/>
      <c r="F2" s="1553"/>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1557"/>
      <c r="W2" s="913"/>
      <c r="X2" s="784" t="s">
        <v>150</v>
      </c>
      <c r="Y2" s="947" t="s">
        <v>332</v>
      </c>
      <c r="Z2" s="784" t="s">
        <v>12</v>
      </c>
      <c r="AA2" s="599"/>
    </row>
    <row r="3" spans="1:34" s="933" customFormat="1" ht="60" customHeight="1" thickBot="1">
      <c r="A3" s="949" t="s">
        <v>27</v>
      </c>
      <c r="B3" s="925" t="s">
        <v>28</v>
      </c>
      <c r="C3" s="925" t="s">
        <v>175</v>
      </c>
      <c r="D3" s="926" t="s">
        <v>329</v>
      </c>
      <c r="E3" s="916" t="s">
        <v>30</v>
      </c>
      <c r="F3" s="1554"/>
      <c r="G3" s="927">
        <f>G14</f>
        <v>0</v>
      </c>
      <c r="H3" s="927">
        <f t="shared" ref="H3:U3" si="0">H14</f>
        <v>0</v>
      </c>
      <c r="I3" s="927">
        <f t="shared" si="0"/>
        <v>0</v>
      </c>
      <c r="J3" s="927">
        <f t="shared" si="0"/>
        <v>0</v>
      </c>
      <c r="K3" s="927">
        <f t="shared" si="0"/>
        <v>0</v>
      </c>
      <c r="L3" s="927">
        <f t="shared" si="0"/>
        <v>0</v>
      </c>
      <c r="M3" s="927">
        <f t="shared" si="0"/>
        <v>0</v>
      </c>
      <c r="N3" s="927">
        <f t="shared" si="0"/>
        <v>0</v>
      </c>
      <c r="O3" s="927">
        <f t="shared" si="0"/>
        <v>0</v>
      </c>
      <c r="P3" s="927">
        <f t="shared" si="0"/>
        <v>0</v>
      </c>
      <c r="Q3" s="927">
        <f t="shared" si="0"/>
        <v>0</v>
      </c>
      <c r="R3" s="927">
        <f t="shared" si="0"/>
        <v>0</v>
      </c>
      <c r="S3" s="927">
        <f t="shared" si="0"/>
        <v>0</v>
      </c>
      <c r="T3" s="927">
        <f t="shared" si="0"/>
        <v>0</v>
      </c>
      <c r="U3" s="927">
        <f t="shared" si="0"/>
        <v>0</v>
      </c>
      <c r="V3" s="1558"/>
      <c r="W3" s="928" t="s">
        <v>11</v>
      </c>
      <c r="X3" s="929">
        <f>X14</f>
        <v>0</v>
      </c>
      <c r="Y3" s="930">
        <f>Y14</f>
        <v>0</v>
      </c>
      <c r="Z3" s="924">
        <f>Z14</f>
        <v>0</v>
      </c>
      <c r="AA3" s="931"/>
      <c r="AB3" s="932"/>
      <c r="AC3" s="932"/>
      <c r="AD3" s="932"/>
      <c r="AE3" s="932"/>
      <c r="AF3" s="932"/>
      <c r="AG3" s="932"/>
      <c r="AH3" s="932"/>
    </row>
    <row r="4" spans="1:34" ht="138" customHeight="1" thickBot="1">
      <c r="A4" s="887"/>
      <c r="B4" s="590" t="s">
        <v>35</v>
      </c>
      <c r="C4" s="574" t="s">
        <v>178</v>
      </c>
      <c r="D4" s="740" t="s">
        <v>277</v>
      </c>
      <c r="E4" s="695">
        <v>118.62884000000001</v>
      </c>
      <c r="F4" s="696"/>
      <c r="G4" s="1858"/>
      <c r="H4" s="1845"/>
      <c r="I4" s="1846"/>
      <c r="J4" s="1847"/>
      <c r="K4" s="1848"/>
      <c r="L4" s="1849"/>
      <c r="M4" s="1850"/>
      <c r="N4" s="1851"/>
      <c r="O4" s="1852"/>
      <c r="P4" s="1853"/>
      <c r="Q4" s="1854"/>
      <c r="R4" s="1855"/>
      <c r="S4" s="1856"/>
      <c r="T4" s="1857"/>
      <c r="U4" s="1844"/>
      <c r="V4" s="705"/>
      <c r="W4" s="56">
        <v>6</v>
      </c>
      <c r="X4" s="56">
        <f t="shared" ref="X4:X12" si="1">W4*Z4</f>
        <v>0</v>
      </c>
      <c r="Y4" s="57">
        <f t="shared" ref="Y4:Y12" si="2">E4*Z4</f>
        <v>0</v>
      </c>
      <c r="Z4" s="58">
        <f t="shared" ref="Z4:Z12" si="3">SUM(G4:U4)</f>
        <v>0</v>
      </c>
      <c r="AA4" s="596"/>
    </row>
    <row r="5" spans="1:34" ht="139.19999999999999" customHeight="1" thickBot="1">
      <c r="A5" s="693"/>
      <c r="B5" s="881" t="s">
        <v>43</v>
      </c>
      <c r="C5" s="882" t="s">
        <v>178</v>
      </c>
      <c r="D5" s="883" t="s">
        <v>278</v>
      </c>
      <c r="E5" s="884">
        <v>129.69418000000002</v>
      </c>
      <c r="F5" s="885"/>
      <c r="G5" s="1859"/>
      <c r="H5" s="1860"/>
      <c r="I5" s="1861"/>
      <c r="J5" s="1862"/>
      <c r="K5" s="1863"/>
      <c r="L5" s="1864"/>
      <c r="M5" s="1865"/>
      <c r="N5" s="1866"/>
      <c r="O5" s="1867"/>
      <c r="P5" s="1868"/>
      <c r="Q5" s="1869"/>
      <c r="R5" s="1870"/>
      <c r="S5" s="1871"/>
      <c r="T5" s="1872"/>
      <c r="U5" s="1873"/>
      <c r="V5" s="886"/>
      <c r="W5" s="52">
        <v>8</v>
      </c>
      <c r="X5" s="52">
        <f t="shared" si="1"/>
        <v>0</v>
      </c>
      <c r="Y5" s="53">
        <f t="shared" si="2"/>
        <v>0</v>
      </c>
      <c r="Z5" s="54">
        <f t="shared" si="3"/>
        <v>0</v>
      </c>
      <c r="AA5" s="596"/>
    </row>
    <row r="6" spans="1:34" ht="139.19999999999999" customHeight="1" thickBot="1">
      <c r="A6" s="248"/>
      <c r="B6" s="590" t="s">
        <v>46</v>
      </c>
      <c r="C6" s="574" t="s">
        <v>178</v>
      </c>
      <c r="D6" s="740" t="s">
        <v>279</v>
      </c>
      <c r="E6" s="695">
        <v>118.62884000000001</v>
      </c>
      <c r="F6" s="696"/>
      <c r="G6" s="1874"/>
      <c r="H6" s="1815"/>
      <c r="I6" s="1816"/>
      <c r="J6" s="1817"/>
      <c r="K6" s="1818"/>
      <c r="L6" s="1819"/>
      <c r="M6" s="1820"/>
      <c r="N6" s="1821"/>
      <c r="O6" s="1822"/>
      <c r="P6" s="1823"/>
      <c r="Q6" s="1824"/>
      <c r="R6" s="1825"/>
      <c r="S6" s="1826"/>
      <c r="T6" s="1829"/>
      <c r="U6" s="1814"/>
      <c r="V6" s="568"/>
      <c r="W6" s="11">
        <v>5</v>
      </c>
      <c r="X6" s="11">
        <f t="shared" si="1"/>
        <v>0</v>
      </c>
      <c r="Y6" s="12">
        <f t="shared" si="2"/>
        <v>0</v>
      </c>
      <c r="Z6" s="13">
        <f t="shared" si="3"/>
        <v>0</v>
      </c>
      <c r="AA6" s="596"/>
    </row>
    <row r="7" spans="1:34" ht="139.19999999999999" customHeight="1" thickBot="1">
      <c r="A7" s="248"/>
      <c r="B7" s="590" t="s">
        <v>47</v>
      </c>
      <c r="C7" s="574" t="s">
        <v>178</v>
      </c>
      <c r="D7" s="740" t="s">
        <v>279</v>
      </c>
      <c r="E7" s="695">
        <v>124.94856000000001</v>
      </c>
      <c r="F7" s="696"/>
      <c r="G7" s="1874"/>
      <c r="H7" s="1815"/>
      <c r="I7" s="1816"/>
      <c r="J7" s="1817"/>
      <c r="K7" s="1818"/>
      <c r="L7" s="1819"/>
      <c r="M7" s="1820"/>
      <c r="N7" s="1821"/>
      <c r="O7" s="1822"/>
      <c r="P7" s="1823"/>
      <c r="Q7" s="1824"/>
      <c r="R7" s="1825"/>
      <c r="S7" s="1826"/>
      <c r="T7" s="1829"/>
      <c r="U7" s="1814"/>
      <c r="V7" s="568"/>
      <c r="W7" s="11">
        <v>6</v>
      </c>
      <c r="X7" s="11">
        <f t="shared" si="1"/>
        <v>0</v>
      </c>
      <c r="Y7" s="12">
        <f t="shared" si="2"/>
        <v>0</v>
      </c>
      <c r="Z7" s="13">
        <f t="shared" si="3"/>
        <v>0</v>
      </c>
      <c r="AA7" s="596"/>
    </row>
    <row r="8" spans="1:34" ht="8.25" customHeight="1" thickBot="1">
      <c r="A8" s="694"/>
      <c r="B8" s="697"/>
      <c r="C8" s="697"/>
      <c r="D8" s="852"/>
      <c r="E8" s="698">
        <v>0</v>
      </c>
      <c r="F8" s="699"/>
      <c r="G8" s="1875"/>
      <c r="H8" s="1876"/>
      <c r="I8" s="1876"/>
      <c r="J8" s="1876"/>
      <c r="K8" s="1876"/>
      <c r="L8" s="1876"/>
      <c r="M8" s="1876"/>
      <c r="N8" s="1876"/>
      <c r="O8" s="1876"/>
      <c r="P8" s="1876"/>
      <c r="Q8" s="1876"/>
      <c r="R8" s="1876"/>
      <c r="S8" s="1876"/>
      <c r="T8" s="1876"/>
      <c r="U8" s="1876"/>
      <c r="V8" s="352"/>
      <c r="W8" s="346"/>
      <c r="X8" s="346">
        <f t="shared" si="1"/>
        <v>0</v>
      </c>
      <c r="Y8" s="347">
        <f t="shared" si="2"/>
        <v>0</v>
      </c>
      <c r="Z8" s="348">
        <f t="shared" si="3"/>
        <v>0</v>
      </c>
      <c r="AA8" s="600"/>
      <c r="AB8" s="16"/>
      <c r="AC8" s="16"/>
      <c r="AD8" s="16"/>
      <c r="AE8" s="16"/>
      <c r="AF8" s="16"/>
      <c r="AG8" s="16"/>
      <c r="AH8" s="16"/>
    </row>
    <row r="9" spans="1:34" ht="138.6" customHeight="1" thickBot="1">
      <c r="A9" s="248"/>
      <c r="B9" s="1550" t="s">
        <v>167</v>
      </c>
      <c r="C9" s="1550"/>
      <c r="D9" s="853" t="s">
        <v>95</v>
      </c>
      <c r="E9" s="695">
        <v>173.30258000000001</v>
      </c>
      <c r="F9" s="696"/>
      <c r="G9" s="1874"/>
      <c r="H9" s="1815"/>
      <c r="I9" s="1816"/>
      <c r="J9" s="1817"/>
      <c r="K9" s="1818"/>
      <c r="L9" s="1819"/>
      <c r="M9" s="1820"/>
      <c r="N9" s="1821"/>
      <c r="O9" s="1822"/>
      <c r="P9" s="1823"/>
      <c r="Q9" s="1824"/>
      <c r="R9" s="1825"/>
      <c r="S9" s="1826"/>
      <c r="T9" s="1829"/>
      <c r="U9" s="1814"/>
      <c r="V9" s="568"/>
      <c r="W9" s="17">
        <v>11</v>
      </c>
      <c r="X9" s="11">
        <f t="shared" si="1"/>
        <v>0</v>
      </c>
      <c r="Y9" s="12">
        <f t="shared" si="2"/>
        <v>0</v>
      </c>
      <c r="Z9" s="13">
        <f t="shared" si="3"/>
        <v>0</v>
      </c>
      <c r="AA9" s="596"/>
    </row>
    <row r="10" spans="1:34" ht="142.80000000000001" customHeight="1" thickBot="1">
      <c r="A10" s="248"/>
      <c r="B10" s="1550" t="s">
        <v>166</v>
      </c>
      <c r="C10" s="1550"/>
      <c r="D10" s="853" t="s">
        <v>96</v>
      </c>
      <c r="E10" s="695">
        <v>198.05676000000005</v>
      </c>
      <c r="F10" s="696"/>
      <c r="G10" s="1877"/>
      <c r="H10" s="1831"/>
      <c r="I10" s="1832"/>
      <c r="J10" s="1833"/>
      <c r="K10" s="1834"/>
      <c r="L10" s="1835"/>
      <c r="M10" s="1836"/>
      <c r="N10" s="1837"/>
      <c r="O10" s="1838"/>
      <c r="P10" s="1839"/>
      <c r="Q10" s="1840"/>
      <c r="R10" s="1841"/>
      <c r="S10" s="1842"/>
      <c r="T10" s="1843"/>
      <c r="U10" s="1830"/>
      <c r="V10" s="620"/>
      <c r="W10" s="19">
        <v>15</v>
      </c>
      <c r="X10" s="222">
        <f t="shared" si="1"/>
        <v>0</v>
      </c>
      <c r="Y10" s="223">
        <f t="shared" si="2"/>
        <v>0</v>
      </c>
      <c r="Z10" s="224">
        <f t="shared" si="3"/>
        <v>0</v>
      </c>
      <c r="AA10" s="596"/>
    </row>
    <row r="11" spans="1:34" ht="141.6" customHeight="1" thickBot="1">
      <c r="A11" s="248"/>
      <c r="B11" s="1550" t="s">
        <v>165</v>
      </c>
      <c r="C11" s="1550"/>
      <c r="D11" s="853" t="s">
        <v>108</v>
      </c>
      <c r="E11" s="695">
        <v>239.32150000000001</v>
      </c>
      <c r="F11" s="696"/>
      <c r="G11" s="1858"/>
      <c r="H11" s="1845"/>
      <c r="I11" s="1846"/>
      <c r="J11" s="1847"/>
      <c r="K11" s="1848"/>
      <c r="L11" s="1849"/>
      <c r="M11" s="1850"/>
      <c r="N11" s="1851"/>
      <c r="O11" s="1852"/>
      <c r="P11" s="1853"/>
      <c r="Q11" s="1854"/>
      <c r="R11" s="1855"/>
      <c r="S11" s="1856"/>
      <c r="T11" s="1857"/>
      <c r="U11" s="1844"/>
      <c r="V11" s="705"/>
      <c r="W11" s="240">
        <v>17</v>
      </c>
      <c r="X11" s="56">
        <f>W11*Z11</f>
        <v>0</v>
      </c>
      <c r="Y11" s="280">
        <f>E11*Z11</f>
        <v>0</v>
      </c>
      <c r="Z11" s="281">
        <f>SUM(G11:U11)</f>
        <v>0</v>
      </c>
      <c r="AA11" s="619"/>
    </row>
    <row r="12" spans="1:34" ht="141.6" customHeight="1" thickBot="1">
      <c r="A12" s="248"/>
      <c r="B12" s="1549" t="s">
        <v>496</v>
      </c>
      <c r="C12" s="1550"/>
      <c r="D12" s="853" t="s">
        <v>108</v>
      </c>
      <c r="E12" s="695">
        <v>237.67320000000001</v>
      </c>
      <c r="F12" s="696"/>
      <c r="G12" s="1858"/>
      <c r="H12" s="1845"/>
      <c r="I12" s="1846"/>
      <c r="J12" s="1847"/>
      <c r="K12" s="1848"/>
      <c r="L12" s="1849"/>
      <c r="M12" s="1850"/>
      <c r="N12" s="1851"/>
      <c r="O12" s="1852"/>
      <c r="P12" s="1853"/>
      <c r="Q12" s="1854"/>
      <c r="R12" s="1855"/>
      <c r="S12" s="1856"/>
      <c r="T12" s="1857"/>
      <c r="U12" s="1844"/>
      <c r="V12" s="705"/>
      <c r="W12" s="240">
        <v>17</v>
      </c>
      <c r="X12" s="56">
        <f t="shared" si="1"/>
        <v>0</v>
      </c>
      <c r="Y12" s="280">
        <f t="shared" si="2"/>
        <v>0</v>
      </c>
      <c r="Z12" s="281">
        <f t="shared" si="3"/>
        <v>0</v>
      </c>
      <c r="AA12" s="619"/>
    </row>
    <row r="13" spans="1:34" ht="10.5" customHeight="1" thickBot="1">
      <c r="A13" s="629"/>
      <c r="B13" s="632"/>
      <c r="C13" s="632"/>
      <c r="D13" s="632"/>
      <c r="E13" s="633"/>
      <c r="F13" s="634"/>
      <c r="G13" s="607"/>
      <c r="H13" s="607"/>
      <c r="I13" s="607"/>
      <c r="J13" s="607"/>
      <c r="K13" s="607"/>
      <c r="L13" s="607"/>
      <c r="M13" s="607"/>
      <c r="N13" s="607"/>
      <c r="O13" s="607"/>
      <c r="P13" s="607"/>
      <c r="Q13" s="607"/>
      <c r="R13" s="607"/>
      <c r="S13" s="607"/>
      <c r="T13" s="607"/>
      <c r="U13" s="607"/>
      <c r="V13" s="607"/>
      <c r="W13" s="608"/>
      <c r="X13" s="608"/>
      <c r="Y13" s="635"/>
      <c r="Z13" s="634"/>
      <c r="AA13" s="600"/>
      <c r="AB13" s="29"/>
      <c r="AC13" s="29"/>
      <c r="AD13" s="29"/>
      <c r="AE13" s="29"/>
      <c r="AF13" s="29"/>
      <c r="AG13" s="29"/>
      <c r="AH13" s="29"/>
    </row>
    <row r="14" spans="1:34" ht="55.5" customHeight="1" thickBot="1">
      <c r="A14" s="602"/>
      <c r="B14" s="1562" t="s">
        <v>112</v>
      </c>
      <c r="C14" s="1563"/>
      <c r="D14" s="1537"/>
      <c r="E14" s="1564"/>
      <c r="F14" s="249"/>
      <c r="G14" s="250">
        <f t="shared" ref="G14:U14" si="4">SUM(G4:G13)</f>
        <v>0</v>
      </c>
      <c r="H14" s="251">
        <f t="shared" si="4"/>
        <v>0</v>
      </c>
      <c r="I14" s="252">
        <f t="shared" si="4"/>
        <v>0</v>
      </c>
      <c r="J14" s="253">
        <f t="shared" si="4"/>
        <v>0</v>
      </c>
      <c r="K14" s="254">
        <f t="shared" si="4"/>
        <v>0</v>
      </c>
      <c r="L14" s="255">
        <f t="shared" si="4"/>
        <v>0</v>
      </c>
      <c r="M14" s="255">
        <f t="shared" si="4"/>
        <v>0</v>
      </c>
      <c r="N14" s="256">
        <f t="shared" si="4"/>
        <v>0</v>
      </c>
      <c r="O14" s="257">
        <f t="shared" si="4"/>
        <v>0</v>
      </c>
      <c r="P14" s="258">
        <f t="shared" si="4"/>
        <v>0</v>
      </c>
      <c r="Q14" s="259">
        <f t="shared" si="4"/>
        <v>0</v>
      </c>
      <c r="R14" s="260">
        <f t="shared" si="4"/>
        <v>0</v>
      </c>
      <c r="S14" s="261">
        <f t="shared" si="4"/>
        <v>0</v>
      </c>
      <c r="T14" s="262">
        <f t="shared" si="4"/>
        <v>0</v>
      </c>
      <c r="U14" s="263">
        <f t="shared" si="4"/>
        <v>0</v>
      </c>
      <c r="V14" s="621"/>
      <c r="W14" s="596"/>
      <c r="X14" s="264">
        <f>SUM(X4:X12)</f>
        <v>0</v>
      </c>
      <c r="Y14" s="265">
        <f>SUM(Y4:Y12)</f>
        <v>0</v>
      </c>
      <c r="Z14" s="266">
        <f>SUM(Z4:Z12)</f>
        <v>0</v>
      </c>
      <c r="AA14" s="598"/>
      <c r="AB14" s="8"/>
      <c r="AC14" s="8"/>
      <c r="AD14" s="8"/>
      <c r="AE14" s="8"/>
      <c r="AF14" s="8"/>
      <c r="AG14" s="8"/>
      <c r="AH14" s="8"/>
    </row>
    <row r="15" spans="1:34" ht="12.75" customHeight="1" thickBot="1">
      <c r="A15" s="596"/>
      <c r="B15" s="611"/>
      <c r="C15" s="631"/>
      <c r="D15" s="611"/>
      <c r="E15" s="612"/>
      <c r="F15" s="613"/>
      <c r="G15" s="596"/>
      <c r="H15" s="596"/>
      <c r="I15" s="596"/>
      <c r="J15" s="596"/>
      <c r="K15" s="596"/>
      <c r="L15" s="596"/>
      <c r="M15" s="596"/>
      <c r="N15" s="596"/>
      <c r="O15" s="596"/>
      <c r="P15" s="596"/>
      <c r="Q15" s="596"/>
      <c r="R15" s="596"/>
      <c r="S15" s="596"/>
      <c r="T15" s="596"/>
      <c r="U15" s="596"/>
      <c r="V15" s="596"/>
      <c r="W15" s="596"/>
      <c r="X15" s="614"/>
      <c r="Y15" s="615"/>
      <c r="Z15" s="613"/>
      <c r="AA15" s="598"/>
      <c r="AB15" s="8"/>
      <c r="AC15" s="8"/>
      <c r="AD15" s="8"/>
      <c r="AE15" s="8"/>
      <c r="AF15" s="8"/>
      <c r="AG15" s="8"/>
      <c r="AH15" s="8"/>
    </row>
    <row r="16" spans="1:34" ht="75" customHeight="1" thickBot="1">
      <c r="A16" s="602"/>
      <c r="B16" s="1535" t="s">
        <v>301</v>
      </c>
      <c r="C16" s="1536"/>
      <c r="D16" s="1537"/>
      <c r="E16" s="1538"/>
      <c r="F16" s="1539">
        <f>Y14</f>
        <v>0</v>
      </c>
      <c r="G16" s="1540"/>
      <c r="H16" s="1540"/>
      <c r="I16" s="1540"/>
      <c r="J16" s="1541"/>
      <c r="K16" s="611"/>
      <c r="L16" s="1565" t="s">
        <v>149</v>
      </c>
      <c r="M16" s="1534"/>
      <c r="N16" s="1534"/>
      <c r="O16" s="1534"/>
      <c r="P16" s="1534"/>
      <c r="Q16" s="1566"/>
      <c r="R16" s="1543">
        <f>Z14</f>
        <v>0</v>
      </c>
      <c r="S16" s="1531"/>
      <c r="T16" s="1531"/>
      <c r="U16" s="1531"/>
      <c r="V16" s="611"/>
      <c r="W16" s="1544" t="s">
        <v>151</v>
      </c>
      <c r="X16" s="1538"/>
      <c r="Y16" s="1530">
        <f>X14</f>
        <v>0</v>
      </c>
      <c r="Z16" s="1551"/>
      <c r="AA16" s="598"/>
      <c r="AB16" s="8"/>
      <c r="AC16" s="8"/>
      <c r="AD16" s="8"/>
      <c r="AE16" s="8"/>
      <c r="AF16" s="8"/>
      <c r="AG16" s="8"/>
      <c r="AH16" s="8"/>
    </row>
    <row r="17" spans="1:27" ht="12.75" customHeight="1">
      <c r="A17" s="598"/>
      <c r="B17" s="616"/>
      <c r="C17" s="630"/>
      <c r="D17" s="616"/>
      <c r="E17" s="617"/>
      <c r="F17" s="598"/>
      <c r="G17" s="598"/>
      <c r="H17" s="598"/>
      <c r="I17" s="598"/>
      <c r="J17" s="598"/>
      <c r="K17" s="598"/>
      <c r="L17" s="598"/>
      <c r="M17" s="598"/>
      <c r="N17" s="598"/>
      <c r="O17" s="598"/>
      <c r="P17" s="598"/>
      <c r="Q17" s="598"/>
      <c r="R17" s="598"/>
      <c r="S17" s="598"/>
      <c r="T17" s="598"/>
      <c r="U17" s="598"/>
      <c r="V17" s="598"/>
      <c r="W17" s="598"/>
      <c r="X17" s="598"/>
      <c r="Y17" s="618"/>
      <c r="Z17" s="598"/>
      <c r="AA17" s="598"/>
    </row>
    <row r="18" spans="1:27" ht="12.75" customHeight="1">
      <c r="A18" s="598"/>
      <c r="B18" s="616"/>
      <c r="C18" s="630"/>
      <c r="D18" s="616"/>
      <c r="E18" s="617"/>
      <c r="F18" s="598"/>
      <c r="G18" s="598"/>
      <c r="H18" s="598"/>
      <c r="I18" s="598"/>
      <c r="J18" s="598"/>
      <c r="K18" s="598"/>
      <c r="L18" s="598"/>
      <c r="M18" s="598"/>
      <c r="N18" s="598"/>
      <c r="O18" s="598"/>
      <c r="P18" s="598"/>
      <c r="Q18" s="598"/>
      <c r="R18" s="598"/>
      <c r="S18" s="598"/>
      <c r="T18" s="598"/>
      <c r="U18" s="598"/>
      <c r="V18" s="598"/>
      <c r="W18" s="598"/>
      <c r="X18" s="598"/>
      <c r="Y18" s="618"/>
      <c r="Z18" s="598"/>
      <c r="AA18" s="598"/>
    </row>
    <row r="19" spans="1:27" ht="12.75" customHeight="1">
      <c r="A19" s="598"/>
      <c r="B19" s="616"/>
      <c r="C19" s="630"/>
      <c r="D19" s="616"/>
      <c r="E19" s="617"/>
      <c r="F19" s="598"/>
      <c r="G19" s="598"/>
      <c r="H19" s="598"/>
      <c r="I19" s="598"/>
      <c r="J19" s="598"/>
      <c r="K19" s="598"/>
      <c r="L19" s="598"/>
      <c r="M19" s="598"/>
      <c r="N19" s="598"/>
      <c r="O19" s="598"/>
      <c r="P19" s="598"/>
      <c r="Q19" s="598"/>
      <c r="R19" s="598"/>
      <c r="S19" s="598"/>
      <c r="T19" s="598"/>
      <c r="U19" s="598"/>
      <c r="V19" s="598"/>
      <c r="W19" s="598"/>
      <c r="X19" s="598"/>
      <c r="Y19" s="618"/>
      <c r="Z19" s="598"/>
      <c r="AA19" s="598"/>
    </row>
    <row r="20" spans="1:27" ht="12.75" customHeight="1">
      <c r="A20" s="598"/>
      <c r="B20" s="616"/>
      <c r="C20" s="630"/>
      <c r="D20" s="616"/>
      <c r="E20" s="617"/>
      <c r="F20" s="598"/>
      <c r="G20" s="598"/>
      <c r="H20" s="598"/>
      <c r="I20" s="598"/>
      <c r="J20" s="598"/>
      <c r="K20" s="598"/>
      <c r="L20" s="598"/>
      <c r="M20" s="598"/>
      <c r="N20" s="598"/>
      <c r="O20" s="598"/>
      <c r="P20" s="598"/>
      <c r="Q20" s="598"/>
      <c r="R20" s="598"/>
      <c r="S20" s="598"/>
      <c r="T20" s="598"/>
      <c r="U20" s="598"/>
      <c r="V20" s="598"/>
      <c r="W20" s="598"/>
      <c r="X20" s="598"/>
      <c r="Y20" s="618"/>
      <c r="Z20" s="598"/>
      <c r="AA20" s="598"/>
    </row>
    <row r="21" spans="1:27" ht="12.75" customHeight="1">
      <c r="A21" s="1243">
        <f>R16</f>
        <v>0</v>
      </c>
      <c r="B21" s="616"/>
      <c r="C21" s="630"/>
      <c r="D21" s="616"/>
      <c r="E21" s="617"/>
      <c r="F21" s="598"/>
      <c r="G21" s="598"/>
      <c r="H21" s="598"/>
      <c r="I21" s="598"/>
      <c r="J21" s="598"/>
      <c r="K21" s="598"/>
      <c r="L21" s="598"/>
      <c r="M21" s="598"/>
      <c r="N21" s="598"/>
      <c r="O21" s="598"/>
      <c r="P21" s="598"/>
      <c r="Q21" s="598"/>
      <c r="R21" s="598"/>
      <c r="S21" s="598"/>
      <c r="T21" s="598"/>
      <c r="U21" s="598"/>
      <c r="V21" s="598"/>
      <c r="W21" s="598"/>
      <c r="X21" s="598"/>
      <c r="Y21" s="618"/>
      <c r="Z21" s="598"/>
      <c r="AA21" s="598"/>
    </row>
    <row r="22" spans="1:27" ht="12.75" customHeight="1">
      <c r="A22" s="3"/>
      <c r="B22" s="2"/>
      <c r="C22" s="2"/>
      <c r="D22" s="2"/>
      <c r="E22" s="384"/>
      <c r="F22" s="45"/>
      <c r="G22" s="3"/>
      <c r="H22" s="3"/>
      <c r="I22" s="3"/>
      <c r="J22" s="3"/>
      <c r="K22" s="3"/>
      <c r="L22" s="3"/>
      <c r="M22" s="3"/>
      <c r="N22" s="3"/>
      <c r="O22" s="3"/>
      <c r="P22" s="3"/>
      <c r="Q22" s="3"/>
      <c r="R22" s="3"/>
      <c r="S22" s="3"/>
      <c r="T22" s="3"/>
      <c r="U22" s="3"/>
      <c r="V22" s="7"/>
      <c r="W22" s="3"/>
      <c r="X22" s="3"/>
      <c r="Y22" s="46"/>
      <c r="Z22" s="47"/>
      <c r="AA22" s="7"/>
    </row>
    <row r="23" spans="1:27" ht="12.75" customHeight="1">
      <c r="A23" s="3"/>
      <c r="B23" s="2"/>
      <c r="C23" s="2"/>
      <c r="D23" s="2"/>
      <c r="E23" s="384"/>
      <c r="F23" s="45"/>
      <c r="G23" s="3"/>
      <c r="H23" s="3"/>
      <c r="I23" s="3"/>
      <c r="J23" s="3"/>
      <c r="K23" s="3"/>
      <c r="L23" s="3"/>
      <c r="M23" s="3"/>
      <c r="N23" s="3"/>
      <c r="O23" s="3"/>
      <c r="P23" s="3"/>
      <c r="Q23" s="3"/>
      <c r="R23" s="3"/>
      <c r="S23" s="3"/>
      <c r="T23" s="3"/>
      <c r="U23" s="3"/>
      <c r="V23" s="7"/>
      <c r="W23" s="3"/>
      <c r="X23" s="3"/>
      <c r="Y23" s="46"/>
      <c r="Z23" s="47"/>
      <c r="AA23" s="7"/>
    </row>
    <row r="24" spans="1:27" ht="12.75" customHeight="1">
      <c r="A24" s="3"/>
      <c r="B24" s="2"/>
      <c r="C24" s="2"/>
      <c r="D24" s="2"/>
      <c r="E24" s="384"/>
      <c r="F24" s="45"/>
      <c r="G24" s="3"/>
      <c r="H24" s="3"/>
      <c r="I24" s="3"/>
      <c r="J24" s="3"/>
      <c r="K24" s="3"/>
      <c r="L24" s="3"/>
      <c r="M24" s="3"/>
      <c r="N24" s="3"/>
      <c r="O24" s="3"/>
      <c r="P24" s="3"/>
      <c r="Q24" s="3"/>
      <c r="R24" s="3"/>
      <c r="S24" s="3"/>
      <c r="T24" s="3"/>
      <c r="U24" s="3"/>
      <c r="V24" s="7"/>
      <c r="W24" s="3"/>
      <c r="X24" s="3"/>
      <c r="Y24" s="46"/>
      <c r="Z24" s="47"/>
      <c r="AA24" s="7"/>
    </row>
    <row r="25" spans="1:27" ht="12.75" customHeight="1">
      <c r="A25" s="3"/>
      <c r="B25" s="2"/>
      <c r="C25" s="2"/>
      <c r="D25" s="2"/>
      <c r="E25" s="384"/>
      <c r="F25" s="45"/>
      <c r="G25" s="3"/>
      <c r="H25" s="3"/>
      <c r="I25" s="3"/>
      <c r="J25" s="3"/>
      <c r="K25" s="3"/>
      <c r="L25" s="3"/>
      <c r="M25" s="3"/>
      <c r="N25" s="3"/>
      <c r="O25" s="3"/>
      <c r="P25" s="3"/>
      <c r="Q25" s="3"/>
      <c r="R25" s="3"/>
      <c r="S25" s="3"/>
      <c r="T25" s="3"/>
      <c r="U25" s="3"/>
      <c r="V25" s="7"/>
      <c r="W25" s="3"/>
      <c r="X25" s="3"/>
      <c r="Y25" s="46"/>
      <c r="Z25" s="47"/>
      <c r="AA25" s="7"/>
    </row>
    <row r="26" spans="1:27" ht="12.75" customHeight="1">
      <c r="A26" s="3"/>
      <c r="B26" s="2"/>
      <c r="C26" s="2"/>
      <c r="D26" s="2"/>
      <c r="E26" s="384"/>
      <c r="F26" s="45"/>
      <c r="G26" s="3"/>
      <c r="H26" s="3"/>
      <c r="I26" s="3"/>
      <c r="J26" s="3"/>
      <c r="K26" s="3"/>
      <c r="L26" s="3"/>
      <c r="M26" s="3"/>
      <c r="N26" s="3"/>
      <c r="O26" s="3"/>
      <c r="P26" s="3"/>
      <c r="Q26" s="3"/>
      <c r="R26" s="3"/>
      <c r="S26" s="3"/>
      <c r="T26" s="3"/>
      <c r="U26" s="3"/>
      <c r="V26" s="7"/>
      <c r="W26" s="3"/>
      <c r="X26" s="3"/>
      <c r="Y26" s="46"/>
      <c r="Z26" s="47"/>
      <c r="AA26" s="7"/>
    </row>
    <row r="27" spans="1:27" ht="12.75" customHeight="1">
      <c r="A27" s="3"/>
      <c r="B27" s="2"/>
      <c r="C27" s="2"/>
      <c r="D27" s="2"/>
      <c r="E27" s="384"/>
      <c r="F27" s="45"/>
      <c r="G27" s="3"/>
      <c r="H27" s="3"/>
      <c r="I27" s="3"/>
      <c r="J27" s="3"/>
      <c r="K27" s="3"/>
      <c r="L27" s="3"/>
      <c r="M27" s="3"/>
      <c r="N27" s="3"/>
      <c r="O27" s="3"/>
      <c r="P27" s="3"/>
      <c r="Q27" s="3"/>
      <c r="R27" s="3"/>
      <c r="S27" s="3"/>
      <c r="T27" s="3"/>
      <c r="U27" s="3"/>
      <c r="V27" s="7"/>
      <c r="W27" s="3"/>
      <c r="X27" s="3"/>
      <c r="Y27" s="46"/>
      <c r="Z27" s="47"/>
      <c r="AA27" s="7"/>
    </row>
    <row r="28" spans="1:27" ht="12.75" customHeight="1">
      <c r="A28" s="3"/>
      <c r="B28" s="2"/>
      <c r="C28" s="2"/>
      <c r="D28" s="2"/>
      <c r="E28" s="384"/>
      <c r="F28" s="45"/>
      <c r="G28" s="3"/>
      <c r="H28" s="3"/>
      <c r="I28" s="3"/>
      <c r="J28" s="3"/>
      <c r="K28" s="3"/>
      <c r="L28" s="3"/>
      <c r="M28" s="3"/>
      <c r="N28" s="3"/>
      <c r="O28" s="3"/>
      <c r="P28" s="3"/>
      <c r="Q28" s="3"/>
      <c r="R28" s="3"/>
      <c r="S28" s="3"/>
      <c r="T28" s="3"/>
      <c r="U28" s="3"/>
      <c r="V28" s="7"/>
      <c r="W28" s="3"/>
      <c r="X28" s="3"/>
      <c r="Y28" s="46"/>
      <c r="Z28" s="47"/>
      <c r="AA28" s="7"/>
    </row>
    <row r="29" spans="1:27" ht="12.75" customHeight="1">
      <c r="A29" s="3"/>
      <c r="B29" s="2"/>
      <c r="C29" s="2"/>
      <c r="D29" s="2"/>
      <c r="E29" s="384"/>
      <c r="F29" s="45"/>
      <c r="G29" s="3"/>
      <c r="H29" s="3"/>
      <c r="I29" s="3"/>
      <c r="J29" s="3"/>
      <c r="K29" s="3"/>
      <c r="L29" s="3"/>
      <c r="M29" s="3"/>
      <c r="N29" s="3"/>
      <c r="O29" s="3"/>
      <c r="P29" s="3"/>
      <c r="Q29" s="3"/>
      <c r="R29" s="3"/>
      <c r="S29" s="3"/>
      <c r="T29" s="3"/>
      <c r="U29" s="3"/>
      <c r="V29" s="7"/>
      <c r="W29" s="3"/>
      <c r="X29" s="3"/>
      <c r="Y29" s="46"/>
      <c r="Z29" s="47"/>
      <c r="AA29" s="7"/>
    </row>
    <row r="30" spans="1:27" ht="12.75" customHeight="1">
      <c r="A30" s="3"/>
      <c r="B30" s="48"/>
      <c r="C30" s="48"/>
      <c r="D30" s="48"/>
      <c r="E30" s="384"/>
      <c r="F30" s="7"/>
      <c r="G30" s="3"/>
      <c r="H30" s="3"/>
      <c r="I30" s="3"/>
      <c r="J30" s="3"/>
      <c r="K30" s="3"/>
      <c r="L30" s="3"/>
      <c r="M30" s="3"/>
      <c r="N30" s="3"/>
      <c r="O30" s="3"/>
      <c r="P30" s="3"/>
      <c r="Q30" s="3"/>
      <c r="R30" s="3"/>
      <c r="S30" s="3"/>
      <c r="T30" s="3"/>
      <c r="U30" s="3"/>
      <c r="V30" s="7"/>
      <c r="W30" s="3"/>
      <c r="X30" s="3"/>
      <c r="Y30" s="46"/>
      <c r="Z30" s="3"/>
      <c r="AA30" s="7"/>
    </row>
    <row r="31" spans="1:27" ht="12.75" customHeight="1">
      <c r="A31" s="3"/>
      <c r="B31" s="48"/>
      <c r="C31" s="48"/>
      <c r="D31" s="48"/>
      <c r="E31" s="384"/>
      <c r="F31" s="7"/>
      <c r="G31" s="3"/>
      <c r="H31" s="3"/>
      <c r="I31" s="3"/>
      <c r="J31" s="3"/>
      <c r="K31" s="3"/>
      <c r="L31" s="3"/>
      <c r="M31" s="3"/>
      <c r="N31" s="3"/>
      <c r="O31" s="3"/>
      <c r="P31" s="3"/>
      <c r="Q31" s="3"/>
      <c r="R31" s="3"/>
      <c r="S31" s="3"/>
      <c r="T31" s="3"/>
      <c r="U31" s="3"/>
      <c r="V31" s="7"/>
      <c r="W31" s="3"/>
      <c r="X31" s="3"/>
      <c r="Y31" s="46"/>
      <c r="Z31" s="3"/>
      <c r="AA31" s="7"/>
    </row>
    <row r="32" spans="1:27" ht="12.75" customHeight="1">
      <c r="A32" s="3"/>
      <c r="B32" s="48"/>
      <c r="C32" s="48"/>
      <c r="D32" s="48"/>
      <c r="E32" s="384"/>
      <c r="F32" s="7"/>
      <c r="G32" s="3"/>
      <c r="H32" s="3"/>
      <c r="I32" s="3"/>
      <c r="J32" s="3"/>
      <c r="K32" s="3"/>
      <c r="L32" s="3"/>
      <c r="M32" s="3"/>
      <c r="N32" s="3"/>
      <c r="O32" s="3"/>
      <c r="P32" s="3"/>
      <c r="Q32" s="3"/>
      <c r="R32" s="3"/>
      <c r="S32" s="3"/>
      <c r="T32" s="3"/>
      <c r="U32" s="3"/>
      <c r="V32" s="7"/>
      <c r="W32" s="3"/>
      <c r="X32" s="3"/>
      <c r="Y32" s="46"/>
      <c r="Z32" s="3"/>
      <c r="AA32" s="7"/>
    </row>
    <row r="33" spans="1:27" ht="12.75" customHeight="1">
      <c r="A33" s="3"/>
      <c r="B33" s="48"/>
      <c r="C33" s="48"/>
      <c r="D33" s="48"/>
      <c r="E33" s="384"/>
      <c r="F33" s="7"/>
      <c r="G33" s="3"/>
      <c r="H33" s="3"/>
      <c r="I33" s="3"/>
      <c r="J33" s="3"/>
      <c r="K33" s="3"/>
      <c r="L33" s="3"/>
      <c r="M33" s="3"/>
      <c r="N33" s="3"/>
      <c r="O33" s="3"/>
      <c r="P33" s="3"/>
      <c r="Q33" s="3"/>
      <c r="R33" s="3"/>
      <c r="S33" s="3"/>
      <c r="T33" s="3"/>
      <c r="U33" s="3"/>
      <c r="V33" s="7"/>
      <c r="W33" s="3"/>
      <c r="X33" s="3"/>
      <c r="Y33" s="46"/>
      <c r="Z33" s="3"/>
      <c r="AA33" s="7"/>
    </row>
    <row r="34" spans="1:27" ht="12.75" customHeight="1">
      <c r="A34" s="3"/>
      <c r="B34" s="48"/>
      <c r="C34" s="48"/>
      <c r="D34" s="48"/>
      <c r="E34" s="384"/>
      <c r="F34" s="7"/>
      <c r="G34" s="3"/>
      <c r="H34" s="3"/>
      <c r="I34" s="3"/>
      <c r="J34" s="3"/>
      <c r="K34" s="3"/>
      <c r="L34" s="3"/>
      <c r="M34" s="3"/>
      <c r="N34" s="3"/>
      <c r="O34" s="3"/>
      <c r="P34" s="3"/>
      <c r="Q34" s="3"/>
      <c r="R34" s="3"/>
      <c r="S34" s="3"/>
      <c r="T34" s="3"/>
      <c r="U34" s="3"/>
      <c r="V34" s="7"/>
      <c r="W34" s="3"/>
      <c r="X34" s="3"/>
      <c r="Y34" s="46"/>
      <c r="Z34" s="3"/>
      <c r="AA34" s="7"/>
    </row>
    <row r="35" spans="1:27" ht="12.75" customHeight="1">
      <c r="A35" s="3"/>
      <c r="B35" s="48"/>
      <c r="C35" s="48"/>
      <c r="D35" s="48"/>
      <c r="E35" s="384"/>
      <c r="F35" s="7"/>
      <c r="G35" s="3"/>
      <c r="H35" s="3"/>
      <c r="I35" s="3"/>
      <c r="J35" s="3"/>
      <c r="K35" s="3"/>
      <c r="L35" s="3"/>
      <c r="M35" s="3"/>
      <c r="N35" s="3"/>
      <c r="O35" s="3"/>
      <c r="P35" s="3"/>
      <c r="Q35" s="3"/>
      <c r="R35" s="3"/>
      <c r="S35" s="3"/>
      <c r="T35" s="3"/>
      <c r="U35" s="3"/>
      <c r="V35" s="7"/>
      <c r="W35" s="3"/>
      <c r="X35" s="3"/>
      <c r="Y35" s="46"/>
      <c r="Z35" s="3"/>
      <c r="AA35" s="7"/>
    </row>
    <row r="36" spans="1:27" ht="12.75" customHeight="1">
      <c r="A36" s="3"/>
      <c r="B36" s="48"/>
      <c r="C36" s="48"/>
      <c r="D36" s="48"/>
      <c r="E36" s="384"/>
      <c r="F36" s="7"/>
      <c r="G36" s="3"/>
      <c r="H36" s="3"/>
      <c r="I36" s="3"/>
      <c r="J36" s="3"/>
      <c r="K36" s="3"/>
      <c r="L36" s="3"/>
      <c r="M36" s="3"/>
      <c r="N36" s="3"/>
      <c r="O36" s="3"/>
      <c r="P36" s="3"/>
      <c r="Q36" s="3"/>
      <c r="R36" s="3"/>
      <c r="S36" s="3"/>
      <c r="T36" s="3"/>
      <c r="U36" s="3"/>
      <c r="V36" s="7"/>
      <c r="W36" s="3"/>
      <c r="X36" s="3"/>
      <c r="Y36" s="46"/>
      <c r="Z36" s="3"/>
      <c r="AA36" s="7"/>
    </row>
    <row r="37" spans="1:27" ht="12.75" customHeight="1">
      <c r="A37" s="3"/>
      <c r="B37" s="48"/>
      <c r="C37" s="48"/>
      <c r="D37" s="48"/>
      <c r="E37" s="384"/>
      <c r="F37" s="7"/>
      <c r="G37" s="3"/>
      <c r="H37" s="3"/>
      <c r="I37" s="3"/>
      <c r="J37" s="3"/>
      <c r="K37" s="3"/>
      <c r="L37" s="3"/>
      <c r="M37" s="3"/>
      <c r="N37" s="3"/>
      <c r="O37" s="3"/>
      <c r="P37" s="3"/>
      <c r="Q37" s="3"/>
      <c r="R37" s="3"/>
      <c r="S37" s="3"/>
      <c r="T37" s="3"/>
      <c r="U37" s="3"/>
      <c r="V37" s="7"/>
      <c r="W37" s="3"/>
      <c r="X37" s="3"/>
      <c r="Y37" s="46"/>
      <c r="Z37" s="3"/>
      <c r="AA37" s="7"/>
    </row>
    <row r="38" spans="1:27" ht="12.75" customHeight="1">
      <c r="A38" s="3"/>
      <c r="B38" s="48"/>
      <c r="C38" s="48"/>
      <c r="D38" s="48"/>
      <c r="E38" s="384"/>
      <c r="F38" s="7"/>
      <c r="G38" s="3"/>
      <c r="H38" s="3"/>
      <c r="I38" s="3"/>
      <c r="J38" s="3"/>
      <c r="K38" s="3"/>
      <c r="L38" s="3"/>
      <c r="M38" s="3"/>
      <c r="N38" s="3"/>
      <c r="O38" s="3"/>
      <c r="P38" s="3"/>
      <c r="Q38" s="3"/>
      <c r="R38" s="3"/>
      <c r="S38" s="3"/>
      <c r="T38" s="3"/>
      <c r="U38" s="3"/>
      <c r="V38" s="7"/>
      <c r="W38" s="3"/>
      <c r="X38" s="3"/>
      <c r="Y38" s="46"/>
      <c r="Z38" s="3"/>
      <c r="AA38" s="7"/>
    </row>
    <row r="39" spans="1:27" ht="12.75" customHeight="1">
      <c r="A39" s="3"/>
      <c r="B39" s="48"/>
      <c r="C39" s="48"/>
      <c r="D39" s="48"/>
      <c r="E39" s="384"/>
      <c r="F39" s="7"/>
      <c r="G39" s="3"/>
      <c r="H39" s="3"/>
      <c r="I39" s="3"/>
      <c r="J39" s="3"/>
      <c r="K39" s="3"/>
      <c r="L39" s="3"/>
      <c r="M39" s="3"/>
      <c r="N39" s="3"/>
      <c r="O39" s="3"/>
      <c r="P39" s="3"/>
      <c r="Q39" s="3"/>
      <c r="R39" s="3"/>
      <c r="S39" s="3"/>
      <c r="T39" s="3"/>
      <c r="U39" s="3"/>
      <c r="V39" s="7"/>
      <c r="W39" s="3"/>
      <c r="X39" s="3"/>
      <c r="Y39" s="46"/>
      <c r="Z39" s="3"/>
      <c r="AA39" s="7"/>
    </row>
    <row r="40" spans="1:27" ht="12.75" customHeight="1">
      <c r="A40" s="3"/>
      <c r="B40" s="48"/>
      <c r="C40" s="48"/>
      <c r="D40" s="48"/>
      <c r="E40" s="384"/>
      <c r="F40" s="7"/>
      <c r="G40" s="3"/>
      <c r="H40" s="3"/>
      <c r="I40" s="3"/>
      <c r="J40" s="3"/>
      <c r="K40" s="3"/>
      <c r="L40" s="3"/>
      <c r="M40" s="3"/>
      <c r="N40" s="3"/>
      <c r="O40" s="3"/>
      <c r="P40" s="3"/>
      <c r="Q40" s="3"/>
      <c r="R40" s="3"/>
      <c r="S40" s="3"/>
      <c r="T40" s="3"/>
      <c r="U40" s="3"/>
      <c r="V40" s="7"/>
      <c r="W40" s="3"/>
      <c r="X40" s="3"/>
      <c r="Y40" s="46"/>
      <c r="Z40" s="3"/>
      <c r="AA40" s="7"/>
    </row>
    <row r="41" spans="1:27" ht="12.75" customHeight="1">
      <c r="A41" s="3"/>
      <c r="B41" s="48"/>
      <c r="C41" s="48"/>
      <c r="D41" s="48"/>
      <c r="E41" s="384"/>
      <c r="F41" s="7"/>
      <c r="G41" s="3"/>
      <c r="H41" s="3"/>
      <c r="I41" s="3"/>
      <c r="J41" s="3"/>
      <c r="K41" s="3"/>
      <c r="L41" s="3"/>
      <c r="M41" s="3"/>
      <c r="N41" s="3"/>
      <c r="O41" s="3"/>
      <c r="P41" s="3"/>
      <c r="Q41" s="3"/>
      <c r="R41" s="3"/>
      <c r="S41" s="3"/>
      <c r="T41" s="3"/>
      <c r="U41" s="3"/>
      <c r="V41" s="7"/>
      <c r="W41" s="3"/>
      <c r="X41" s="3"/>
      <c r="Y41" s="46"/>
      <c r="Z41" s="3"/>
      <c r="AA41" s="7"/>
    </row>
    <row r="42" spans="1:27" ht="12.75" customHeight="1">
      <c r="A42" s="3"/>
      <c r="B42" s="48"/>
      <c r="C42" s="48"/>
      <c r="D42" s="48"/>
      <c r="E42" s="384"/>
      <c r="F42" s="7"/>
      <c r="G42" s="3"/>
      <c r="H42" s="3"/>
      <c r="I42" s="3"/>
      <c r="J42" s="3"/>
      <c r="K42" s="3"/>
      <c r="L42" s="3"/>
      <c r="M42" s="3"/>
      <c r="N42" s="3"/>
      <c r="O42" s="3"/>
      <c r="P42" s="3"/>
      <c r="Q42" s="3"/>
      <c r="R42" s="3"/>
      <c r="S42" s="3"/>
      <c r="T42" s="3"/>
      <c r="U42" s="3"/>
      <c r="V42" s="7"/>
      <c r="W42" s="3"/>
      <c r="X42" s="3"/>
      <c r="Y42" s="46"/>
      <c r="Z42" s="3"/>
      <c r="AA42" s="7"/>
    </row>
    <row r="43" spans="1:27" ht="12.75" customHeight="1">
      <c r="A43" s="3"/>
      <c r="B43" s="48"/>
      <c r="C43" s="48"/>
      <c r="D43" s="48"/>
      <c r="E43" s="384"/>
      <c r="F43" s="7"/>
      <c r="G43" s="3"/>
      <c r="H43" s="3"/>
      <c r="I43" s="3"/>
      <c r="J43" s="3"/>
      <c r="K43" s="3"/>
      <c r="L43" s="3"/>
      <c r="M43" s="3"/>
      <c r="N43" s="3"/>
      <c r="O43" s="3"/>
      <c r="P43" s="3"/>
      <c r="Q43" s="3"/>
      <c r="R43" s="3"/>
      <c r="S43" s="3"/>
      <c r="T43" s="3"/>
      <c r="U43" s="3"/>
      <c r="V43" s="7"/>
      <c r="W43" s="3"/>
      <c r="X43" s="3"/>
      <c r="Y43" s="46"/>
      <c r="Z43" s="3"/>
      <c r="AA43" s="7"/>
    </row>
    <row r="44" spans="1:27" ht="12.75" customHeight="1">
      <c r="A44" s="3"/>
      <c r="B44" s="48"/>
      <c r="C44" s="48"/>
      <c r="D44" s="48"/>
      <c r="E44" s="384"/>
      <c r="F44" s="7"/>
      <c r="G44" s="3"/>
      <c r="H44" s="3"/>
      <c r="I44" s="3"/>
      <c r="J44" s="3"/>
      <c r="K44" s="3"/>
      <c r="L44" s="3"/>
      <c r="M44" s="3"/>
      <c r="N44" s="3"/>
      <c r="O44" s="3"/>
      <c r="P44" s="3"/>
      <c r="Q44" s="3"/>
      <c r="R44" s="3"/>
      <c r="S44" s="3"/>
      <c r="T44" s="3"/>
      <c r="U44" s="3"/>
      <c r="V44" s="7"/>
      <c r="W44" s="3"/>
      <c r="X44" s="3"/>
      <c r="Y44" s="46"/>
      <c r="Z44" s="3"/>
      <c r="AA44" s="7"/>
    </row>
    <row r="45" spans="1:27" ht="12.75" customHeight="1">
      <c r="A45" s="3"/>
      <c r="B45" s="48"/>
      <c r="C45" s="48"/>
      <c r="D45" s="48"/>
      <c r="E45" s="384"/>
      <c r="F45" s="7"/>
      <c r="G45" s="3"/>
      <c r="H45" s="3"/>
      <c r="I45" s="3"/>
      <c r="J45" s="3"/>
      <c r="K45" s="3"/>
      <c r="L45" s="3"/>
      <c r="M45" s="3"/>
      <c r="N45" s="3"/>
      <c r="O45" s="3"/>
      <c r="P45" s="3"/>
      <c r="Q45" s="3"/>
      <c r="R45" s="3"/>
      <c r="S45" s="3"/>
      <c r="T45" s="3"/>
      <c r="U45" s="3"/>
      <c r="V45" s="7"/>
      <c r="W45" s="3"/>
      <c r="X45" s="3"/>
      <c r="Y45" s="46"/>
      <c r="Z45" s="3"/>
      <c r="AA45" s="7"/>
    </row>
    <row r="46" spans="1:27" ht="12.75" customHeight="1">
      <c r="A46" s="3"/>
      <c r="B46" s="48"/>
      <c r="C46" s="48"/>
      <c r="D46" s="48"/>
      <c r="E46" s="384"/>
      <c r="F46" s="7"/>
      <c r="G46" s="3"/>
      <c r="H46" s="3"/>
      <c r="I46" s="3"/>
      <c r="J46" s="3"/>
      <c r="K46" s="3"/>
      <c r="L46" s="3"/>
      <c r="M46" s="3"/>
      <c r="N46" s="3"/>
      <c r="O46" s="3"/>
      <c r="P46" s="3"/>
      <c r="Q46" s="3"/>
      <c r="R46" s="3"/>
      <c r="S46" s="3"/>
      <c r="T46" s="3"/>
      <c r="U46" s="3"/>
      <c r="V46" s="7"/>
      <c r="W46" s="3"/>
      <c r="X46" s="3"/>
      <c r="Y46" s="46"/>
      <c r="Z46" s="3"/>
      <c r="AA46" s="7"/>
    </row>
    <row r="47" spans="1:27" ht="12.75" customHeight="1">
      <c r="A47" s="3"/>
      <c r="B47" s="48"/>
      <c r="C47" s="48"/>
      <c r="D47" s="48"/>
      <c r="E47" s="384"/>
      <c r="F47" s="7"/>
      <c r="G47" s="3"/>
      <c r="H47" s="3"/>
      <c r="I47" s="3"/>
      <c r="J47" s="3"/>
      <c r="K47" s="3"/>
      <c r="L47" s="3"/>
      <c r="M47" s="3"/>
      <c r="N47" s="3"/>
      <c r="O47" s="3"/>
      <c r="P47" s="3"/>
      <c r="Q47" s="3"/>
      <c r="R47" s="3"/>
      <c r="S47" s="3"/>
      <c r="T47" s="3"/>
      <c r="U47" s="3"/>
      <c r="V47" s="7"/>
      <c r="W47" s="3"/>
      <c r="X47" s="3"/>
      <c r="Y47" s="46"/>
      <c r="Z47" s="3"/>
      <c r="AA47" s="7"/>
    </row>
    <row r="48" spans="1:27" ht="12.75" customHeight="1">
      <c r="A48" s="3"/>
      <c r="B48" s="48"/>
      <c r="C48" s="48"/>
      <c r="D48" s="48"/>
      <c r="E48" s="384"/>
      <c r="F48" s="7"/>
      <c r="G48" s="3"/>
      <c r="H48" s="3"/>
      <c r="I48" s="3"/>
      <c r="J48" s="3"/>
      <c r="K48" s="3"/>
      <c r="L48" s="3"/>
      <c r="M48" s="3"/>
      <c r="N48" s="3"/>
      <c r="O48" s="3"/>
      <c r="P48" s="3"/>
      <c r="Q48" s="3"/>
      <c r="R48" s="3"/>
      <c r="S48" s="3"/>
      <c r="T48" s="3"/>
      <c r="U48" s="3"/>
      <c r="V48" s="7"/>
      <c r="W48" s="3"/>
      <c r="X48" s="3"/>
      <c r="Y48" s="46"/>
      <c r="Z48" s="3"/>
      <c r="AA48" s="7"/>
    </row>
    <row r="49" spans="1:27" ht="12.75" customHeight="1">
      <c r="A49" s="3"/>
      <c r="B49" s="48"/>
      <c r="C49" s="48"/>
      <c r="D49" s="48"/>
      <c r="E49" s="384"/>
      <c r="F49" s="7"/>
      <c r="G49" s="3"/>
      <c r="H49" s="3"/>
      <c r="I49" s="3"/>
      <c r="J49" s="3"/>
      <c r="K49" s="3"/>
      <c r="L49" s="3"/>
      <c r="M49" s="3"/>
      <c r="N49" s="3"/>
      <c r="O49" s="3"/>
      <c r="P49" s="3"/>
      <c r="Q49" s="3"/>
      <c r="R49" s="3"/>
      <c r="S49" s="3"/>
      <c r="T49" s="3"/>
      <c r="U49" s="3"/>
      <c r="V49" s="7"/>
      <c r="W49" s="3"/>
      <c r="X49" s="3"/>
      <c r="Y49" s="46"/>
      <c r="Z49" s="3"/>
      <c r="AA49" s="7"/>
    </row>
    <row r="50" spans="1:27" ht="12.75" customHeight="1">
      <c r="A50" s="3"/>
      <c r="B50" s="48"/>
      <c r="C50" s="48"/>
      <c r="D50" s="48"/>
      <c r="E50" s="384"/>
      <c r="F50" s="7"/>
      <c r="G50" s="3"/>
      <c r="H50" s="3"/>
      <c r="I50" s="3"/>
      <c r="J50" s="3"/>
      <c r="K50" s="3"/>
      <c r="L50" s="3"/>
      <c r="M50" s="3"/>
      <c r="N50" s="3"/>
      <c r="O50" s="3"/>
      <c r="P50" s="3"/>
      <c r="Q50" s="3"/>
      <c r="R50" s="3"/>
      <c r="S50" s="3"/>
      <c r="T50" s="3"/>
      <c r="U50" s="3"/>
      <c r="V50" s="7"/>
      <c r="W50" s="3"/>
      <c r="X50" s="3"/>
      <c r="Y50" s="46"/>
      <c r="Z50" s="3"/>
      <c r="AA50" s="7"/>
    </row>
    <row r="51" spans="1:27" ht="12.75" customHeight="1">
      <c r="A51" s="3"/>
      <c r="B51" s="48"/>
      <c r="C51" s="48"/>
      <c r="D51" s="48"/>
      <c r="E51" s="384"/>
      <c r="F51" s="7"/>
      <c r="G51" s="3"/>
      <c r="H51" s="3"/>
      <c r="I51" s="3"/>
      <c r="J51" s="3"/>
      <c r="K51" s="3"/>
      <c r="L51" s="3"/>
      <c r="M51" s="3"/>
      <c r="N51" s="3"/>
      <c r="O51" s="3"/>
      <c r="P51" s="3"/>
      <c r="Q51" s="3"/>
      <c r="R51" s="3"/>
      <c r="S51" s="3"/>
      <c r="T51" s="3"/>
      <c r="U51" s="3"/>
      <c r="V51" s="7"/>
      <c r="W51" s="3"/>
      <c r="X51" s="3"/>
      <c r="Y51" s="46"/>
      <c r="Z51" s="3"/>
      <c r="AA51" s="7"/>
    </row>
    <row r="52" spans="1:27" ht="12.75" customHeight="1">
      <c r="A52" s="3"/>
      <c r="B52" s="48"/>
      <c r="C52" s="48"/>
      <c r="D52" s="48"/>
      <c r="E52" s="384"/>
      <c r="F52" s="7"/>
      <c r="G52" s="3"/>
      <c r="H52" s="3"/>
      <c r="I52" s="3"/>
      <c r="J52" s="3"/>
      <c r="K52" s="3"/>
      <c r="L52" s="3"/>
      <c r="M52" s="3"/>
      <c r="N52" s="3"/>
      <c r="O52" s="3"/>
      <c r="P52" s="3"/>
      <c r="Q52" s="3"/>
      <c r="R52" s="3"/>
      <c r="S52" s="3"/>
      <c r="T52" s="3"/>
      <c r="U52" s="3"/>
      <c r="V52" s="7"/>
      <c r="W52" s="3"/>
      <c r="X52" s="3"/>
      <c r="Y52" s="46"/>
      <c r="Z52" s="3"/>
      <c r="AA52" s="7"/>
    </row>
    <row r="53" spans="1:27" ht="12.75" customHeight="1">
      <c r="A53" s="3"/>
      <c r="B53" s="48"/>
      <c r="C53" s="48"/>
      <c r="D53" s="48"/>
      <c r="E53" s="384"/>
      <c r="F53" s="7"/>
      <c r="G53" s="3"/>
      <c r="H53" s="3"/>
      <c r="I53" s="3"/>
      <c r="J53" s="3"/>
      <c r="K53" s="3"/>
      <c r="L53" s="3"/>
      <c r="M53" s="3"/>
      <c r="N53" s="3"/>
      <c r="O53" s="3"/>
      <c r="P53" s="3"/>
      <c r="Q53" s="3"/>
      <c r="R53" s="3"/>
      <c r="S53" s="3"/>
      <c r="T53" s="3"/>
      <c r="U53" s="3"/>
      <c r="V53" s="7"/>
      <c r="W53" s="3"/>
      <c r="X53" s="3"/>
      <c r="Y53" s="46"/>
      <c r="Z53" s="3"/>
      <c r="AA53" s="7"/>
    </row>
    <row r="54" spans="1:27"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row>
    <row r="55" spans="1:27"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row>
    <row r="56" spans="1:27"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row>
    <row r="57" spans="1:27"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row>
    <row r="58" spans="1:27"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row>
    <row r="59" spans="1:27"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row>
    <row r="60" spans="1:27"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row>
    <row r="61" spans="1:27"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row>
    <row r="62" spans="1:27"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row>
    <row r="63" spans="1:27"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row>
    <row r="64" spans="1:27"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row>
    <row r="65" spans="1:27"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row>
    <row r="66" spans="1:27"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row>
    <row r="67" spans="1:27"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row>
    <row r="68" spans="1:27"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row>
    <row r="69" spans="1:27"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row>
    <row r="70" spans="1:27"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row>
    <row r="71" spans="1:27"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row>
    <row r="72" spans="1:27"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row>
    <row r="73" spans="1:27"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row>
    <row r="74" spans="1:27"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row>
    <row r="75" spans="1:27"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row>
    <row r="76" spans="1:27"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row>
    <row r="77" spans="1:27"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row>
    <row r="78" spans="1:27"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row>
    <row r="79" spans="1:27"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row>
    <row r="80" spans="1:27"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row>
    <row r="81" spans="1:27"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row>
    <row r="82" spans="1:27"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row>
    <row r="83" spans="1:27"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row>
    <row r="84" spans="1:27"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row>
    <row r="85" spans="1:27"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row>
    <row r="86" spans="1:27"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row>
    <row r="87" spans="1:27"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row>
    <row r="88" spans="1:27"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row>
    <row r="89" spans="1:27"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row>
    <row r="90" spans="1:27"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row>
    <row r="91" spans="1:27"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row>
    <row r="92" spans="1:27"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row>
    <row r="93" spans="1:27"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row>
    <row r="94" spans="1:27"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row>
    <row r="95" spans="1:27"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row>
    <row r="96" spans="1:27"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row>
    <row r="97" spans="1:27"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row>
    <row r="98" spans="1:27"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row>
    <row r="99" spans="1:27"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row>
    <row r="100" spans="1:27"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row>
    <row r="101" spans="1:27"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row>
    <row r="102" spans="1:27"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row>
    <row r="103" spans="1:27"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row>
    <row r="104" spans="1:27"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row>
    <row r="105" spans="1:27"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row>
    <row r="106" spans="1:27"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row>
    <row r="107" spans="1:27"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row>
    <row r="108" spans="1:27"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row>
    <row r="109" spans="1:27"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row>
    <row r="110" spans="1:27"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row>
    <row r="111" spans="1:27"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row>
    <row r="112" spans="1:27"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row>
    <row r="113" spans="1:27"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row>
    <row r="114" spans="1:27"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row>
    <row r="115" spans="1:27"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row>
    <row r="116" spans="1:27"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row>
    <row r="117" spans="1:27"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row>
    <row r="118" spans="1:27"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row>
    <row r="119" spans="1:27"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row>
    <row r="120" spans="1:27"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row>
    <row r="121" spans="1:27"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row>
    <row r="122" spans="1:27"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row>
    <row r="123" spans="1:27"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row>
    <row r="124" spans="1:27"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row>
    <row r="125" spans="1:27"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row>
    <row r="126" spans="1:27"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row>
    <row r="127" spans="1:27"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row>
    <row r="128" spans="1:27"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row>
    <row r="129" spans="1:27"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row>
    <row r="130" spans="1:27"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row>
    <row r="131" spans="1:27"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row>
    <row r="132" spans="1:27"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row>
    <row r="133" spans="1:27"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row>
    <row r="134" spans="1:27"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row>
    <row r="135" spans="1:27"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row>
    <row r="136" spans="1:27"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row>
    <row r="137" spans="1:27"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row>
    <row r="138" spans="1:27"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row>
    <row r="139" spans="1:27"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row>
    <row r="140" spans="1:27"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row>
    <row r="141" spans="1:27"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row>
    <row r="142" spans="1:27"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row>
    <row r="143" spans="1:27"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row>
    <row r="144" spans="1:27"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row>
    <row r="145" spans="1:27"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row>
    <row r="146" spans="1:27"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row>
    <row r="147" spans="1:27"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row>
    <row r="148" spans="1:27"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row>
    <row r="149" spans="1:27"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row>
    <row r="150" spans="1:27"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row>
    <row r="151" spans="1:27"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row>
    <row r="152" spans="1:27"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row>
    <row r="153" spans="1:27"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row>
    <row r="154" spans="1:27"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row>
    <row r="155" spans="1:27"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row>
    <row r="156" spans="1:27"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row>
    <row r="157" spans="1:27"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row>
    <row r="158" spans="1:27"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row>
    <row r="159" spans="1:27"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row>
    <row r="160" spans="1:27"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row>
    <row r="161" spans="1:27"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row>
    <row r="162" spans="1:27"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row>
    <row r="163" spans="1:27"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row>
    <row r="164" spans="1:27"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row>
    <row r="165" spans="1:27"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row>
    <row r="166" spans="1:27"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row>
    <row r="167" spans="1:27"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row>
    <row r="168" spans="1:27"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row>
    <row r="169" spans="1:27"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row>
    <row r="170" spans="1:27"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row>
    <row r="171" spans="1:27"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row>
    <row r="172" spans="1:27"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row>
    <row r="173" spans="1:27"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row>
    <row r="174" spans="1:27"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row>
    <row r="175" spans="1:27"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row>
    <row r="176" spans="1:27"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row>
    <row r="177" spans="1:27"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row>
    <row r="178" spans="1:27"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row>
    <row r="179" spans="1:27"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row>
    <row r="180" spans="1:27"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row>
    <row r="181" spans="1:27"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row>
    <row r="182" spans="1:27"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row>
    <row r="183" spans="1:27"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row>
    <row r="184" spans="1:27"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row>
    <row r="185" spans="1:27"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row>
    <row r="186" spans="1:27"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row>
    <row r="187" spans="1:27"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row>
    <row r="188" spans="1:27"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row>
    <row r="189" spans="1:27"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row>
    <row r="190" spans="1:27"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row>
    <row r="191" spans="1:27"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row>
    <row r="192" spans="1:27"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row>
    <row r="193" spans="1:27"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row>
    <row r="194" spans="1:27"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row>
    <row r="195" spans="1:27"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row>
    <row r="196" spans="1:27"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row>
    <row r="197" spans="1:27"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row>
    <row r="198" spans="1:27"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row>
    <row r="199" spans="1:27"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row>
    <row r="200" spans="1:27"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row>
    <row r="201" spans="1:27"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row>
    <row r="202" spans="1:27"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row>
    <row r="203" spans="1:27"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row>
    <row r="204" spans="1:27"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row>
    <row r="205" spans="1:27"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row>
    <row r="206" spans="1:27"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row>
    <row r="207" spans="1:27"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row>
    <row r="208" spans="1:27"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row>
    <row r="209" spans="1:27"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row>
    <row r="210" spans="1:27"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row>
    <row r="211" spans="1:27"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row>
    <row r="212" spans="1:27"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row>
    <row r="213" spans="1:27"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row>
    <row r="214" spans="1:27"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row>
    <row r="215" spans="1:27"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row>
    <row r="216" spans="1:27"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row>
    <row r="217" spans="1:27" ht="12.75" customHeight="1">
      <c r="A217" s="49"/>
      <c r="B217" s="27"/>
      <c r="C217" s="27"/>
      <c r="D217" s="27"/>
      <c r="E217" s="385"/>
      <c r="F217" s="8"/>
      <c r="U217" s="8"/>
      <c r="V217" s="8"/>
      <c r="AA217" s="8"/>
    </row>
    <row r="218" spans="1:27" ht="12.75" customHeight="1">
      <c r="A218" s="49"/>
      <c r="B218" s="27"/>
      <c r="C218" s="27"/>
      <c r="D218" s="27"/>
      <c r="E218" s="385"/>
      <c r="F218" s="8"/>
      <c r="U218" s="8"/>
      <c r="V218" s="8"/>
      <c r="AA218" s="8"/>
    </row>
    <row r="219" spans="1:27" ht="12.75" customHeight="1">
      <c r="A219" s="49"/>
      <c r="B219" s="27"/>
      <c r="C219" s="27"/>
      <c r="D219" s="27"/>
      <c r="E219" s="385"/>
      <c r="F219" s="8"/>
      <c r="U219" s="8"/>
      <c r="V219" s="8"/>
      <c r="AA219" s="8"/>
    </row>
    <row r="220" spans="1:27" ht="12.75" customHeight="1">
      <c r="A220" s="49"/>
      <c r="B220" s="27"/>
      <c r="C220" s="27"/>
      <c r="D220" s="27"/>
      <c r="E220" s="385"/>
      <c r="F220" s="8"/>
      <c r="U220" s="8"/>
      <c r="V220" s="8"/>
      <c r="AA220" s="8"/>
    </row>
    <row r="221" spans="1:27" ht="12.75" customHeight="1">
      <c r="A221" s="49"/>
      <c r="B221" s="27"/>
      <c r="C221" s="27"/>
      <c r="D221" s="27"/>
      <c r="E221" s="385"/>
      <c r="F221" s="8"/>
      <c r="U221" s="8"/>
      <c r="V221" s="8"/>
      <c r="AA221" s="8"/>
    </row>
    <row r="222" spans="1:27" ht="12.75" customHeight="1">
      <c r="A222" s="49"/>
      <c r="B222" s="27"/>
      <c r="C222" s="27"/>
      <c r="D222" s="27"/>
      <c r="E222" s="385"/>
      <c r="F222" s="8"/>
      <c r="U222" s="8"/>
      <c r="V222" s="8"/>
      <c r="AA222" s="8"/>
    </row>
    <row r="223" spans="1:27" ht="12.75" customHeight="1">
      <c r="A223" s="49"/>
      <c r="B223" s="27"/>
      <c r="C223" s="27"/>
      <c r="D223" s="27"/>
      <c r="E223" s="385"/>
      <c r="F223" s="8"/>
      <c r="U223" s="8"/>
      <c r="V223" s="8"/>
      <c r="AA223" s="8"/>
    </row>
    <row r="224" spans="1:27" ht="12.75" customHeight="1">
      <c r="A224" s="49"/>
      <c r="B224" s="27"/>
      <c r="C224" s="27"/>
      <c r="D224" s="27"/>
      <c r="E224" s="385"/>
      <c r="F224" s="8"/>
      <c r="U224" s="8"/>
      <c r="V224" s="8"/>
      <c r="AA224" s="8"/>
    </row>
    <row r="225" spans="1:27" ht="12.75" customHeight="1">
      <c r="A225" s="49"/>
      <c r="B225" s="27"/>
      <c r="C225" s="27"/>
      <c r="D225" s="27"/>
      <c r="E225" s="385"/>
      <c r="F225" s="8"/>
      <c r="U225" s="8"/>
      <c r="V225" s="8"/>
      <c r="AA225" s="8"/>
    </row>
    <row r="226" spans="1:27" ht="12.75" customHeight="1">
      <c r="A226" s="49"/>
      <c r="B226" s="27"/>
      <c r="C226" s="27"/>
      <c r="D226" s="27"/>
      <c r="E226" s="385"/>
      <c r="F226" s="8"/>
      <c r="U226" s="8"/>
      <c r="V226" s="8"/>
      <c r="AA226" s="8"/>
    </row>
    <row r="227" spans="1:27" ht="12.75" customHeight="1">
      <c r="A227" s="49"/>
      <c r="B227" s="27"/>
      <c r="C227" s="27"/>
      <c r="D227" s="27"/>
      <c r="E227" s="385"/>
      <c r="F227" s="8"/>
      <c r="U227" s="8"/>
      <c r="V227" s="8"/>
      <c r="AA227" s="8"/>
    </row>
    <row r="228" spans="1:27" ht="12.75" customHeight="1">
      <c r="A228" s="49"/>
      <c r="B228" s="27"/>
      <c r="C228" s="27"/>
      <c r="D228" s="27"/>
      <c r="E228" s="385"/>
      <c r="F228" s="8"/>
      <c r="U228" s="8"/>
      <c r="V228" s="8"/>
      <c r="AA228" s="8"/>
    </row>
    <row r="229" spans="1:27" ht="12.75" customHeight="1">
      <c r="A229" s="49"/>
      <c r="B229" s="27"/>
      <c r="C229" s="27"/>
      <c r="D229" s="27"/>
      <c r="E229" s="385"/>
      <c r="F229" s="8"/>
      <c r="U229" s="8"/>
      <c r="V229" s="8"/>
      <c r="AA229" s="8"/>
    </row>
    <row r="230" spans="1:27" ht="12.75" customHeight="1">
      <c r="A230" s="49"/>
      <c r="B230" s="27"/>
      <c r="C230" s="27"/>
      <c r="D230" s="27"/>
      <c r="E230" s="385"/>
      <c r="F230" s="8"/>
      <c r="U230" s="8"/>
      <c r="V230" s="8"/>
      <c r="AA230" s="8"/>
    </row>
    <row r="231" spans="1:27" ht="12.75" customHeight="1">
      <c r="A231" s="49"/>
      <c r="B231" s="27"/>
      <c r="C231" s="27"/>
      <c r="D231" s="27"/>
      <c r="E231" s="385"/>
      <c r="F231" s="8"/>
      <c r="U231" s="8"/>
      <c r="V231" s="8"/>
      <c r="AA231" s="8"/>
    </row>
    <row r="232" spans="1:27" ht="12.75" customHeight="1">
      <c r="A232" s="49"/>
      <c r="B232" s="27"/>
      <c r="C232" s="27"/>
      <c r="D232" s="27"/>
      <c r="E232" s="385"/>
      <c r="F232" s="8"/>
      <c r="U232" s="8"/>
      <c r="V232" s="8"/>
      <c r="AA232" s="8"/>
    </row>
    <row r="233" spans="1:27" ht="12.75" customHeight="1">
      <c r="A233" s="49"/>
      <c r="B233" s="27"/>
      <c r="C233" s="27"/>
      <c r="D233" s="27"/>
      <c r="E233" s="385"/>
      <c r="F233" s="8"/>
      <c r="U233" s="8"/>
      <c r="V233" s="8"/>
      <c r="AA233" s="8"/>
    </row>
    <row r="234" spans="1:27" ht="12.75" customHeight="1">
      <c r="A234" s="49"/>
      <c r="B234" s="27"/>
      <c r="C234" s="27"/>
      <c r="D234" s="27"/>
      <c r="E234" s="385"/>
      <c r="F234" s="8"/>
      <c r="U234" s="8"/>
      <c r="V234" s="8"/>
      <c r="AA234" s="8"/>
    </row>
    <row r="235" spans="1:27" ht="12.75" customHeight="1">
      <c r="A235" s="49"/>
      <c r="B235" s="27"/>
      <c r="C235" s="27"/>
      <c r="D235" s="27"/>
      <c r="E235" s="385"/>
      <c r="F235" s="8"/>
      <c r="U235" s="8"/>
      <c r="V235" s="8"/>
      <c r="AA235" s="8"/>
    </row>
    <row r="236" spans="1:27" ht="12.75" customHeight="1">
      <c r="A236" s="49"/>
      <c r="B236" s="27"/>
      <c r="C236" s="27"/>
      <c r="D236" s="27"/>
      <c r="E236" s="385"/>
      <c r="F236" s="8"/>
      <c r="U236" s="8"/>
      <c r="V236" s="8"/>
      <c r="AA236" s="8"/>
    </row>
    <row r="237" spans="1:27" ht="12.75" customHeight="1">
      <c r="A237" s="49"/>
      <c r="B237" s="27"/>
      <c r="C237" s="27"/>
      <c r="D237" s="27"/>
      <c r="E237" s="385"/>
      <c r="F237" s="8"/>
      <c r="U237" s="8"/>
      <c r="V237" s="8"/>
      <c r="AA237" s="8"/>
    </row>
    <row r="238" spans="1:27" ht="12.75" customHeight="1">
      <c r="A238" s="49"/>
      <c r="B238" s="27"/>
      <c r="C238" s="27"/>
      <c r="D238" s="27"/>
      <c r="E238" s="385"/>
      <c r="F238" s="8"/>
      <c r="U238" s="8"/>
      <c r="V238" s="8"/>
      <c r="AA238" s="8"/>
    </row>
    <row r="239" spans="1:27" ht="12.75" customHeight="1">
      <c r="A239" s="49"/>
      <c r="B239" s="27"/>
      <c r="C239" s="27"/>
      <c r="D239" s="27"/>
      <c r="E239" s="385"/>
      <c r="F239" s="8"/>
      <c r="U239" s="8"/>
      <c r="V239" s="8"/>
      <c r="AA239" s="8"/>
    </row>
    <row r="240" spans="1:27" ht="12.75" customHeight="1">
      <c r="A240" s="49"/>
      <c r="B240" s="27"/>
      <c r="C240" s="27"/>
      <c r="D240" s="27"/>
      <c r="E240" s="385"/>
      <c r="F240" s="8"/>
      <c r="U240" s="8"/>
      <c r="V240" s="8"/>
      <c r="AA240" s="8"/>
    </row>
    <row r="241" spans="1:27" ht="12.75" customHeight="1">
      <c r="A241" s="49"/>
      <c r="B241" s="27"/>
      <c r="C241" s="27"/>
      <c r="D241" s="27"/>
      <c r="E241" s="385"/>
      <c r="F241" s="8"/>
      <c r="U241" s="8"/>
      <c r="V241" s="8"/>
      <c r="AA241" s="8"/>
    </row>
    <row r="242" spans="1:27" ht="12.75" customHeight="1">
      <c r="A242" s="49"/>
      <c r="B242" s="27"/>
      <c r="C242" s="27"/>
      <c r="D242" s="27"/>
      <c r="E242" s="385"/>
      <c r="F242" s="8"/>
      <c r="U242" s="8"/>
      <c r="V242" s="8"/>
      <c r="AA242" s="8"/>
    </row>
    <row r="243" spans="1:27" ht="12.75" customHeight="1">
      <c r="A243" s="49"/>
      <c r="B243" s="27"/>
      <c r="C243" s="27"/>
      <c r="D243" s="27"/>
      <c r="E243" s="385"/>
      <c r="F243" s="8"/>
      <c r="U243" s="8"/>
      <c r="V243" s="8"/>
      <c r="AA243" s="8"/>
    </row>
    <row r="244" spans="1:27" ht="12.75" customHeight="1">
      <c r="A244" s="49"/>
      <c r="B244" s="27"/>
      <c r="C244" s="27"/>
      <c r="D244" s="27"/>
      <c r="E244" s="385"/>
      <c r="F244" s="8"/>
      <c r="U244" s="8"/>
      <c r="V244" s="8"/>
      <c r="AA244" s="8"/>
    </row>
    <row r="245" spans="1:27" ht="12.75" customHeight="1">
      <c r="A245" s="49"/>
      <c r="B245" s="27"/>
      <c r="C245" s="27"/>
      <c r="D245" s="27"/>
      <c r="E245" s="385"/>
      <c r="F245" s="8"/>
      <c r="U245" s="8"/>
      <c r="V245" s="8"/>
      <c r="AA245" s="8"/>
    </row>
    <row r="246" spans="1:27" ht="12.75" customHeight="1">
      <c r="A246" s="49"/>
      <c r="B246" s="27"/>
      <c r="C246" s="27"/>
      <c r="D246" s="27"/>
      <c r="E246" s="385"/>
      <c r="F246" s="8"/>
      <c r="U246" s="8"/>
      <c r="V246" s="8"/>
      <c r="AA246" s="8"/>
    </row>
    <row r="247" spans="1:27" ht="12.75" customHeight="1">
      <c r="A247" s="49"/>
      <c r="B247" s="27"/>
      <c r="C247" s="27"/>
      <c r="D247" s="27"/>
      <c r="E247" s="385"/>
      <c r="F247" s="8"/>
      <c r="U247" s="8"/>
      <c r="V247" s="8"/>
      <c r="AA247" s="8"/>
    </row>
    <row r="248" spans="1:27" ht="12.75" customHeight="1">
      <c r="A248" s="49"/>
      <c r="B248" s="27"/>
      <c r="C248" s="27"/>
      <c r="D248" s="27"/>
      <c r="E248" s="385"/>
      <c r="F248" s="8"/>
      <c r="U248" s="8"/>
      <c r="V248" s="8"/>
      <c r="AA248" s="8"/>
    </row>
    <row r="249" spans="1:27" ht="12.75" customHeight="1">
      <c r="A249" s="49"/>
      <c r="B249" s="27"/>
      <c r="C249" s="27"/>
      <c r="D249" s="27"/>
      <c r="E249" s="385"/>
      <c r="F249" s="8"/>
      <c r="U249" s="8"/>
      <c r="V249" s="8"/>
      <c r="AA249" s="8"/>
    </row>
    <row r="250" spans="1:27" ht="12.75" customHeight="1">
      <c r="A250" s="49"/>
      <c r="B250" s="27"/>
      <c r="C250" s="27"/>
      <c r="D250" s="27"/>
      <c r="E250" s="385"/>
      <c r="F250" s="8"/>
      <c r="U250" s="8"/>
      <c r="V250" s="8"/>
      <c r="AA250" s="8"/>
    </row>
    <row r="251" spans="1:27" ht="12.75" customHeight="1">
      <c r="A251" s="49"/>
      <c r="B251" s="27"/>
      <c r="C251" s="27"/>
      <c r="D251" s="27"/>
      <c r="E251" s="385"/>
      <c r="F251" s="8"/>
      <c r="U251" s="8"/>
      <c r="V251" s="8"/>
      <c r="AA251" s="8"/>
    </row>
    <row r="252" spans="1:27" ht="12.75" customHeight="1">
      <c r="A252" s="49"/>
      <c r="B252" s="27"/>
      <c r="C252" s="27"/>
      <c r="D252" s="27"/>
      <c r="E252" s="385"/>
      <c r="F252" s="8"/>
      <c r="U252" s="8"/>
      <c r="V252" s="8"/>
      <c r="AA252" s="8"/>
    </row>
    <row r="253" spans="1:27" ht="12.75" customHeight="1">
      <c r="A253" s="49"/>
      <c r="B253" s="27"/>
      <c r="C253" s="27"/>
      <c r="D253" s="27"/>
      <c r="E253" s="385"/>
      <c r="F253" s="8"/>
      <c r="U253" s="8"/>
      <c r="V253" s="8"/>
      <c r="AA253" s="8"/>
    </row>
    <row r="254" spans="1:27" ht="12.75" customHeight="1">
      <c r="A254" s="49"/>
      <c r="B254" s="27"/>
      <c r="C254" s="27"/>
      <c r="D254" s="27"/>
      <c r="E254" s="385"/>
      <c r="F254" s="8"/>
      <c r="U254" s="8"/>
      <c r="V254" s="8"/>
      <c r="AA254" s="8"/>
    </row>
    <row r="255" spans="1:27" ht="12.75" customHeight="1">
      <c r="A255" s="49"/>
      <c r="B255" s="27"/>
      <c r="C255" s="27"/>
      <c r="D255" s="27"/>
      <c r="E255" s="385"/>
      <c r="F255" s="8"/>
      <c r="U255" s="8"/>
      <c r="V255" s="8"/>
      <c r="AA255" s="8"/>
    </row>
    <row r="256" spans="1:27" ht="12.75" customHeight="1">
      <c r="A256" s="49"/>
      <c r="B256" s="27"/>
      <c r="C256" s="27"/>
      <c r="D256" s="27"/>
      <c r="E256" s="385"/>
      <c r="F256" s="8"/>
      <c r="U256" s="8"/>
      <c r="V256" s="8"/>
      <c r="AA256" s="8"/>
    </row>
    <row r="257" spans="1:27" ht="12.75" customHeight="1">
      <c r="A257" s="49"/>
      <c r="B257" s="27"/>
      <c r="C257" s="27"/>
      <c r="D257" s="27"/>
      <c r="E257" s="385"/>
      <c r="F257" s="8"/>
      <c r="U257" s="8"/>
      <c r="V257" s="8"/>
      <c r="AA257" s="8"/>
    </row>
    <row r="258" spans="1:27" ht="12.75" customHeight="1">
      <c r="A258" s="49"/>
      <c r="B258" s="27"/>
      <c r="C258" s="27"/>
      <c r="D258" s="27"/>
      <c r="E258" s="385"/>
      <c r="F258" s="8"/>
      <c r="U258" s="8"/>
      <c r="V258" s="8"/>
      <c r="AA258" s="8"/>
    </row>
    <row r="259" spans="1:27" ht="12.75" customHeight="1">
      <c r="A259" s="49"/>
      <c r="B259" s="27"/>
      <c r="C259" s="27"/>
      <c r="D259" s="27"/>
      <c r="E259" s="385"/>
      <c r="F259" s="8"/>
      <c r="U259" s="8"/>
      <c r="V259" s="8"/>
      <c r="AA259" s="8"/>
    </row>
    <row r="260" spans="1:27" ht="12.75" customHeight="1">
      <c r="A260" s="49"/>
      <c r="B260" s="27"/>
      <c r="C260" s="27"/>
      <c r="D260" s="27"/>
      <c r="E260" s="385"/>
      <c r="F260" s="8"/>
      <c r="U260" s="8"/>
      <c r="V260" s="8"/>
      <c r="AA260" s="8"/>
    </row>
    <row r="261" spans="1:27" ht="12.75" customHeight="1">
      <c r="A261" s="49"/>
      <c r="B261" s="27"/>
      <c r="C261" s="27"/>
      <c r="D261" s="27"/>
      <c r="E261" s="385"/>
      <c r="F261" s="8"/>
      <c r="U261" s="8"/>
      <c r="V261" s="8"/>
      <c r="AA261" s="8"/>
    </row>
    <row r="262" spans="1:27" ht="12.75" customHeight="1">
      <c r="A262" s="49"/>
      <c r="B262" s="27"/>
      <c r="C262" s="27"/>
      <c r="D262" s="27"/>
      <c r="E262" s="385"/>
      <c r="F262" s="8"/>
      <c r="U262" s="8"/>
      <c r="V262" s="8"/>
      <c r="AA262" s="8"/>
    </row>
    <row r="263" spans="1:27" ht="12.75" customHeight="1">
      <c r="A263" s="49"/>
      <c r="B263" s="27"/>
      <c r="C263" s="27"/>
      <c r="D263" s="27"/>
      <c r="E263" s="385"/>
      <c r="F263" s="8"/>
      <c r="U263" s="8"/>
      <c r="V263" s="8"/>
      <c r="AA263" s="8"/>
    </row>
    <row r="264" spans="1:27" ht="12.75" customHeight="1">
      <c r="A264" s="49"/>
      <c r="B264" s="27"/>
      <c r="C264" s="27"/>
      <c r="D264" s="27"/>
      <c r="E264" s="385"/>
      <c r="F264" s="8"/>
      <c r="U264" s="8"/>
      <c r="V264" s="8"/>
      <c r="AA264" s="8"/>
    </row>
    <row r="265" spans="1:27" ht="12.75" customHeight="1">
      <c r="A265" s="49"/>
      <c r="B265" s="27"/>
      <c r="C265" s="27"/>
      <c r="D265" s="27"/>
      <c r="E265" s="385"/>
      <c r="F265" s="8"/>
      <c r="U265" s="8"/>
      <c r="V265" s="8"/>
      <c r="AA265" s="8"/>
    </row>
    <row r="266" spans="1:27" ht="12.75" customHeight="1">
      <c r="A266" s="49"/>
      <c r="B266" s="27"/>
      <c r="C266" s="27"/>
      <c r="D266" s="27"/>
      <c r="E266" s="385"/>
      <c r="F266" s="8"/>
      <c r="U266" s="8"/>
      <c r="V266" s="8"/>
      <c r="AA266" s="8"/>
    </row>
    <row r="267" spans="1:27" ht="12.75" customHeight="1">
      <c r="A267" s="49"/>
      <c r="B267" s="27"/>
      <c r="C267" s="27"/>
      <c r="D267" s="27"/>
      <c r="E267" s="385"/>
      <c r="F267" s="8"/>
      <c r="U267" s="8"/>
      <c r="V267" s="8"/>
      <c r="AA267" s="8"/>
    </row>
    <row r="268" spans="1:27" ht="12.75" customHeight="1">
      <c r="A268" s="49"/>
      <c r="B268" s="27"/>
      <c r="C268" s="27"/>
      <c r="D268" s="27"/>
      <c r="E268" s="385"/>
      <c r="F268" s="8"/>
      <c r="U268" s="8"/>
      <c r="V268" s="8"/>
      <c r="AA268" s="8"/>
    </row>
    <row r="269" spans="1:27" ht="12.75" customHeight="1">
      <c r="A269" s="49"/>
      <c r="B269" s="27"/>
      <c r="C269" s="27"/>
      <c r="D269" s="27"/>
      <c r="E269" s="385"/>
      <c r="F269" s="8"/>
      <c r="U269" s="8"/>
      <c r="V269" s="8"/>
      <c r="AA269" s="8"/>
    </row>
    <row r="270" spans="1:27" ht="12.75" customHeight="1">
      <c r="A270" s="49"/>
      <c r="B270" s="27"/>
      <c r="C270" s="27"/>
      <c r="D270" s="27"/>
      <c r="E270" s="385"/>
      <c r="F270" s="8"/>
      <c r="U270" s="8"/>
      <c r="V270" s="8"/>
      <c r="AA270" s="8"/>
    </row>
    <row r="271" spans="1:27" ht="12.75" customHeight="1">
      <c r="A271" s="49"/>
      <c r="B271" s="27"/>
      <c r="C271" s="27"/>
      <c r="D271" s="27"/>
      <c r="E271" s="385"/>
      <c r="F271" s="8"/>
      <c r="U271" s="8"/>
      <c r="V271" s="8"/>
      <c r="AA271" s="8"/>
    </row>
    <row r="272" spans="1:27"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row r="863" spans="1:27" ht="12.75" customHeight="1">
      <c r="A863" s="49"/>
      <c r="B863" s="27"/>
      <c r="C863" s="27"/>
      <c r="D863" s="27"/>
      <c r="E863" s="385"/>
      <c r="F863" s="8"/>
      <c r="U863" s="8"/>
      <c r="V863" s="8"/>
      <c r="AA863" s="8"/>
    </row>
    <row r="864" spans="1:27" ht="12.75" customHeight="1">
      <c r="A864" s="49"/>
      <c r="B864" s="27"/>
      <c r="C864" s="27"/>
      <c r="D864" s="27"/>
      <c r="E864" s="385"/>
      <c r="F864" s="8"/>
      <c r="U864" s="8"/>
      <c r="V864" s="8"/>
      <c r="AA864" s="8"/>
    </row>
    <row r="865" spans="1:27" ht="12.75" customHeight="1">
      <c r="A865" s="49"/>
      <c r="B865" s="27"/>
      <c r="C865" s="27"/>
      <c r="D865" s="27"/>
      <c r="E865" s="385"/>
      <c r="F865" s="8"/>
      <c r="U865" s="8"/>
      <c r="V865" s="8"/>
      <c r="AA865" s="8"/>
    </row>
  </sheetData>
  <sheetProtection algorithmName="SHA-512" hashValue="F4jUHT2AmsUkO7YwSRpKPdZHLUgeQuWThZPZFeKo6gk9UiXuEp/zl1f3JzBxhtKPSUXWGFTi6WqoGeb1Pq8SmQ==" saltValue="8QH1OpPUrmhZBNYpSGLkqw==" spinCount="100000" sheet="1" objects="1" scenarios="1" selectLockedCells="1"/>
  <mergeCells count="16">
    <mergeCell ref="B1:E2"/>
    <mergeCell ref="B12:C12"/>
    <mergeCell ref="W16:X16"/>
    <mergeCell ref="Y16:Z16"/>
    <mergeCell ref="F1:F3"/>
    <mergeCell ref="G1:U1"/>
    <mergeCell ref="V1:V3"/>
    <mergeCell ref="R16:U16"/>
    <mergeCell ref="X1:Z1"/>
    <mergeCell ref="B14:E14"/>
    <mergeCell ref="B16:E16"/>
    <mergeCell ref="F16:J16"/>
    <mergeCell ref="L16:Q16"/>
    <mergeCell ref="B9:C9"/>
    <mergeCell ref="B10:C10"/>
    <mergeCell ref="B11:C11"/>
  </mergeCells>
  <dataValidations count="2">
    <dataValidation type="list" allowBlank="1" showInputMessage="1" showErrorMessage="1" prompt=" - " sqref="G13:V13 G8:V8" xr:uid="{00000000-0002-0000-02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7 G9:V12" xr:uid="{00000000-0002-0000-02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6FF00"/>
  </sheetPr>
  <dimension ref="A1:AN862"/>
  <sheetViews>
    <sheetView showGridLines="0" zoomScale="60" zoomScaleNormal="60" workbookViewId="0">
      <pane ySplit="3" topLeftCell="A4" activePane="bottomLeft" state="frozen"/>
      <selection pane="bottomLeft" activeCell="G4" sqref="G4"/>
    </sheetView>
  </sheetViews>
  <sheetFormatPr defaultColWidth="12.6640625" defaultRowHeight="15" customHeight="1"/>
  <cols>
    <col min="1" max="1" width="36.21875" customWidth="1"/>
    <col min="2" max="2" width="16.109375" customWidth="1"/>
    <col min="3" max="3" width="10.7773437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4.109375" customWidth="1"/>
    <col min="26" max="26" width="8.21875" customWidth="1"/>
    <col min="27" max="27" width="3.77734375" customWidth="1"/>
    <col min="28" max="31" width="11.6640625" customWidth="1"/>
    <col min="32" max="40" width="14.77734375" customWidth="1"/>
  </cols>
  <sheetData>
    <row r="1" spans="1:40" ht="60" customHeight="1" thickBot="1">
      <c r="A1" s="880"/>
      <c r="B1" s="1547" t="s">
        <v>26</v>
      </c>
      <c r="C1" s="1547"/>
      <c r="D1" s="1547"/>
      <c r="E1" s="1547"/>
      <c r="F1" s="897"/>
      <c r="G1" s="1555" t="s">
        <v>157</v>
      </c>
      <c r="H1" s="1555"/>
      <c r="I1" s="1555"/>
      <c r="J1" s="1555"/>
      <c r="K1" s="1555"/>
      <c r="L1" s="1555"/>
      <c r="M1" s="1555"/>
      <c r="N1" s="1555"/>
      <c r="O1" s="1555"/>
      <c r="P1" s="1555"/>
      <c r="Q1" s="1555"/>
      <c r="R1" s="1555"/>
      <c r="S1" s="1555"/>
      <c r="T1" s="1555"/>
      <c r="U1" s="1555"/>
      <c r="V1" s="896"/>
      <c r="W1" s="895"/>
      <c r="X1" s="1559"/>
      <c r="Y1" s="1560"/>
      <c r="Z1" s="1561"/>
      <c r="AA1" s="598"/>
    </row>
    <row r="2" spans="1:40" ht="60" customHeight="1" thickBot="1">
      <c r="A2" s="880"/>
      <c r="B2" s="1548"/>
      <c r="C2" s="1548"/>
      <c r="D2" s="1548"/>
      <c r="E2" s="1548"/>
      <c r="F2" s="897"/>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896"/>
      <c r="W2" s="913"/>
      <c r="X2" s="784" t="s">
        <v>150</v>
      </c>
      <c r="Y2" s="947" t="s">
        <v>332</v>
      </c>
      <c r="Z2" s="784" t="s">
        <v>12</v>
      </c>
      <c r="AA2" s="599"/>
    </row>
    <row r="3" spans="1:40" s="933" customFormat="1" ht="60" customHeight="1" thickBot="1">
      <c r="A3" s="949" t="s">
        <v>27</v>
      </c>
      <c r="B3" s="925" t="s">
        <v>28</v>
      </c>
      <c r="C3" s="925" t="s">
        <v>175</v>
      </c>
      <c r="D3" s="926" t="s">
        <v>329</v>
      </c>
      <c r="E3" s="934" t="s">
        <v>30</v>
      </c>
      <c r="F3" s="935"/>
      <c r="G3" s="918">
        <f>G11</f>
        <v>0</v>
      </c>
      <c r="H3" s="918">
        <f t="shared" ref="H3:U3" si="0">H11</f>
        <v>0</v>
      </c>
      <c r="I3" s="918">
        <f t="shared" si="0"/>
        <v>0</v>
      </c>
      <c r="J3" s="918">
        <f t="shared" si="0"/>
        <v>0</v>
      </c>
      <c r="K3" s="918">
        <f t="shared" si="0"/>
        <v>0</v>
      </c>
      <c r="L3" s="918">
        <f t="shared" si="0"/>
        <v>0</v>
      </c>
      <c r="M3" s="918">
        <f t="shared" si="0"/>
        <v>0</v>
      </c>
      <c r="N3" s="918">
        <f t="shared" si="0"/>
        <v>0</v>
      </c>
      <c r="O3" s="918">
        <f t="shared" si="0"/>
        <v>0</v>
      </c>
      <c r="P3" s="918">
        <f t="shared" si="0"/>
        <v>0</v>
      </c>
      <c r="Q3" s="918">
        <f t="shared" si="0"/>
        <v>0</v>
      </c>
      <c r="R3" s="918">
        <f t="shared" si="0"/>
        <v>0</v>
      </c>
      <c r="S3" s="918">
        <f t="shared" si="0"/>
        <v>0</v>
      </c>
      <c r="T3" s="918">
        <f t="shared" si="0"/>
        <v>0</v>
      </c>
      <c r="U3" s="918">
        <f t="shared" si="0"/>
        <v>0</v>
      </c>
      <c r="V3" s="936"/>
      <c r="W3" s="928" t="s">
        <v>11</v>
      </c>
      <c r="X3" s="929">
        <f>X11</f>
        <v>0</v>
      </c>
      <c r="Y3" s="930">
        <f>Y11</f>
        <v>0</v>
      </c>
      <c r="Z3" s="924">
        <f>Z11</f>
        <v>0</v>
      </c>
      <c r="AA3" s="937"/>
      <c r="AB3" s="938"/>
      <c r="AC3" s="938"/>
      <c r="AD3" s="938"/>
      <c r="AE3" s="938"/>
    </row>
    <row r="4" spans="1:40" ht="146.4" customHeight="1" thickBot="1">
      <c r="A4" s="693"/>
      <c r="B4" s="590" t="s">
        <v>41</v>
      </c>
      <c r="C4" s="574" t="s">
        <v>177</v>
      </c>
      <c r="D4" s="740" t="s">
        <v>280</v>
      </c>
      <c r="E4" s="695">
        <v>148.68832000000003</v>
      </c>
      <c r="F4" s="226"/>
      <c r="G4" s="1873"/>
      <c r="H4" s="1860"/>
      <c r="I4" s="1861"/>
      <c r="J4" s="1862"/>
      <c r="K4" s="1863"/>
      <c r="L4" s="1864"/>
      <c r="M4" s="1865"/>
      <c r="N4" s="1866"/>
      <c r="O4" s="1867"/>
      <c r="P4" s="1868"/>
      <c r="Q4" s="1869"/>
      <c r="R4" s="1870"/>
      <c r="S4" s="1871"/>
      <c r="T4" s="1872"/>
      <c r="U4" s="1873"/>
      <c r="V4" s="14"/>
      <c r="W4" s="11">
        <v>7</v>
      </c>
      <c r="X4" s="52">
        <f>W4*Z4</f>
        <v>0</v>
      </c>
      <c r="Y4" s="53">
        <f>E4*Z4</f>
        <v>0</v>
      </c>
      <c r="Z4" s="54">
        <f>SUM(G4:U4)</f>
        <v>0</v>
      </c>
      <c r="AA4" s="596"/>
      <c r="AB4" s="3"/>
      <c r="AC4" s="3"/>
      <c r="AD4" s="3"/>
      <c r="AE4" s="3"/>
    </row>
    <row r="5" spans="1:40" ht="146.4" customHeight="1" thickBot="1">
      <c r="A5" s="248"/>
      <c r="B5" s="590" t="s">
        <v>42</v>
      </c>
      <c r="C5" s="574" t="s">
        <v>178</v>
      </c>
      <c r="D5" s="740" t="s">
        <v>281</v>
      </c>
      <c r="E5" s="695">
        <v>156.59380000000002</v>
      </c>
      <c r="F5" s="226"/>
      <c r="G5" s="1814"/>
      <c r="H5" s="1815"/>
      <c r="I5" s="1816"/>
      <c r="J5" s="1817"/>
      <c r="K5" s="1818"/>
      <c r="L5" s="1819"/>
      <c r="M5" s="1820"/>
      <c r="N5" s="1821"/>
      <c r="O5" s="1822"/>
      <c r="P5" s="1823"/>
      <c r="Q5" s="1824"/>
      <c r="R5" s="1825"/>
      <c r="S5" s="1826"/>
      <c r="T5" s="1829"/>
      <c r="U5" s="1814"/>
      <c r="V5" s="14"/>
      <c r="W5" s="11">
        <v>10</v>
      </c>
      <c r="X5" s="11">
        <f>W5*Z5</f>
        <v>0</v>
      </c>
      <c r="Y5" s="12">
        <f>E5*Z5</f>
        <v>0</v>
      </c>
      <c r="Z5" s="13">
        <f>SUM(G5:U5)</f>
        <v>0</v>
      </c>
      <c r="AA5" s="596"/>
      <c r="AB5" s="3"/>
      <c r="AC5" s="3"/>
      <c r="AD5" s="3"/>
      <c r="AE5" s="3"/>
    </row>
    <row r="6" spans="1:40" ht="140.4" customHeight="1" thickBot="1">
      <c r="A6" s="248"/>
      <c r="B6" s="590" t="s">
        <v>45</v>
      </c>
      <c r="C6" s="574" t="s">
        <v>178</v>
      </c>
      <c r="D6" s="740" t="s">
        <v>282</v>
      </c>
      <c r="E6" s="695">
        <v>110.72336000000001</v>
      </c>
      <c r="F6" s="226"/>
      <c r="G6" s="1814"/>
      <c r="H6" s="1815"/>
      <c r="I6" s="1816"/>
      <c r="J6" s="1817"/>
      <c r="K6" s="1818"/>
      <c r="L6" s="1819"/>
      <c r="M6" s="1820"/>
      <c r="N6" s="1821"/>
      <c r="O6" s="1822"/>
      <c r="P6" s="1823"/>
      <c r="Q6" s="1824"/>
      <c r="R6" s="1825"/>
      <c r="S6" s="1826"/>
      <c r="T6" s="1829"/>
      <c r="U6" s="1814"/>
      <c r="V6" s="14"/>
      <c r="W6" s="11">
        <v>6</v>
      </c>
      <c r="X6" s="11">
        <f>W6*Z6</f>
        <v>0</v>
      </c>
      <c r="Y6" s="12">
        <f>E6*Z6</f>
        <v>0</v>
      </c>
      <c r="Z6" s="13">
        <f>SUM(G6:U6)</f>
        <v>0</v>
      </c>
      <c r="AA6" s="596"/>
      <c r="AB6" s="3"/>
      <c r="AC6" s="3"/>
      <c r="AD6" s="3"/>
      <c r="AE6" s="3"/>
    </row>
    <row r="7" spans="1:40" ht="8.4" customHeight="1" thickBot="1">
      <c r="A7" s="586"/>
      <c r="B7" s="708"/>
      <c r="C7" s="708"/>
      <c r="D7" s="854"/>
      <c r="E7" s="709"/>
      <c r="F7" s="634"/>
      <c r="G7" s="710"/>
      <c r="H7" s="711"/>
      <c r="I7" s="712"/>
      <c r="J7" s="713"/>
      <c r="K7" s="714"/>
      <c r="L7" s="715"/>
      <c r="M7" s="716"/>
      <c r="N7" s="717"/>
      <c r="O7" s="718"/>
      <c r="P7" s="719"/>
      <c r="Q7" s="720"/>
      <c r="R7" s="721"/>
      <c r="S7" s="722"/>
      <c r="T7" s="723"/>
      <c r="U7" s="710"/>
      <c r="V7" s="620"/>
      <c r="W7" s="724"/>
      <c r="X7" s="724"/>
      <c r="Y7" s="725"/>
      <c r="Z7" s="726"/>
      <c r="AA7" s="619"/>
      <c r="AB7" s="3"/>
      <c r="AC7" s="3"/>
      <c r="AD7" s="3"/>
      <c r="AE7" s="3"/>
    </row>
    <row r="8" spans="1:40" ht="141.6" customHeight="1" thickBot="1">
      <c r="A8" s="248"/>
      <c r="B8" s="1550" t="s">
        <v>164</v>
      </c>
      <c r="C8" s="1550"/>
      <c r="D8" s="853" t="s">
        <v>107</v>
      </c>
      <c r="E8" s="695">
        <v>346.62381600000009</v>
      </c>
      <c r="F8" s="226"/>
      <c r="G8" s="1844"/>
      <c r="H8" s="1845"/>
      <c r="I8" s="1846"/>
      <c r="J8" s="1847"/>
      <c r="K8" s="1848"/>
      <c r="L8" s="1849"/>
      <c r="M8" s="1850"/>
      <c r="N8" s="1851"/>
      <c r="O8" s="1852"/>
      <c r="P8" s="1853"/>
      <c r="Q8" s="1854"/>
      <c r="R8" s="1855"/>
      <c r="S8" s="1856"/>
      <c r="T8" s="1857"/>
      <c r="U8" s="1844"/>
      <c r="V8" s="239"/>
      <c r="W8" s="240">
        <v>15</v>
      </c>
      <c r="X8" s="56">
        <f>W8*Z8</f>
        <v>0</v>
      </c>
      <c r="Y8" s="280">
        <f>E8*Z8</f>
        <v>0</v>
      </c>
      <c r="Z8" s="281">
        <f>SUM(G8:U8)</f>
        <v>0</v>
      </c>
      <c r="AA8" s="619"/>
      <c r="AB8" s="3"/>
      <c r="AC8" s="3"/>
      <c r="AD8" s="3"/>
      <c r="AE8" s="3"/>
    </row>
    <row r="9" spans="1:40" ht="141.6" customHeight="1" thickBot="1">
      <c r="A9" s="248"/>
      <c r="B9" s="1549" t="s">
        <v>497</v>
      </c>
      <c r="C9" s="1550"/>
      <c r="D9" s="853" t="s">
        <v>107</v>
      </c>
      <c r="E9" s="695">
        <v>415.94400000000002</v>
      </c>
      <c r="F9" s="226"/>
      <c r="G9" s="1844"/>
      <c r="H9" s="1845"/>
      <c r="I9" s="1846"/>
      <c r="J9" s="1847"/>
      <c r="K9" s="1848"/>
      <c r="L9" s="1849"/>
      <c r="M9" s="1850"/>
      <c r="N9" s="1851"/>
      <c r="O9" s="1852"/>
      <c r="P9" s="1853"/>
      <c r="Q9" s="1854"/>
      <c r="R9" s="1855"/>
      <c r="S9" s="1856"/>
      <c r="T9" s="1857"/>
      <c r="U9" s="1844"/>
      <c r="V9" s="239"/>
      <c r="W9" s="240">
        <v>15</v>
      </c>
      <c r="X9" s="56">
        <f>W9*Z9</f>
        <v>0</v>
      </c>
      <c r="Y9" s="280">
        <f>E9*Z9</f>
        <v>0</v>
      </c>
      <c r="Z9" s="281">
        <f>SUM(G9:U9)</f>
        <v>0</v>
      </c>
      <c r="AA9" s="619"/>
      <c r="AB9" s="3"/>
      <c r="AC9" s="3"/>
      <c r="AD9" s="3"/>
      <c r="AE9" s="3"/>
    </row>
    <row r="10" spans="1:40" ht="10.5" customHeight="1" thickBot="1">
      <c r="A10" s="629"/>
      <c r="B10" s="632"/>
      <c r="C10" s="632"/>
      <c r="D10" s="632"/>
      <c r="E10" s="633"/>
      <c r="F10" s="634"/>
      <c r="G10" s="607"/>
      <c r="H10" s="607"/>
      <c r="I10" s="607"/>
      <c r="J10" s="607"/>
      <c r="K10" s="607"/>
      <c r="L10" s="607"/>
      <c r="M10" s="607"/>
      <c r="N10" s="607"/>
      <c r="O10" s="607"/>
      <c r="P10" s="607"/>
      <c r="Q10" s="607"/>
      <c r="R10" s="607"/>
      <c r="S10" s="607"/>
      <c r="T10" s="607"/>
      <c r="U10" s="607"/>
      <c r="V10" s="607"/>
      <c r="W10" s="608"/>
      <c r="X10" s="608"/>
      <c r="Y10" s="635"/>
      <c r="Z10" s="634"/>
      <c r="AA10" s="600"/>
      <c r="AB10" s="28"/>
      <c r="AC10" s="28"/>
      <c r="AD10" s="28"/>
      <c r="AE10" s="28"/>
      <c r="AF10" s="29"/>
      <c r="AG10" s="29"/>
      <c r="AH10" s="29"/>
      <c r="AI10" s="29"/>
      <c r="AJ10" s="29"/>
      <c r="AK10" s="29"/>
      <c r="AL10" s="29"/>
      <c r="AM10" s="29"/>
      <c r="AN10" s="29"/>
    </row>
    <row r="11" spans="1:40" ht="55.5" customHeight="1" thickBot="1">
      <c r="A11" s="602"/>
      <c r="B11" s="1562" t="s">
        <v>112</v>
      </c>
      <c r="C11" s="1563"/>
      <c r="D11" s="1537"/>
      <c r="E11" s="1564"/>
      <c r="F11" s="226"/>
      <c r="G11" s="250">
        <f t="shared" ref="G11:U11" si="1">SUM(G4:G10)</f>
        <v>0</v>
      </c>
      <c r="H11" s="251">
        <f t="shared" si="1"/>
        <v>0</v>
      </c>
      <c r="I11" s="252">
        <f t="shared" si="1"/>
        <v>0</v>
      </c>
      <c r="J11" s="253">
        <f t="shared" si="1"/>
        <v>0</v>
      </c>
      <c r="K11" s="254">
        <f t="shared" si="1"/>
        <v>0</v>
      </c>
      <c r="L11" s="255">
        <f t="shared" si="1"/>
        <v>0</v>
      </c>
      <c r="M11" s="255">
        <f t="shared" si="1"/>
        <v>0</v>
      </c>
      <c r="N11" s="256">
        <f t="shared" si="1"/>
        <v>0</v>
      </c>
      <c r="O11" s="257">
        <f t="shared" si="1"/>
        <v>0</v>
      </c>
      <c r="P11" s="258">
        <f t="shared" si="1"/>
        <v>0</v>
      </c>
      <c r="Q11" s="259">
        <f t="shared" si="1"/>
        <v>0</v>
      </c>
      <c r="R11" s="260">
        <f t="shared" si="1"/>
        <v>0</v>
      </c>
      <c r="S11" s="261">
        <f t="shared" si="1"/>
        <v>0</v>
      </c>
      <c r="T11" s="279">
        <f t="shared" si="1"/>
        <v>0</v>
      </c>
      <c r="U11" s="231">
        <f t="shared" si="1"/>
        <v>0</v>
      </c>
      <c r="V11" s="621"/>
      <c r="W11" s="596"/>
      <c r="X11" s="264">
        <f>SUM(X4:X9)</f>
        <v>0</v>
      </c>
      <c r="Y11" s="265">
        <f>SUM(Y4:Y9)</f>
        <v>0</v>
      </c>
      <c r="Z11" s="266">
        <f>SUM(Z4:Z9)</f>
        <v>0</v>
      </c>
      <c r="AA11" s="598"/>
      <c r="AB11" s="7"/>
      <c r="AC11" s="7"/>
      <c r="AD11" s="7"/>
      <c r="AE11" s="7"/>
      <c r="AF11" s="8"/>
      <c r="AG11" s="8"/>
      <c r="AH11" s="8"/>
      <c r="AI11" s="8"/>
      <c r="AJ11" s="8"/>
      <c r="AK11" s="8"/>
      <c r="AL11" s="8"/>
      <c r="AM11" s="8"/>
      <c r="AN11" s="8"/>
    </row>
    <row r="12" spans="1:40" ht="12.75" customHeight="1" thickBot="1">
      <c r="A12" s="596"/>
      <c r="B12" s="611"/>
      <c r="C12" s="631"/>
      <c r="D12" s="611"/>
      <c r="E12" s="612"/>
      <c r="F12" s="613"/>
      <c r="G12" s="596"/>
      <c r="H12" s="596"/>
      <c r="I12" s="596"/>
      <c r="J12" s="596"/>
      <c r="K12" s="596"/>
      <c r="L12" s="596"/>
      <c r="M12" s="596"/>
      <c r="N12" s="596"/>
      <c r="O12" s="596"/>
      <c r="P12" s="596"/>
      <c r="Q12" s="596"/>
      <c r="R12" s="596"/>
      <c r="S12" s="596"/>
      <c r="T12" s="596"/>
      <c r="U12" s="596"/>
      <c r="V12" s="596"/>
      <c r="W12" s="596"/>
      <c r="X12" s="614"/>
      <c r="Y12" s="615"/>
      <c r="Z12" s="613"/>
      <c r="AA12" s="598"/>
      <c r="AB12" s="7"/>
      <c r="AC12" s="7"/>
      <c r="AD12" s="7"/>
      <c r="AE12" s="7"/>
      <c r="AF12" s="8"/>
      <c r="AG12" s="8"/>
      <c r="AH12" s="8"/>
      <c r="AI12" s="8"/>
      <c r="AJ12" s="8"/>
      <c r="AK12" s="8"/>
      <c r="AL12" s="8"/>
      <c r="AM12" s="8"/>
      <c r="AN12" s="8"/>
    </row>
    <row r="13" spans="1:40" ht="75" customHeight="1" thickBot="1">
      <c r="A13" s="602"/>
      <c r="B13" s="1535" t="s">
        <v>300</v>
      </c>
      <c r="C13" s="1536"/>
      <c r="D13" s="1537"/>
      <c r="E13" s="1538"/>
      <c r="F13" s="1539">
        <f>Y11</f>
        <v>0</v>
      </c>
      <c r="G13" s="1540"/>
      <c r="H13" s="1540"/>
      <c r="I13" s="1540"/>
      <c r="J13" s="1541"/>
      <c r="K13" s="611"/>
      <c r="L13" s="1565" t="s">
        <v>149</v>
      </c>
      <c r="M13" s="1534"/>
      <c r="N13" s="1534"/>
      <c r="O13" s="1534"/>
      <c r="P13" s="1534"/>
      <c r="Q13" s="1566"/>
      <c r="R13" s="1543">
        <f>Z11</f>
        <v>0</v>
      </c>
      <c r="S13" s="1531"/>
      <c r="T13" s="1531"/>
      <c r="U13" s="1531"/>
      <c r="V13" s="44"/>
      <c r="W13" s="1567" t="s">
        <v>151</v>
      </c>
      <c r="X13" s="1566"/>
      <c r="Y13" s="1530">
        <f>X11</f>
        <v>0</v>
      </c>
      <c r="Z13" s="1531"/>
      <c r="AA13" s="598"/>
      <c r="AB13" s="7"/>
      <c r="AC13" s="7"/>
      <c r="AD13" s="7"/>
      <c r="AE13" s="7"/>
      <c r="AF13" s="8"/>
      <c r="AG13" s="8"/>
      <c r="AH13" s="8"/>
      <c r="AI13" s="8"/>
      <c r="AJ13" s="8"/>
      <c r="AK13" s="8"/>
      <c r="AL13" s="8"/>
      <c r="AM13" s="8"/>
      <c r="AN13" s="8"/>
    </row>
    <row r="14" spans="1:40" ht="12.75" customHeight="1">
      <c r="A14" s="598"/>
      <c r="B14" s="616"/>
      <c r="C14" s="630"/>
      <c r="D14" s="616"/>
      <c r="E14" s="617"/>
      <c r="F14" s="598"/>
      <c r="G14" s="598"/>
      <c r="H14" s="598"/>
      <c r="I14" s="598"/>
      <c r="J14" s="598"/>
      <c r="K14" s="598"/>
      <c r="L14" s="598"/>
      <c r="M14" s="598"/>
      <c r="N14" s="598"/>
      <c r="O14" s="598"/>
      <c r="P14" s="598"/>
      <c r="Q14" s="598"/>
      <c r="R14" s="598"/>
      <c r="S14" s="598"/>
      <c r="T14" s="598"/>
      <c r="U14" s="598"/>
      <c r="V14" s="598"/>
      <c r="W14" s="598"/>
      <c r="X14" s="598"/>
      <c r="Y14" s="618"/>
      <c r="Z14" s="598"/>
      <c r="AA14" s="598"/>
      <c r="AB14" s="3"/>
      <c r="AC14" s="3"/>
      <c r="AD14" s="3"/>
      <c r="AE14" s="3"/>
    </row>
    <row r="15" spans="1:40" ht="12.75" customHeight="1">
      <c r="A15" s="598"/>
      <c r="B15" s="616"/>
      <c r="C15" s="630"/>
      <c r="D15" s="616"/>
      <c r="E15" s="617"/>
      <c r="F15" s="598"/>
      <c r="G15" s="598"/>
      <c r="H15" s="598"/>
      <c r="I15" s="598"/>
      <c r="J15" s="598"/>
      <c r="K15" s="598"/>
      <c r="L15" s="598"/>
      <c r="M15" s="598"/>
      <c r="N15" s="598"/>
      <c r="O15" s="598"/>
      <c r="P15" s="598"/>
      <c r="Q15" s="598"/>
      <c r="R15" s="598"/>
      <c r="S15" s="598"/>
      <c r="T15" s="598"/>
      <c r="U15" s="598"/>
      <c r="V15" s="598"/>
      <c r="W15" s="598"/>
      <c r="X15" s="598"/>
      <c r="Y15" s="618"/>
      <c r="Z15" s="598"/>
      <c r="AA15" s="598"/>
      <c r="AB15" s="3"/>
      <c r="AC15" s="3"/>
      <c r="AD15" s="3"/>
      <c r="AE15" s="3"/>
    </row>
    <row r="16" spans="1:40" ht="12.75" customHeight="1">
      <c r="A16" s="598"/>
      <c r="B16" s="616"/>
      <c r="C16" s="630"/>
      <c r="D16" s="616"/>
      <c r="E16" s="617"/>
      <c r="F16" s="598"/>
      <c r="G16" s="598"/>
      <c r="H16" s="598"/>
      <c r="I16" s="598"/>
      <c r="J16" s="598"/>
      <c r="K16" s="598"/>
      <c r="L16" s="598"/>
      <c r="M16" s="598"/>
      <c r="N16" s="598"/>
      <c r="O16" s="598"/>
      <c r="P16" s="598"/>
      <c r="Q16" s="598"/>
      <c r="R16" s="598"/>
      <c r="S16" s="598"/>
      <c r="T16" s="598"/>
      <c r="U16" s="598"/>
      <c r="V16" s="598"/>
      <c r="W16" s="598"/>
      <c r="X16" s="598"/>
      <c r="Y16" s="618"/>
      <c r="Z16" s="598"/>
      <c r="AA16" s="598"/>
      <c r="AB16" s="3"/>
      <c r="AC16" s="3"/>
      <c r="AD16" s="3"/>
      <c r="AE16" s="3"/>
    </row>
    <row r="17" spans="1:31" ht="12.75" customHeight="1">
      <c r="A17" s="598"/>
      <c r="B17" s="616"/>
      <c r="C17" s="630"/>
      <c r="D17" s="616"/>
      <c r="E17" s="617"/>
      <c r="F17" s="598"/>
      <c r="G17" s="598"/>
      <c r="H17" s="598"/>
      <c r="I17" s="598"/>
      <c r="J17" s="598"/>
      <c r="K17" s="598"/>
      <c r="L17" s="598"/>
      <c r="M17" s="598"/>
      <c r="N17" s="598"/>
      <c r="O17" s="598"/>
      <c r="P17" s="598"/>
      <c r="Q17" s="598"/>
      <c r="R17" s="598"/>
      <c r="S17" s="598"/>
      <c r="T17" s="598"/>
      <c r="U17" s="598"/>
      <c r="V17" s="598"/>
      <c r="W17" s="598"/>
      <c r="X17" s="598"/>
      <c r="Y17" s="618"/>
      <c r="Z17" s="598"/>
      <c r="AA17" s="598"/>
      <c r="AB17" s="3"/>
      <c r="AC17" s="3"/>
      <c r="AD17" s="3"/>
      <c r="AE17" s="3"/>
    </row>
    <row r="18" spans="1:31" ht="12.75" customHeight="1">
      <c r="A18" s="1244">
        <v>0</v>
      </c>
      <c r="B18" s="616"/>
      <c r="C18" s="630"/>
      <c r="D18" s="616"/>
      <c r="E18" s="617"/>
      <c r="F18" s="598"/>
      <c r="G18" s="598"/>
      <c r="H18" s="598"/>
      <c r="I18" s="598"/>
      <c r="J18" s="598"/>
      <c r="K18" s="598"/>
      <c r="L18" s="598"/>
      <c r="M18" s="598"/>
      <c r="N18" s="598"/>
      <c r="O18" s="598"/>
      <c r="P18" s="598"/>
      <c r="Q18" s="598"/>
      <c r="R18" s="598"/>
      <c r="S18" s="598"/>
      <c r="T18" s="598"/>
      <c r="U18" s="598"/>
      <c r="V18" s="598"/>
      <c r="W18" s="598"/>
      <c r="X18" s="598"/>
      <c r="Y18" s="618"/>
      <c r="Z18" s="598"/>
      <c r="AA18" s="598"/>
      <c r="AB18" s="3"/>
      <c r="AC18" s="3"/>
      <c r="AD18" s="3"/>
      <c r="AE18" s="3"/>
    </row>
    <row r="19" spans="1:31" ht="12.75" customHeight="1">
      <c r="A19" s="3"/>
      <c r="B19" s="2"/>
      <c r="C19" s="2"/>
      <c r="D19" s="2"/>
      <c r="E19" s="384"/>
      <c r="F19" s="45"/>
      <c r="G19" s="3"/>
      <c r="H19" s="3"/>
      <c r="I19" s="3"/>
      <c r="J19" s="3"/>
      <c r="K19" s="3"/>
      <c r="L19" s="3"/>
      <c r="M19" s="3"/>
      <c r="N19" s="3"/>
      <c r="O19" s="3"/>
      <c r="P19" s="3"/>
      <c r="Q19" s="3"/>
      <c r="R19" s="3"/>
      <c r="S19" s="3"/>
      <c r="T19" s="3"/>
      <c r="U19" s="3"/>
      <c r="V19" s="7"/>
      <c r="W19" s="3"/>
      <c r="X19" s="3"/>
      <c r="Y19" s="46"/>
      <c r="Z19" s="47"/>
      <c r="AA19" s="7"/>
      <c r="AB19" s="3"/>
      <c r="AC19" s="3"/>
      <c r="AD19" s="3"/>
      <c r="AE19" s="3"/>
    </row>
    <row r="20" spans="1:31" ht="12.75" customHeight="1">
      <c r="A20" s="3"/>
      <c r="B20" s="2"/>
      <c r="C20" s="2"/>
      <c r="D20" s="2"/>
      <c r="E20" s="384"/>
      <c r="F20" s="45"/>
      <c r="G20" s="3"/>
      <c r="H20" s="3"/>
      <c r="I20" s="3"/>
      <c r="J20" s="3"/>
      <c r="K20" s="3"/>
      <c r="L20" s="3"/>
      <c r="M20" s="3"/>
      <c r="N20" s="3"/>
      <c r="O20" s="3"/>
      <c r="P20" s="3"/>
      <c r="Q20" s="3"/>
      <c r="R20" s="3"/>
      <c r="S20" s="3"/>
      <c r="T20" s="3"/>
      <c r="U20" s="3"/>
      <c r="V20" s="7"/>
      <c r="W20" s="3"/>
      <c r="X20" s="3"/>
      <c r="Y20" s="46"/>
      <c r="Z20" s="47"/>
      <c r="AA20" s="7"/>
      <c r="AB20" s="3"/>
      <c r="AC20" s="3"/>
      <c r="AD20" s="3"/>
      <c r="AE20" s="3"/>
    </row>
    <row r="21" spans="1:31" ht="12.75" customHeight="1">
      <c r="A21" s="3"/>
      <c r="B21" s="2"/>
      <c r="C21" s="2"/>
      <c r="D21" s="2"/>
      <c r="E21" s="384"/>
      <c r="F21" s="45"/>
      <c r="G21" s="3"/>
      <c r="H21" s="3"/>
      <c r="I21" s="3"/>
      <c r="J21" s="3"/>
      <c r="K21" s="3"/>
      <c r="L21" s="3"/>
      <c r="M21" s="3"/>
      <c r="N21" s="3"/>
      <c r="O21" s="3"/>
      <c r="P21" s="3"/>
      <c r="Q21" s="3"/>
      <c r="R21" s="3"/>
      <c r="S21" s="3"/>
      <c r="T21" s="3"/>
      <c r="U21" s="3"/>
      <c r="V21" s="7"/>
      <c r="W21" s="3"/>
      <c r="X21" s="3"/>
      <c r="Y21" s="46"/>
      <c r="Z21" s="47"/>
      <c r="AA21" s="7"/>
      <c r="AB21" s="3"/>
      <c r="AC21" s="3"/>
      <c r="AD21" s="3"/>
      <c r="AE21" s="3"/>
    </row>
    <row r="22" spans="1:31" ht="12.75" customHeight="1">
      <c r="A22" s="3"/>
      <c r="B22" s="2"/>
      <c r="C22" s="2"/>
      <c r="D22" s="2"/>
      <c r="E22" s="384"/>
      <c r="F22" s="45"/>
      <c r="G22" s="3"/>
      <c r="H22" s="3"/>
      <c r="I22" s="3"/>
      <c r="J22" s="3"/>
      <c r="K22" s="3"/>
      <c r="L22" s="3"/>
      <c r="M22" s="3"/>
      <c r="N22" s="3"/>
      <c r="O22" s="3"/>
      <c r="P22" s="3"/>
      <c r="Q22" s="3"/>
      <c r="R22" s="3"/>
      <c r="S22" s="3"/>
      <c r="T22" s="3"/>
      <c r="U22" s="3"/>
      <c r="V22" s="7"/>
      <c r="W22" s="3"/>
      <c r="X22" s="3"/>
      <c r="Y22" s="46"/>
      <c r="Z22" s="47"/>
      <c r="AA22" s="7"/>
      <c r="AB22" s="3"/>
      <c r="AC22" s="3"/>
      <c r="AD22" s="3"/>
      <c r="AE22" s="3"/>
    </row>
    <row r="23" spans="1:31" ht="12.75" customHeight="1">
      <c r="A23" s="3"/>
      <c r="B23" s="2"/>
      <c r="C23" s="2"/>
      <c r="D23" s="2"/>
      <c r="E23" s="384"/>
      <c r="F23" s="45"/>
      <c r="G23" s="3"/>
      <c r="H23" s="3"/>
      <c r="I23" s="3"/>
      <c r="J23" s="3"/>
      <c r="K23" s="3"/>
      <c r="L23" s="3"/>
      <c r="M23" s="3"/>
      <c r="N23" s="3"/>
      <c r="O23" s="3"/>
      <c r="P23" s="3"/>
      <c r="Q23" s="3"/>
      <c r="R23" s="3"/>
      <c r="S23" s="3"/>
      <c r="T23" s="3"/>
      <c r="U23" s="3"/>
      <c r="V23" s="7"/>
      <c r="W23" s="3"/>
      <c r="X23" s="3"/>
      <c r="Y23" s="46"/>
      <c r="Z23" s="47"/>
      <c r="AA23" s="7"/>
      <c r="AB23" s="3"/>
      <c r="AC23" s="3"/>
      <c r="AD23" s="3"/>
      <c r="AE23" s="3"/>
    </row>
    <row r="24" spans="1:31" ht="12.75" customHeight="1">
      <c r="A24" s="3"/>
      <c r="B24" s="2"/>
      <c r="C24" s="2"/>
      <c r="D24" s="2"/>
      <c r="E24" s="384"/>
      <c r="F24" s="45"/>
      <c r="G24" s="3"/>
      <c r="H24" s="3"/>
      <c r="I24" s="3"/>
      <c r="J24" s="3"/>
      <c r="K24" s="3"/>
      <c r="L24" s="3"/>
      <c r="M24" s="3"/>
      <c r="N24" s="3"/>
      <c r="O24" s="3"/>
      <c r="P24" s="3"/>
      <c r="Q24" s="3"/>
      <c r="R24" s="3"/>
      <c r="S24" s="3"/>
      <c r="T24" s="3"/>
      <c r="U24" s="3"/>
      <c r="V24" s="7"/>
      <c r="W24" s="3"/>
      <c r="X24" s="3"/>
      <c r="Y24" s="46"/>
      <c r="Z24" s="47"/>
      <c r="AA24" s="7"/>
      <c r="AB24" s="3"/>
      <c r="AC24" s="3"/>
      <c r="AD24" s="3"/>
      <c r="AE24" s="3"/>
    </row>
    <row r="25" spans="1:31" ht="12.75" customHeight="1">
      <c r="A25" s="3"/>
      <c r="B25" s="2"/>
      <c r="C25" s="2"/>
      <c r="D25" s="2"/>
      <c r="E25" s="384"/>
      <c r="F25" s="45"/>
      <c r="G25" s="3"/>
      <c r="H25" s="3"/>
      <c r="I25" s="3"/>
      <c r="J25" s="3"/>
      <c r="K25" s="3"/>
      <c r="L25" s="3"/>
      <c r="M25" s="3"/>
      <c r="N25" s="3"/>
      <c r="O25" s="3"/>
      <c r="P25" s="3"/>
      <c r="Q25" s="3"/>
      <c r="R25" s="3"/>
      <c r="S25" s="3"/>
      <c r="T25" s="3"/>
      <c r="U25" s="3"/>
      <c r="V25" s="7"/>
      <c r="W25" s="3"/>
      <c r="X25" s="3"/>
      <c r="Y25" s="46"/>
      <c r="Z25" s="47"/>
      <c r="AA25" s="7"/>
      <c r="AB25" s="3"/>
      <c r="AC25" s="3"/>
      <c r="AD25" s="3"/>
      <c r="AE25" s="3"/>
    </row>
    <row r="26" spans="1:31" ht="12.75" customHeight="1">
      <c r="A26" s="3"/>
      <c r="B26" s="2"/>
      <c r="C26" s="2"/>
      <c r="D26" s="2"/>
      <c r="E26" s="384"/>
      <c r="F26" s="45"/>
      <c r="G26" s="3"/>
      <c r="H26" s="3"/>
      <c r="I26" s="3"/>
      <c r="J26" s="3"/>
      <c r="K26" s="3"/>
      <c r="L26" s="3"/>
      <c r="M26" s="3"/>
      <c r="N26" s="3"/>
      <c r="O26" s="3"/>
      <c r="P26" s="3"/>
      <c r="Q26" s="3"/>
      <c r="R26" s="3"/>
      <c r="S26" s="3"/>
      <c r="T26" s="3"/>
      <c r="U26" s="3"/>
      <c r="V26" s="7"/>
      <c r="W26" s="3"/>
      <c r="X26" s="3"/>
      <c r="Y26" s="46"/>
      <c r="Z26" s="47"/>
      <c r="AA26" s="7"/>
      <c r="AB26" s="3"/>
      <c r="AC26" s="3"/>
      <c r="AD26" s="3"/>
      <c r="AE26" s="3"/>
    </row>
    <row r="27" spans="1:31" ht="12.75" customHeight="1">
      <c r="A27" s="3"/>
      <c r="B27" s="48"/>
      <c r="C27" s="48"/>
      <c r="D27" s="48"/>
      <c r="E27" s="384"/>
      <c r="F27" s="7"/>
      <c r="G27" s="3"/>
      <c r="H27" s="3"/>
      <c r="I27" s="3"/>
      <c r="J27" s="3"/>
      <c r="K27" s="3"/>
      <c r="L27" s="3"/>
      <c r="M27" s="3"/>
      <c r="N27" s="3"/>
      <c r="O27" s="3"/>
      <c r="P27" s="3"/>
      <c r="Q27" s="3"/>
      <c r="R27" s="3"/>
      <c r="S27" s="3"/>
      <c r="T27" s="3"/>
      <c r="U27" s="3"/>
      <c r="V27" s="7"/>
      <c r="W27" s="3"/>
      <c r="X27" s="3"/>
      <c r="Y27" s="46"/>
      <c r="Z27" s="3"/>
      <c r="AA27" s="7"/>
      <c r="AB27" s="3"/>
      <c r="AC27" s="3"/>
      <c r="AD27" s="3"/>
      <c r="AE27" s="3"/>
    </row>
    <row r="28" spans="1:31" ht="12.75" customHeight="1">
      <c r="A28" s="3"/>
      <c r="B28" s="48"/>
      <c r="C28" s="48"/>
      <c r="D28" s="48"/>
      <c r="E28" s="384"/>
      <c r="F28" s="7"/>
      <c r="G28" s="3"/>
      <c r="H28" s="3"/>
      <c r="I28" s="3"/>
      <c r="J28" s="3"/>
      <c r="K28" s="3"/>
      <c r="L28" s="3"/>
      <c r="M28" s="3"/>
      <c r="N28" s="3"/>
      <c r="O28" s="3"/>
      <c r="P28" s="3"/>
      <c r="Q28" s="3"/>
      <c r="R28" s="3"/>
      <c r="S28" s="3"/>
      <c r="T28" s="3"/>
      <c r="U28" s="3"/>
      <c r="V28" s="7"/>
      <c r="W28" s="3"/>
      <c r="X28" s="3"/>
      <c r="Y28" s="46"/>
      <c r="Z28" s="3"/>
      <c r="AA28" s="7"/>
      <c r="AB28" s="3"/>
      <c r="AC28" s="3"/>
      <c r="AD28" s="3"/>
      <c r="AE28" s="3"/>
    </row>
    <row r="29" spans="1:31" ht="12.75" customHeight="1">
      <c r="A29" s="3"/>
      <c r="B29" s="48"/>
      <c r="C29" s="48"/>
      <c r="D29" s="48"/>
      <c r="E29" s="384"/>
      <c r="F29" s="7"/>
      <c r="G29" s="3"/>
      <c r="H29" s="3"/>
      <c r="I29" s="3"/>
      <c r="J29" s="3"/>
      <c r="K29" s="3"/>
      <c r="L29" s="3"/>
      <c r="M29" s="3"/>
      <c r="N29" s="3"/>
      <c r="O29" s="3"/>
      <c r="P29" s="3"/>
      <c r="Q29" s="3"/>
      <c r="R29" s="3"/>
      <c r="S29" s="3"/>
      <c r="T29" s="3"/>
      <c r="U29" s="3"/>
      <c r="V29" s="7"/>
      <c r="W29" s="3"/>
      <c r="X29" s="3"/>
      <c r="Y29" s="46"/>
      <c r="Z29" s="3"/>
      <c r="AA29" s="7"/>
      <c r="AB29" s="3"/>
      <c r="AC29" s="3"/>
      <c r="AD29" s="3"/>
      <c r="AE29" s="3"/>
    </row>
    <row r="30" spans="1:31" ht="12.75" customHeight="1">
      <c r="A30" s="3"/>
      <c r="B30" s="48"/>
      <c r="C30" s="48"/>
      <c r="D30" s="48"/>
      <c r="E30" s="384"/>
      <c r="F30" s="7"/>
      <c r="G30" s="3"/>
      <c r="H30" s="3"/>
      <c r="I30" s="3"/>
      <c r="J30" s="3"/>
      <c r="K30" s="3"/>
      <c r="L30" s="3"/>
      <c r="M30" s="3"/>
      <c r="N30" s="3"/>
      <c r="O30" s="3"/>
      <c r="P30" s="3"/>
      <c r="Q30" s="3"/>
      <c r="R30" s="3"/>
      <c r="S30" s="3"/>
      <c r="T30" s="3"/>
      <c r="U30" s="3"/>
      <c r="V30" s="7"/>
      <c r="W30" s="3"/>
      <c r="X30" s="3"/>
      <c r="Y30" s="46"/>
      <c r="Z30" s="3"/>
      <c r="AA30" s="7"/>
      <c r="AB30" s="3"/>
      <c r="AC30" s="3"/>
      <c r="AD30" s="3"/>
      <c r="AE30" s="3"/>
    </row>
    <row r="31" spans="1:31" ht="12.75" customHeight="1">
      <c r="A31" s="3"/>
      <c r="B31" s="48"/>
      <c r="C31" s="48"/>
      <c r="D31" s="48"/>
      <c r="E31" s="384"/>
      <c r="F31" s="7"/>
      <c r="G31" s="3"/>
      <c r="H31" s="3"/>
      <c r="I31" s="3"/>
      <c r="J31" s="3"/>
      <c r="K31" s="3"/>
      <c r="L31" s="3"/>
      <c r="M31" s="3"/>
      <c r="N31" s="3"/>
      <c r="O31" s="3"/>
      <c r="P31" s="3"/>
      <c r="Q31" s="3"/>
      <c r="R31" s="3"/>
      <c r="S31" s="3"/>
      <c r="T31" s="3"/>
      <c r="U31" s="3"/>
      <c r="V31" s="7"/>
      <c r="W31" s="3"/>
      <c r="X31" s="3"/>
      <c r="Y31" s="46"/>
      <c r="Z31" s="3"/>
      <c r="AA31" s="7"/>
      <c r="AB31" s="3"/>
      <c r="AC31" s="3"/>
      <c r="AD31" s="3"/>
      <c r="AE31" s="3"/>
    </row>
    <row r="32" spans="1:31" ht="12.75" customHeight="1">
      <c r="A32" s="3"/>
      <c r="B32" s="48"/>
      <c r="C32" s="48"/>
      <c r="D32" s="48"/>
      <c r="E32" s="384"/>
      <c r="F32" s="7"/>
      <c r="G32" s="3"/>
      <c r="H32" s="3"/>
      <c r="I32" s="3"/>
      <c r="J32" s="3"/>
      <c r="K32" s="3"/>
      <c r="L32" s="3"/>
      <c r="M32" s="3"/>
      <c r="N32" s="3"/>
      <c r="O32" s="3"/>
      <c r="P32" s="3"/>
      <c r="Q32" s="3"/>
      <c r="R32" s="3"/>
      <c r="S32" s="3"/>
      <c r="T32" s="3"/>
      <c r="U32" s="3"/>
      <c r="V32" s="7"/>
      <c r="W32" s="3"/>
      <c r="X32" s="3"/>
      <c r="Y32" s="46"/>
      <c r="Z32" s="3"/>
      <c r="AA32" s="7"/>
      <c r="AB32" s="3"/>
      <c r="AC32" s="3"/>
      <c r="AD32" s="3"/>
      <c r="AE32" s="3"/>
    </row>
    <row r="33" spans="1:31" ht="12.75" customHeight="1">
      <c r="A33" s="3"/>
      <c r="B33" s="48"/>
      <c r="C33" s="48"/>
      <c r="D33" s="48"/>
      <c r="E33" s="384"/>
      <c r="F33" s="7"/>
      <c r="G33" s="3"/>
      <c r="H33" s="3"/>
      <c r="I33" s="3"/>
      <c r="J33" s="3"/>
      <c r="K33" s="3"/>
      <c r="L33" s="3"/>
      <c r="M33" s="3"/>
      <c r="N33" s="3"/>
      <c r="O33" s="3"/>
      <c r="P33" s="3"/>
      <c r="Q33" s="3"/>
      <c r="R33" s="3"/>
      <c r="S33" s="3"/>
      <c r="T33" s="3"/>
      <c r="U33" s="3"/>
      <c r="V33" s="7"/>
      <c r="W33" s="3"/>
      <c r="X33" s="3"/>
      <c r="Y33" s="46"/>
      <c r="Z33" s="3"/>
      <c r="AA33" s="7"/>
      <c r="AB33" s="3"/>
      <c r="AC33" s="3"/>
      <c r="AD33" s="3"/>
      <c r="AE33" s="3"/>
    </row>
    <row r="34" spans="1:31" ht="12.75" customHeight="1">
      <c r="A34" s="3"/>
      <c r="B34" s="48"/>
      <c r="C34" s="48"/>
      <c r="D34" s="48"/>
      <c r="E34" s="384"/>
      <c r="F34" s="7"/>
      <c r="G34" s="3"/>
      <c r="H34" s="3"/>
      <c r="I34" s="3"/>
      <c r="J34" s="3"/>
      <c r="K34" s="3"/>
      <c r="L34" s="3"/>
      <c r="M34" s="3"/>
      <c r="N34" s="3"/>
      <c r="O34" s="3"/>
      <c r="P34" s="3"/>
      <c r="Q34" s="3"/>
      <c r="R34" s="3"/>
      <c r="S34" s="3"/>
      <c r="T34" s="3"/>
      <c r="U34" s="3"/>
      <c r="V34" s="7"/>
      <c r="W34" s="3"/>
      <c r="X34" s="3"/>
      <c r="Y34" s="46"/>
      <c r="Z34" s="3"/>
      <c r="AA34" s="7"/>
      <c r="AB34" s="3"/>
      <c r="AC34" s="3"/>
      <c r="AD34" s="3"/>
      <c r="AE34" s="3"/>
    </row>
    <row r="35" spans="1:31" ht="12.75" customHeight="1">
      <c r="A35" s="3"/>
      <c r="B35" s="48"/>
      <c r="C35" s="48"/>
      <c r="D35" s="48"/>
      <c r="E35" s="384"/>
      <c r="F35" s="7"/>
      <c r="G35" s="3"/>
      <c r="H35" s="3"/>
      <c r="I35" s="3"/>
      <c r="J35" s="3"/>
      <c r="K35" s="3"/>
      <c r="L35" s="3"/>
      <c r="M35" s="3"/>
      <c r="N35" s="3"/>
      <c r="O35" s="3"/>
      <c r="P35" s="3"/>
      <c r="Q35" s="3"/>
      <c r="R35" s="3"/>
      <c r="S35" s="3"/>
      <c r="T35" s="3"/>
      <c r="U35" s="3"/>
      <c r="V35" s="7"/>
      <c r="W35" s="3"/>
      <c r="X35" s="3"/>
      <c r="Y35" s="46"/>
      <c r="Z35" s="3"/>
      <c r="AA35" s="7"/>
      <c r="AB35" s="3"/>
      <c r="AC35" s="3"/>
      <c r="AD35" s="3"/>
      <c r="AE35" s="3"/>
    </row>
    <row r="36" spans="1:31" ht="12.75" customHeight="1">
      <c r="A36" s="3"/>
      <c r="B36" s="48"/>
      <c r="C36" s="48"/>
      <c r="D36" s="48"/>
      <c r="E36" s="384"/>
      <c r="F36" s="7"/>
      <c r="G36" s="3"/>
      <c r="H36" s="3"/>
      <c r="I36" s="3"/>
      <c r="J36" s="3"/>
      <c r="K36" s="3"/>
      <c r="L36" s="3"/>
      <c r="M36" s="3"/>
      <c r="N36" s="3"/>
      <c r="O36" s="3"/>
      <c r="P36" s="3"/>
      <c r="Q36" s="3"/>
      <c r="R36" s="3"/>
      <c r="S36" s="3"/>
      <c r="T36" s="3"/>
      <c r="U36" s="3"/>
      <c r="V36" s="7"/>
      <c r="W36" s="3"/>
      <c r="X36" s="3"/>
      <c r="Y36" s="46"/>
      <c r="Z36" s="3"/>
      <c r="AA36" s="7"/>
      <c r="AB36" s="3"/>
      <c r="AC36" s="3"/>
      <c r="AD36" s="3"/>
      <c r="AE36" s="3"/>
    </row>
    <row r="37" spans="1:31" ht="12.75" customHeight="1">
      <c r="A37" s="3"/>
      <c r="B37" s="48"/>
      <c r="C37" s="48"/>
      <c r="D37" s="48"/>
      <c r="E37" s="384"/>
      <c r="F37" s="7"/>
      <c r="G37" s="3"/>
      <c r="H37" s="3"/>
      <c r="I37" s="3"/>
      <c r="J37" s="3"/>
      <c r="K37" s="3"/>
      <c r="L37" s="3"/>
      <c r="M37" s="3"/>
      <c r="N37" s="3"/>
      <c r="O37" s="3"/>
      <c r="P37" s="3"/>
      <c r="Q37" s="3"/>
      <c r="R37" s="3"/>
      <c r="S37" s="3"/>
      <c r="T37" s="3"/>
      <c r="U37" s="3"/>
      <c r="V37" s="7"/>
      <c r="W37" s="3"/>
      <c r="X37" s="3"/>
      <c r="Y37" s="46"/>
      <c r="Z37" s="3"/>
      <c r="AA37" s="7"/>
      <c r="AB37" s="3"/>
      <c r="AC37" s="3"/>
      <c r="AD37" s="3"/>
      <c r="AE37" s="3"/>
    </row>
    <row r="38" spans="1:31" ht="12.75" customHeight="1">
      <c r="A38" s="3"/>
      <c r="B38" s="48"/>
      <c r="C38" s="48"/>
      <c r="D38" s="48"/>
      <c r="E38" s="384"/>
      <c r="F38" s="7"/>
      <c r="G38" s="3"/>
      <c r="H38" s="3"/>
      <c r="I38" s="3"/>
      <c r="J38" s="3"/>
      <c r="K38" s="3"/>
      <c r="L38" s="3"/>
      <c r="M38" s="3"/>
      <c r="N38" s="3"/>
      <c r="O38" s="3"/>
      <c r="P38" s="3"/>
      <c r="Q38" s="3"/>
      <c r="R38" s="3"/>
      <c r="S38" s="3"/>
      <c r="T38" s="3"/>
      <c r="U38" s="3"/>
      <c r="V38" s="7"/>
      <c r="W38" s="3"/>
      <c r="X38" s="3"/>
      <c r="Y38" s="46"/>
      <c r="Z38" s="3"/>
      <c r="AA38" s="7"/>
      <c r="AB38" s="3"/>
      <c r="AC38" s="3"/>
      <c r="AD38" s="3"/>
      <c r="AE38" s="3"/>
    </row>
    <row r="39" spans="1:31" ht="12.75" customHeight="1">
      <c r="A39" s="3"/>
      <c r="B39" s="48"/>
      <c r="C39" s="48"/>
      <c r="D39" s="48"/>
      <c r="E39" s="384"/>
      <c r="F39" s="7"/>
      <c r="G39" s="3"/>
      <c r="H39" s="3"/>
      <c r="I39" s="3"/>
      <c r="J39" s="3"/>
      <c r="K39" s="3"/>
      <c r="L39" s="3"/>
      <c r="M39" s="3"/>
      <c r="N39" s="3"/>
      <c r="O39" s="3"/>
      <c r="P39" s="3"/>
      <c r="Q39" s="3"/>
      <c r="R39" s="3"/>
      <c r="S39" s="3"/>
      <c r="T39" s="3"/>
      <c r="U39" s="3"/>
      <c r="V39" s="7"/>
      <c r="W39" s="3"/>
      <c r="X39" s="3"/>
      <c r="Y39" s="46"/>
      <c r="Z39" s="3"/>
      <c r="AA39" s="7"/>
      <c r="AB39" s="3"/>
      <c r="AC39" s="3"/>
      <c r="AD39" s="3"/>
      <c r="AE39" s="3"/>
    </row>
    <row r="40" spans="1:31" ht="12.75" customHeight="1">
      <c r="A40" s="3"/>
      <c r="B40" s="48"/>
      <c r="C40" s="48"/>
      <c r="D40" s="48"/>
      <c r="E40" s="384"/>
      <c r="F40" s="7"/>
      <c r="G40" s="3"/>
      <c r="H40" s="3"/>
      <c r="I40" s="3"/>
      <c r="J40" s="3"/>
      <c r="K40" s="3"/>
      <c r="L40" s="3"/>
      <c r="M40" s="3"/>
      <c r="N40" s="3"/>
      <c r="O40" s="3"/>
      <c r="P40" s="3"/>
      <c r="Q40" s="3"/>
      <c r="R40" s="3"/>
      <c r="S40" s="3"/>
      <c r="T40" s="3"/>
      <c r="U40" s="3"/>
      <c r="V40" s="7"/>
      <c r="W40" s="3"/>
      <c r="X40" s="3"/>
      <c r="Y40" s="46"/>
      <c r="Z40" s="3"/>
      <c r="AA40" s="7"/>
      <c r="AB40" s="3"/>
      <c r="AC40" s="3"/>
      <c r="AD40" s="3"/>
      <c r="AE40" s="3"/>
    </row>
    <row r="41" spans="1:31" ht="12.75" customHeight="1">
      <c r="A41" s="3"/>
      <c r="B41" s="48"/>
      <c r="C41" s="48"/>
      <c r="D41" s="48"/>
      <c r="E41" s="384"/>
      <c r="F41" s="7"/>
      <c r="G41" s="3"/>
      <c r="H41" s="3"/>
      <c r="I41" s="3"/>
      <c r="J41" s="3"/>
      <c r="K41" s="3"/>
      <c r="L41" s="3"/>
      <c r="M41" s="3"/>
      <c r="N41" s="3"/>
      <c r="O41" s="3"/>
      <c r="P41" s="3"/>
      <c r="Q41" s="3"/>
      <c r="R41" s="3"/>
      <c r="S41" s="3"/>
      <c r="T41" s="3"/>
      <c r="U41" s="3"/>
      <c r="V41" s="7"/>
      <c r="W41" s="3"/>
      <c r="X41" s="3"/>
      <c r="Y41" s="46"/>
      <c r="Z41" s="3"/>
      <c r="AA41" s="7"/>
      <c r="AB41" s="3"/>
      <c r="AC41" s="3"/>
      <c r="AD41" s="3"/>
      <c r="AE41" s="3"/>
    </row>
    <row r="42" spans="1:31" ht="12.75" customHeight="1">
      <c r="A42" s="3"/>
      <c r="B42" s="48"/>
      <c r="C42" s="48"/>
      <c r="D42" s="48"/>
      <c r="E42" s="384"/>
      <c r="F42" s="7"/>
      <c r="G42" s="3"/>
      <c r="H42" s="3"/>
      <c r="I42" s="3"/>
      <c r="J42" s="3"/>
      <c r="K42" s="3"/>
      <c r="L42" s="3"/>
      <c r="M42" s="3"/>
      <c r="N42" s="3"/>
      <c r="O42" s="3"/>
      <c r="P42" s="3"/>
      <c r="Q42" s="3"/>
      <c r="R42" s="3"/>
      <c r="S42" s="3"/>
      <c r="T42" s="3"/>
      <c r="U42" s="3"/>
      <c r="V42" s="7"/>
      <c r="W42" s="3"/>
      <c r="X42" s="3"/>
      <c r="Y42" s="46"/>
      <c r="Z42" s="3"/>
      <c r="AA42" s="7"/>
      <c r="AB42" s="3"/>
      <c r="AC42" s="3"/>
      <c r="AD42" s="3"/>
      <c r="AE42" s="3"/>
    </row>
    <row r="43" spans="1:31" ht="12.75" customHeight="1">
      <c r="A43" s="3"/>
      <c r="B43" s="48"/>
      <c r="C43" s="48"/>
      <c r="D43" s="48"/>
      <c r="E43" s="384"/>
      <c r="F43" s="7"/>
      <c r="G43" s="3"/>
      <c r="H43" s="3"/>
      <c r="I43" s="3"/>
      <c r="J43" s="3"/>
      <c r="K43" s="3"/>
      <c r="L43" s="3"/>
      <c r="M43" s="3"/>
      <c r="N43" s="3"/>
      <c r="O43" s="3"/>
      <c r="P43" s="3"/>
      <c r="Q43" s="3"/>
      <c r="R43" s="3"/>
      <c r="S43" s="3"/>
      <c r="T43" s="3"/>
      <c r="U43" s="3"/>
      <c r="V43" s="7"/>
      <c r="W43" s="3"/>
      <c r="X43" s="3"/>
      <c r="Y43" s="46"/>
      <c r="Z43" s="3"/>
      <c r="AA43" s="7"/>
      <c r="AB43" s="3"/>
      <c r="AC43" s="3"/>
      <c r="AD43" s="3"/>
      <c r="AE43" s="3"/>
    </row>
    <row r="44" spans="1:31" ht="12.75" customHeight="1">
      <c r="A44" s="3"/>
      <c r="B44" s="48"/>
      <c r="C44" s="48"/>
      <c r="D44" s="48"/>
      <c r="E44" s="384"/>
      <c r="F44" s="7"/>
      <c r="G44" s="3"/>
      <c r="H44" s="3"/>
      <c r="I44" s="3"/>
      <c r="J44" s="3"/>
      <c r="K44" s="3"/>
      <c r="L44" s="3"/>
      <c r="M44" s="3"/>
      <c r="N44" s="3"/>
      <c r="O44" s="3"/>
      <c r="P44" s="3"/>
      <c r="Q44" s="3"/>
      <c r="R44" s="3"/>
      <c r="S44" s="3"/>
      <c r="T44" s="3"/>
      <c r="U44" s="3"/>
      <c r="V44" s="7"/>
      <c r="W44" s="3"/>
      <c r="X44" s="3"/>
      <c r="Y44" s="46"/>
      <c r="Z44" s="3"/>
      <c r="AA44" s="7"/>
      <c r="AB44" s="3"/>
      <c r="AC44" s="3"/>
      <c r="AD44" s="3"/>
      <c r="AE44" s="3"/>
    </row>
    <row r="45" spans="1:31" ht="12.75" customHeight="1">
      <c r="A45" s="3"/>
      <c r="B45" s="48"/>
      <c r="C45" s="48"/>
      <c r="D45" s="48"/>
      <c r="E45" s="384"/>
      <c r="F45" s="7"/>
      <c r="G45" s="3"/>
      <c r="H45" s="3"/>
      <c r="I45" s="3"/>
      <c r="J45" s="3"/>
      <c r="K45" s="3"/>
      <c r="L45" s="3"/>
      <c r="M45" s="3"/>
      <c r="N45" s="3"/>
      <c r="O45" s="3"/>
      <c r="P45" s="3"/>
      <c r="Q45" s="3"/>
      <c r="R45" s="3"/>
      <c r="S45" s="3"/>
      <c r="T45" s="3"/>
      <c r="U45" s="3"/>
      <c r="V45" s="7"/>
      <c r="W45" s="3"/>
      <c r="X45" s="3"/>
      <c r="Y45" s="46"/>
      <c r="Z45" s="3"/>
      <c r="AA45" s="7"/>
      <c r="AB45" s="3"/>
      <c r="AC45" s="3"/>
      <c r="AD45" s="3"/>
      <c r="AE45" s="3"/>
    </row>
    <row r="46" spans="1:31" ht="12.75" customHeight="1">
      <c r="A46" s="3"/>
      <c r="B46" s="48"/>
      <c r="C46" s="48"/>
      <c r="D46" s="48"/>
      <c r="E46" s="384"/>
      <c r="F46" s="7"/>
      <c r="G46" s="3"/>
      <c r="H46" s="3"/>
      <c r="I46" s="3"/>
      <c r="J46" s="3"/>
      <c r="K46" s="3"/>
      <c r="L46" s="3"/>
      <c r="M46" s="3"/>
      <c r="N46" s="3"/>
      <c r="O46" s="3"/>
      <c r="P46" s="3"/>
      <c r="Q46" s="3"/>
      <c r="R46" s="3"/>
      <c r="S46" s="3"/>
      <c r="T46" s="3"/>
      <c r="U46" s="3"/>
      <c r="V46" s="7"/>
      <c r="W46" s="3"/>
      <c r="X46" s="3"/>
      <c r="Y46" s="46"/>
      <c r="Z46" s="3"/>
      <c r="AA46" s="7"/>
      <c r="AB46" s="3"/>
      <c r="AC46" s="3"/>
      <c r="AD46" s="3"/>
      <c r="AE46" s="3"/>
    </row>
    <row r="47" spans="1:31" ht="12.75" customHeight="1">
      <c r="A47" s="3"/>
      <c r="B47" s="48"/>
      <c r="C47" s="48"/>
      <c r="D47" s="48"/>
      <c r="E47" s="384"/>
      <c r="F47" s="7"/>
      <c r="G47" s="3"/>
      <c r="H47" s="3"/>
      <c r="I47" s="3"/>
      <c r="J47" s="3"/>
      <c r="K47" s="3"/>
      <c r="L47" s="3"/>
      <c r="M47" s="3"/>
      <c r="N47" s="3"/>
      <c r="O47" s="3"/>
      <c r="P47" s="3"/>
      <c r="Q47" s="3"/>
      <c r="R47" s="3"/>
      <c r="S47" s="3"/>
      <c r="T47" s="3"/>
      <c r="U47" s="3"/>
      <c r="V47" s="7"/>
      <c r="W47" s="3"/>
      <c r="X47" s="3"/>
      <c r="Y47" s="46"/>
      <c r="Z47" s="3"/>
      <c r="AA47" s="7"/>
      <c r="AB47" s="3"/>
      <c r="AC47" s="3"/>
      <c r="AD47" s="3"/>
      <c r="AE47" s="3"/>
    </row>
    <row r="48" spans="1:31" ht="12.75" customHeight="1">
      <c r="A48" s="3"/>
      <c r="B48" s="48"/>
      <c r="C48" s="48"/>
      <c r="D48" s="48"/>
      <c r="E48" s="384"/>
      <c r="F48" s="7"/>
      <c r="G48" s="3"/>
      <c r="H48" s="3"/>
      <c r="I48" s="3"/>
      <c r="J48" s="3"/>
      <c r="K48" s="3"/>
      <c r="L48" s="3"/>
      <c r="M48" s="3"/>
      <c r="N48" s="3"/>
      <c r="O48" s="3"/>
      <c r="P48" s="3"/>
      <c r="Q48" s="3"/>
      <c r="R48" s="3"/>
      <c r="S48" s="3"/>
      <c r="T48" s="3"/>
      <c r="U48" s="3"/>
      <c r="V48" s="7"/>
      <c r="W48" s="3"/>
      <c r="X48" s="3"/>
      <c r="Y48" s="46"/>
      <c r="Z48" s="3"/>
      <c r="AA48" s="7"/>
      <c r="AB48" s="3"/>
      <c r="AC48" s="3"/>
      <c r="AD48" s="3"/>
      <c r="AE48" s="3"/>
    </row>
    <row r="49" spans="1:31" ht="12.75" customHeight="1">
      <c r="A49" s="3"/>
      <c r="B49" s="48"/>
      <c r="C49" s="48"/>
      <c r="D49" s="48"/>
      <c r="E49" s="384"/>
      <c r="F49" s="7"/>
      <c r="G49" s="3"/>
      <c r="H49" s="3"/>
      <c r="I49" s="3"/>
      <c r="J49" s="3"/>
      <c r="K49" s="3"/>
      <c r="L49" s="3"/>
      <c r="M49" s="3"/>
      <c r="N49" s="3"/>
      <c r="O49" s="3"/>
      <c r="P49" s="3"/>
      <c r="Q49" s="3"/>
      <c r="R49" s="3"/>
      <c r="S49" s="3"/>
      <c r="T49" s="3"/>
      <c r="U49" s="3"/>
      <c r="V49" s="7"/>
      <c r="W49" s="3"/>
      <c r="X49" s="3"/>
      <c r="Y49" s="46"/>
      <c r="Z49" s="3"/>
      <c r="AA49" s="7"/>
      <c r="AB49" s="3"/>
      <c r="AC49" s="3"/>
      <c r="AD49" s="3"/>
      <c r="AE49" s="3"/>
    </row>
    <row r="50" spans="1:31" ht="12.75" customHeight="1">
      <c r="A50" s="3"/>
      <c r="B50" s="48"/>
      <c r="C50" s="48"/>
      <c r="D50" s="48"/>
      <c r="E50" s="384"/>
      <c r="F50" s="7"/>
      <c r="G50" s="3"/>
      <c r="H50" s="3"/>
      <c r="I50" s="3"/>
      <c r="J50" s="3"/>
      <c r="K50" s="3"/>
      <c r="L50" s="3"/>
      <c r="M50" s="3"/>
      <c r="N50" s="3"/>
      <c r="O50" s="3"/>
      <c r="P50" s="3"/>
      <c r="Q50" s="3"/>
      <c r="R50" s="3"/>
      <c r="S50" s="3"/>
      <c r="T50" s="3"/>
      <c r="U50" s="3"/>
      <c r="V50" s="7"/>
      <c r="W50" s="3"/>
      <c r="X50" s="3"/>
      <c r="Y50" s="46"/>
      <c r="Z50" s="3"/>
      <c r="AA50" s="7"/>
      <c r="AB50" s="3"/>
      <c r="AC50" s="3"/>
      <c r="AD50" s="3"/>
      <c r="AE50" s="3"/>
    </row>
    <row r="51" spans="1:31" ht="12.75" customHeight="1">
      <c r="A51" s="3"/>
      <c r="B51" s="48"/>
      <c r="C51" s="48"/>
      <c r="D51" s="48"/>
      <c r="E51" s="384"/>
      <c r="F51" s="7"/>
      <c r="G51" s="3"/>
      <c r="H51" s="3"/>
      <c r="I51" s="3"/>
      <c r="J51" s="3"/>
      <c r="K51" s="3"/>
      <c r="L51" s="3"/>
      <c r="M51" s="3"/>
      <c r="N51" s="3"/>
      <c r="O51" s="3"/>
      <c r="P51" s="3"/>
      <c r="Q51" s="3"/>
      <c r="R51" s="3"/>
      <c r="S51" s="3"/>
      <c r="T51" s="3"/>
      <c r="U51" s="3"/>
      <c r="V51" s="7"/>
      <c r="W51" s="3"/>
      <c r="X51" s="3"/>
      <c r="Y51" s="46"/>
      <c r="Z51" s="3"/>
      <c r="AA51" s="7"/>
      <c r="AB51" s="3"/>
      <c r="AC51" s="3"/>
      <c r="AD51" s="3"/>
      <c r="AE51" s="3"/>
    </row>
    <row r="52" spans="1:31" ht="12.75" customHeight="1">
      <c r="A52" s="3"/>
      <c r="B52" s="48"/>
      <c r="C52" s="48"/>
      <c r="D52" s="48"/>
      <c r="E52" s="384"/>
      <c r="F52" s="7"/>
      <c r="G52" s="3"/>
      <c r="H52" s="3"/>
      <c r="I52" s="3"/>
      <c r="J52" s="3"/>
      <c r="K52" s="3"/>
      <c r="L52" s="3"/>
      <c r="M52" s="3"/>
      <c r="N52" s="3"/>
      <c r="O52" s="3"/>
      <c r="P52" s="3"/>
      <c r="Q52" s="3"/>
      <c r="R52" s="3"/>
      <c r="S52" s="3"/>
      <c r="T52" s="3"/>
      <c r="U52" s="3"/>
      <c r="V52" s="7"/>
      <c r="W52" s="3"/>
      <c r="X52" s="3"/>
      <c r="Y52" s="46"/>
      <c r="Z52" s="3"/>
      <c r="AA52" s="7"/>
      <c r="AB52" s="3"/>
      <c r="AC52" s="3"/>
      <c r="AD52" s="3"/>
      <c r="AE52" s="3"/>
    </row>
    <row r="53" spans="1:31" ht="12.75" customHeight="1">
      <c r="A53" s="3"/>
      <c r="B53" s="48"/>
      <c r="C53" s="48"/>
      <c r="D53" s="48"/>
      <c r="E53" s="384"/>
      <c r="F53" s="7"/>
      <c r="G53" s="3"/>
      <c r="H53" s="3"/>
      <c r="I53" s="3"/>
      <c r="J53" s="3"/>
      <c r="K53" s="3"/>
      <c r="L53" s="3"/>
      <c r="M53" s="3"/>
      <c r="N53" s="3"/>
      <c r="O53" s="3"/>
      <c r="P53" s="3"/>
      <c r="Q53" s="3"/>
      <c r="R53" s="3"/>
      <c r="S53" s="3"/>
      <c r="T53" s="3"/>
      <c r="U53" s="3"/>
      <c r="V53" s="7"/>
      <c r="W53" s="3"/>
      <c r="X53" s="3"/>
      <c r="Y53" s="46"/>
      <c r="Z53" s="3"/>
      <c r="AA53" s="7"/>
      <c r="AB53" s="3"/>
      <c r="AC53" s="3"/>
      <c r="AD53" s="3"/>
      <c r="AE53" s="3"/>
    </row>
    <row r="54" spans="1:31"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c r="AB54" s="3"/>
      <c r="AC54" s="3"/>
      <c r="AD54" s="3"/>
      <c r="AE54" s="3"/>
    </row>
    <row r="55" spans="1:31"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c r="AB55" s="3"/>
      <c r="AC55" s="3"/>
      <c r="AD55" s="3"/>
      <c r="AE55" s="3"/>
    </row>
    <row r="56" spans="1:31"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c r="AB56" s="3"/>
      <c r="AC56" s="3"/>
      <c r="AD56" s="3"/>
      <c r="AE56" s="3"/>
    </row>
    <row r="57" spans="1:31"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c r="AB57" s="3"/>
      <c r="AC57" s="3"/>
      <c r="AD57" s="3"/>
      <c r="AE57" s="3"/>
    </row>
    <row r="58" spans="1:31"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c r="AB58" s="3"/>
      <c r="AC58" s="3"/>
      <c r="AD58" s="3"/>
      <c r="AE58" s="3"/>
    </row>
    <row r="59" spans="1:31"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c r="AB59" s="3"/>
      <c r="AC59" s="3"/>
      <c r="AD59" s="3"/>
      <c r="AE59" s="3"/>
    </row>
    <row r="60" spans="1:31"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c r="AB60" s="3"/>
      <c r="AC60" s="3"/>
      <c r="AD60" s="3"/>
      <c r="AE60" s="3"/>
    </row>
    <row r="61" spans="1:31"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c r="AB61" s="3"/>
      <c r="AC61" s="3"/>
      <c r="AD61" s="3"/>
      <c r="AE61" s="3"/>
    </row>
    <row r="62" spans="1:31"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c r="AB62" s="3"/>
      <c r="AC62" s="3"/>
      <c r="AD62" s="3"/>
      <c r="AE62" s="3"/>
    </row>
    <row r="63" spans="1:31"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c r="AB63" s="3"/>
      <c r="AC63" s="3"/>
      <c r="AD63" s="3"/>
      <c r="AE63" s="3"/>
    </row>
    <row r="64" spans="1:31"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c r="AB64" s="3"/>
      <c r="AC64" s="3"/>
      <c r="AD64" s="3"/>
      <c r="AE64" s="3"/>
    </row>
    <row r="65" spans="1:31"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c r="AB65" s="3"/>
      <c r="AC65" s="3"/>
      <c r="AD65" s="3"/>
      <c r="AE65" s="3"/>
    </row>
    <row r="66" spans="1:31"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c r="AB66" s="3"/>
      <c r="AC66" s="3"/>
      <c r="AD66" s="3"/>
      <c r="AE66" s="3"/>
    </row>
    <row r="67" spans="1:31"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c r="AB67" s="3"/>
      <c r="AC67" s="3"/>
      <c r="AD67" s="3"/>
      <c r="AE67" s="3"/>
    </row>
    <row r="68" spans="1:31"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c r="AB68" s="3"/>
      <c r="AC68" s="3"/>
      <c r="AD68" s="3"/>
      <c r="AE68" s="3"/>
    </row>
    <row r="69" spans="1:31"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c r="AB69" s="3"/>
      <c r="AC69" s="3"/>
      <c r="AD69" s="3"/>
      <c r="AE69" s="3"/>
    </row>
    <row r="70" spans="1:31"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c r="AB70" s="3"/>
      <c r="AC70" s="3"/>
      <c r="AD70" s="3"/>
      <c r="AE70" s="3"/>
    </row>
    <row r="71" spans="1:31"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c r="AB71" s="3"/>
      <c r="AC71" s="3"/>
      <c r="AD71" s="3"/>
      <c r="AE71" s="3"/>
    </row>
    <row r="72" spans="1:31"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c r="AB72" s="3"/>
      <c r="AC72" s="3"/>
      <c r="AD72" s="3"/>
      <c r="AE72" s="3"/>
    </row>
    <row r="73" spans="1:31"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c r="AB73" s="3"/>
      <c r="AC73" s="3"/>
      <c r="AD73" s="3"/>
      <c r="AE73" s="3"/>
    </row>
    <row r="74" spans="1:31"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c r="AB74" s="3"/>
      <c r="AC74" s="3"/>
      <c r="AD74" s="3"/>
      <c r="AE74" s="3"/>
    </row>
    <row r="75" spans="1:31"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c r="AB75" s="3"/>
      <c r="AC75" s="3"/>
      <c r="AD75" s="3"/>
      <c r="AE75" s="3"/>
    </row>
    <row r="76" spans="1:31"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c r="AB76" s="3"/>
      <c r="AC76" s="3"/>
      <c r="AD76" s="3"/>
      <c r="AE76" s="3"/>
    </row>
    <row r="77" spans="1:31"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c r="AB77" s="3"/>
      <c r="AC77" s="3"/>
      <c r="AD77" s="3"/>
      <c r="AE77" s="3"/>
    </row>
    <row r="78" spans="1:31"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c r="AB78" s="3"/>
      <c r="AC78" s="3"/>
      <c r="AD78" s="3"/>
      <c r="AE78" s="3"/>
    </row>
    <row r="79" spans="1:31"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c r="AB79" s="3"/>
      <c r="AC79" s="3"/>
      <c r="AD79" s="3"/>
      <c r="AE79" s="3"/>
    </row>
    <row r="80" spans="1:31"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c r="AB80" s="3"/>
      <c r="AC80" s="3"/>
      <c r="AD80" s="3"/>
      <c r="AE80" s="3"/>
    </row>
    <row r="81" spans="1:31"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c r="AB81" s="3"/>
      <c r="AC81" s="3"/>
      <c r="AD81" s="3"/>
      <c r="AE81" s="3"/>
    </row>
    <row r="82" spans="1:31"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c r="AB82" s="3"/>
      <c r="AC82" s="3"/>
      <c r="AD82" s="3"/>
      <c r="AE82" s="3"/>
    </row>
    <row r="83" spans="1:31"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c r="AB83" s="3"/>
      <c r="AC83" s="3"/>
      <c r="AD83" s="3"/>
      <c r="AE83" s="3"/>
    </row>
    <row r="84" spans="1:31"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c r="AB84" s="3"/>
      <c r="AC84" s="3"/>
      <c r="AD84" s="3"/>
      <c r="AE84" s="3"/>
    </row>
    <row r="85" spans="1:31"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c r="AB85" s="3"/>
      <c r="AC85" s="3"/>
      <c r="AD85" s="3"/>
      <c r="AE85" s="3"/>
    </row>
    <row r="86" spans="1:31"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c r="AB86" s="3"/>
      <c r="AC86" s="3"/>
      <c r="AD86" s="3"/>
      <c r="AE86" s="3"/>
    </row>
    <row r="87" spans="1:31"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c r="AB87" s="3"/>
      <c r="AC87" s="3"/>
      <c r="AD87" s="3"/>
      <c r="AE87" s="3"/>
    </row>
    <row r="88" spans="1:31"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c r="AB88" s="3"/>
      <c r="AC88" s="3"/>
      <c r="AD88" s="3"/>
      <c r="AE88" s="3"/>
    </row>
    <row r="89" spans="1:31"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c r="AB89" s="3"/>
      <c r="AC89" s="3"/>
      <c r="AD89" s="3"/>
      <c r="AE89" s="3"/>
    </row>
    <row r="90" spans="1:31"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c r="AB90" s="3"/>
      <c r="AC90" s="3"/>
      <c r="AD90" s="3"/>
      <c r="AE90" s="3"/>
    </row>
    <row r="91" spans="1:31"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c r="AB91" s="3"/>
      <c r="AC91" s="3"/>
      <c r="AD91" s="3"/>
      <c r="AE91" s="3"/>
    </row>
    <row r="92" spans="1:31"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c r="AB92" s="3"/>
      <c r="AC92" s="3"/>
      <c r="AD92" s="3"/>
      <c r="AE92" s="3"/>
    </row>
    <row r="93" spans="1:31"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c r="AB93" s="3"/>
      <c r="AC93" s="3"/>
      <c r="AD93" s="3"/>
      <c r="AE93" s="3"/>
    </row>
    <row r="94" spans="1:31"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c r="AB94" s="3"/>
      <c r="AC94" s="3"/>
      <c r="AD94" s="3"/>
      <c r="AE94" s="3"/>
    </row>
    <row r="95" spans="1:31"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c r="AB95" s="3"/>
      <c r="AC95" s="3"/>
      <c r="AD95" s="3"/>
      <c r="AE95" s="3"/>
    </row>
    <row r="96" spans="1:31"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c r="AB96" s="3"/>
      <c r="AC96" s="3"/>
      <c r="AD96" s="3"/>
      <c r="AE96" s="3"/>
    </row>
    <row r="97" spans="1:31"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c r="AB97" s="3"/>
      <c r="AC97" s="3"/>
      <c r="AD97" s="3"/>
      <c r="AE97" s="3"/>
    </row>
    <row r="98" spans="1:31"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c r="AB98" s="3"/>
      <c r="AC98" s="3"/>
      <c r="AD98" s="3"/>
      <c r="AE98" s="3"/>
    </row>
    <row r="99" spans="1:31"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c r="AB99" s="3"/>
      <c r="AC99" s="3"/>
      <c r="AD99" s="3"/>
      <c r="AE99" s="3"/>
    </row>
    <row r="100" spans="1:31"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c r="AB100" s="3"/>
      <c r="AC100" s="3"/>
      <c r="AD100" s="3"/>
      <c r="AE100" s="3"/>
    </row>
    <row r="101" spans="1:31"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c r="AB101" s="3"/>
      <c r="AC101" s="3"/>
      <c r="AD101" s="3"/>
      <c r="AE101" s="3"/>
    </row>
    <row r="102" spans="1:31"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c r="AB102" s="3"/>
      <c r="AC102" s="3"/>
      <c r="AD102" s="3"/>
      <c r="AE102" s="3"/>
    </row>
    <row r="103" spans="1:31"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c r="AB103" s="3"/>
      <c r="AC103" s="3"/>
      <c r="AD103" s="3"/>
      <c r="AE103" s="3"/>
    </row>
    <row r="104" spans="1:31"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c r="AB104" s="3"/>
      <c r="AC104" s="3"/>
      <c r="AD104" s="3"/>
      <c r="AE104" s="3"/>
    </row>
    <row r="105" spans="1:31"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c r="AB105" s="3"/>
      <c r="AC105" s="3"/>
      <c r="AD105" s="3"/>
      <c r="AE105" s="3"/>
    </row>
    <row r="106" spans="1:31"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c r="AB106" s="3"/>
      <c r="AC106" s="3"/>
      <c r="AD106" s="3"/>
      <c r="AE106" s="3"/>
    </row>
    <row r="107" spans="1:31"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c r="AB107" s="3"/>
      <c r="AC107" s="3"/>
      <c r="AD107" s="3"/>
      <c r="AE107" s="3"/>
    </row>
    <row r="108" spans="1:31"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c r="AB108" s="3"/>
      <c r="AC108" s="3"/>
      <c r="AD108" s="3"/>
      <c r="AE108" s="3"/>
    </row>
    <row r="109" spans="1:31"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c r="AB109" s="3"/>
      <c r="AC109" s="3"/>
      <c r="AD109" s="3"/>
      <c r="AE109" s="3"/>
    </row>
    <row r="110" spans="1:31"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c r="AB110" s="3"/>
      <c r="AC110" s="3"/>
      <c r="AD110" s="3"/>
      <c r="AE110" s="3"/>
    </row>
    <row r="111" spans="1:31"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c r="AB111" s="3"/>
      <c r="AC111" s="3"/>
      <c r="AD111" s="3"/>
      <c r="AE111" s="3"/>
    </row>
    <row r="112" spans="1:31"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c r="AB112" s="3"/>
      <c r="AC112" s="3"/>
      <c r="AD112" s="3"/>
      <c r="AE112" s="3"/>
    </row>
    <row r="113" spans="1:31"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c r="AB113" s="3"/>
      <c r="AC113" s="3"/>
      <c r="AD113" s="3"/>
      <c r="AE113" s="3"/>
    </row>
    <row r="114" spans="1:31"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c r="AB114" s="3"/>
      <c r="AC114" s="3"/>
      <c r="AD114" s="3"/>
      <c r="AE114" s="3"/>
    </row>
    <row r="115" spans="1:31"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c r="AB115" s="3"/>
      <c r="AC115" s="3"/>
      <c r="AD115" s="3"/>
      <c r="AE115" s="3"/>
    </row>
    <row r="116" spans="1:31"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c r="AB116" s="3"/>
      <c r="AC116" s="3"/>
      <c r="AD116" s="3"/>
      <c r="AE116" s="3"/>
    </row>
    <row r="117" spans="1:31"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c r="AB117" s="3"/>
      <c r="AC117" s="3"/>
      <c r="AD117" s="3"/>
      <c r="AE117" s="3"/>
    </row>
    <row r="118" spans="1:31"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c r="AB118" s="3"/>
      <c r="AC118" s="3"/>
      <c r="AD118" s="3"/>
      <c r="AE118" s="3"/>
    </row>
    <row r="119" spans="1:31"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c r="AB119" s="3"/>
      <c r="AC119" s="3"/>
      <c r="AD119" s="3"/>
      <c r="AE119" s="3"/>
    </row>
    <row r="120" spans="1:31"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c r="AB120" s="3"/>
      <c r="AC120" s="3"/>
      <c r="AD120" s="3"/>
      <c r="AE120" s="3"/>
    </row>
    <row r="121" spans="1:31"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c r="AB121" s="3"/>
      <c r="AC121" s="3"/>
      <c r="AD121" s="3"/>
      <c r="AE121" s="3"/>
    </row>
    <row r="122" spans="1:31"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c r="AB122" s="3"/>
      <c r="AC122" s="3"/>
      <c r="AD122" s="3"/>
      <c r="AE122" s="3"/>
    </row>
    <row r="123" spans="1:31"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c r="AB123" s="3"/>
      <c r="AC123" s="3"/>
      <c r="AD123" s="3"/>
      <c r="AE123" s="3"/>
    </row>
    <row r="124" spans="1:31"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c r="AB124" s="3"/>
      <c r="AC124" s="3"/>
      <c r="AD124" s="3"/>
      <c r="AE124" s="3"/>
    </row>
    <row r="125" spans="1:31"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c r="AB125" s="3"/>
      <c r="AC125" s="3"/>
      <c r="AD125" s="3"/>
      <c r="AE125" s="3"/>
    </row>
    <row r="126" spans="1:31"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c r="AB126" s="3"/>
      <c r="AC126" s="3"/>
      <c r="AD126" s="3"/>
      <c r="AE126" s="3"/>
    </row>
    <row r="127" spans="1:31"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c r="AB127" s="3"/>
      <c r="AC127" s="3"/>
      <c r="AD127" s="3"/>
      <c r="AE127" s="3"/>
    </row>
    <row r="128" spans="1:31"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c r="AB128" s="3"/>
      <c r="AC128" s="3"/>
      <c r="AD128" s="3"/>
      <c r="AE128" s="3"/>
    </row>
    <row r="129" spans="1:31"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c r="AB129" s="3"/>
      <c r="AC129" s="3"/>
      <c r="AD129" s="3"/>
      <c r="AE129" s="3"/>
    </row>
    <row r="130" spans="1:31"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c r="AB130" s="3"/>
      <c r="AC130" s="3"/>
      <c r="AD130" s="3"/>
      <c r="AE130" s="3"/>
    </row>
    <row r="131" spans="1:31"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c r="AB131" s="3"/>
      <c r="AC131" s="3"/>
      <c r="AD131" s="3"/>
      <c r="AE131" s="3"/>
    </row>
    <row r="132" spans="1:31"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c r="AB132" s="3"/>
      <c r="AC132" s="3"/>
      <c r="AD132" s="3"/>
      <c r="AE132" s="3"/>
    </row>
    <row r="133" spans="1:31"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c r="AB133" s="3"/>
      <c r="AC133" s="3"/>
      <c r="AD133" s="3"/>
      <c r="AE133" s="3"/>
    </row>
    <row r="134" spans="1:31"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c r="AB134" s="3"/>
      <c r="AC134" s="3"/>
      <c r="AD134" s="3"/>
      <c r="AE134" s="3"/>
    </row>
    <row r="135" spans="1:31"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c r="AB135" s="3"/>
      <c r="AC135" s="3"/>
      <c r="AD135" s="3"/>
      <c r="AE135" s="3"/>
    </row>
    <row r="136" spans="1:31"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c r="AB136" s="3"/>
      <c r="AC136" s="3"/>
      <c r="AD136" s="3"/>
      <c r="AE136" s="3"/>
    </row>
    <row r="137" spans="1:31"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c r="AB137" s="3"/>
      <c r="AC137" s="3"/>
      <c r="AD137" s="3"/>
      <c r="AE137" s="3"/>
    </row>
    <row r="138" spans="1:31"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c r="AB138" s="3"/>
      <c r="AC138" s="3"/>
      <c r="AD138" s="3"/>
      <c r="AE138" s="3"/>
    </row>
    <row r="139" spans="1:31"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c r="AB139" s="3"/>
      <c r="AC139" s="3"/>
      <c r="AD139" s="3"/>
      <c r="AE139" s="3"/>
    </row>
    <row r="140" spans="1:31"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c r="AB140" s="3"/>
      <c r="AC140" s="3"/>
      <c r="AD140" s="3"/>
      <c r="AE140" s="3"/>
    </row>
    <row r="141" spans="1:31"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c r="AB141" s="3"/>
      <c r="AC141" s="3"/>
      <c r="AD141" s="3"/>
      <c r="AE141" s="3"/>
    </row>
    <row r="142" spans="1:31"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c r="AB142" s="3"/>
      <c r="AC142" s="3"/>
      <c r="AD142" s="3"/>
      <c r="AE142" s="3"/>
    </row>
    <row r="143" spans="1:31"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c r="AB143" s="3"/>
      <c r="AC143" s="3"/>
      <c r="AD143" s="3"/>
      <c r="AE143" s="3"/>
    </row>
    <row r="144" spans="1:31"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c r="AB144" s="3"/>
      <c r="AC144" s="3"/>
      <c r="AD144" s="3"/>
      <c r="AE144" s="3"/>
    </row>
    <row r="145" spans="1:31"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c r="AB145" s="3"/>
      <c r="AC145" s="3"/>
      <c r="AD145" s="3"/>
      <c r="AE145" s="3"/>
    </row>
    <row r="146" spans="1:31"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c r="AB146" s="3"/>
      <c r="AC146" s="3"/>
      <c r="AD146" s="3"/>
      <c r="AE146" s="3"/>
    </row>
    <row r="147" spans="1:31"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c r="AB147" s="3"/>
      <c r="AC147" s="3"/>
      <c r="AD147" s="3"/>
      <c r="AE147" s="3"/>
    </row>
    <row r="148" spans="1:31"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c r="AB148" s="3"/>
      <c r="AC148" s="3"/>
      <c r="AD148" s="3"/>
      <c r="AE148" s="3"/>
    </row>
    <row r="149" spans="1:31"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c r="AB149" s="3"/>
      <c r="AC149" s="3"/>
      <c r="AD149" s="3"/>
      <c r="AE149" s="3"/>
    </row>
    <row r="150" spans="1:31"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c r="AB150" s="3"/>
      <c r="AC150" s="3"/>
      <c r="AD150" s="3"/>
      <c r="AE150" s="3"/>
    </row>
    <row r="151" spans="1:31"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c r="AB151" s="3"/>
      <c r="AC151" s="3"/>
      <c r="AD151" s="3"/>
      <c r="AE151" s="3"/>
    </row>
    <row r="152" spans="1:31"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c r="AB152" s="3"/>
      <c r="AC152" s="3"/>
      <c r="AD152" s="3"/>
      <c r="AE152" s="3"/>
    </row>
    <row r="153" spans="1:31"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c r="AB153" s="3"/>
      <c r="AC153" s="3"/>
      <c r="AD153" s="3"/>
      <c r="AE153" s="3"/>
    </row>
    <row r="154" spans="1:31"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c r="AB154" s="3"/>
      <c r="AC154" s="3"/>
      <c r="AD154" s="3"/>
      <c r="AE154" s="3"/>
    </row>
    <row r="155" spans="1:31"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c r="AB155" s="3"/>
      <c r="AC155" s="3"/>
      <c r="AD155" s="3"/>
      <c r="AE155" s="3"/>
    </row>
    <row r="156" spans="1:31"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c r="AB156" s="3"/>
      <c r="AC156" s="3"/>
      <c r="AD156" s="3"/>
      <c r="AE156" s="3"/>
    </row>
    <row r="157" spans="1:31"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c r="AB157" s="3"/>
      <c r="AC157" s="3"/>
      <c r="AD157" s="3"/>
      <c r="AE157" s="3"/>
    </row>
    <row r="158" spans="1:31"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c r="AB158" s="3"/>
      <c r="AC158" s="3"/>
      <c r="AD158" s="3"/>
      <c r="AE158" s="3"/>
    </row>
    <row r="159" spans="1:31"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c r="AB159" s="3"/>
      <c r="AC159" s="3"/>
      <c r="AD159" s="3"/>
      <c r="AE159" s="3"/>
    </row>
    <row r="160" spans="1:31"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c r="AB160" s="3"/>
      <c r="AC160" s="3"/>
      <c r="AD160" s="3"/>
      <c r="AE160" s="3"/>
    </row>
    <row r="161" spans="1:31"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c r="AB161" s="3"/>
      <c r="AC161" s="3"/>
      <c r="AD161" s="3"/>
      <c r="AE161" s="3"/>
    </row>
    <row r="162" spans="1:31"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c r="AB162" s="3"/>
      <c r="AC162" s="3"/>
      <c r="AD162" s="3"/>
      <c r="AE162" s="3"/>
    </row>
    <row r="163" spans="1:31"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c r="AB163" s="3"/>
      <c r="AC163" s="3"/>
      <c r="AD163" s="3"/>
      <c r="AE163" s="3"/>
    </row>
    <row r="164" spans="1:31"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c r="AB164" s="3"/>
      <c r="AC164" s="3"/>
      <c r="AD164" s="3"/>
      <c r="AE164" s="3"/>
    </row>
    <row r="165" spans="1:31"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c r="AB165" s="3"/>
      <c r="AC165" s="3"/>
      <c r="AD165" s="3"/>
      <c r="AE165" s="3"/>
    </row>
    <row r="166" spans="1:31"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c r="AB166" s="3"/>
      <c r="AC166" s="3"/>
      <c r="AD166" s="3"/>
      <c r="AE166" s="3"/>
    </row>
    <row r="167" spans="1:31"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c r="AB167" s="3"/>
      <c r="AC167" s="3"/>
      <c r="AD167" s="3"/>
      <c r="AE167" s="3"/>
    </row>
    <row r="168" spans="1:31"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c r="AB168" s="3"/>
      <c r="AC168" s="3"/>
      <c r="AD168" s="3"/>
      <c r="AE168" s="3"/>
    </row>
    <row r="169" spans="1:31"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c r="AB169" s="3"/>
      <c r="AC169" s="3"/>
      <c r="AD169" s="3"/>
      <c r="AE169" s="3"/>
    </row>
    <row r="170" spans="1:31"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c r="AB170" s="3"/>
      <c r="AC170" s="3"/>
      <c r="AD170" s="3"/>
      <c r="AE170" s="3"/>
    </row>
    <row r="171" spans="1:31"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c r="AB171" s="3"/>
      <c r="AC171" s="3"/>
      <c r="AD171" s="3"/>
      <c r="AE171" s="3"/>
    </row>
    <row r="172" spans="1:31"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c r="AB172" s="3"/>
      <c r="AC172" s="3"/>
      <c r="AD172" s="3"/>
      <c r="AE172" s="3"/>
    </row>
    <row r="173" spans="1:31"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c r="AB173" s="3"/>
      <c r="AC173" s="3"/>
      <c r="AD173" s="3"/>
      <c r="AE173" s="3"/>
    </row>
    <row r="174" spans="1:31"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c r="AB174" s="3"/>
      <c r="AC174" s="3"/>
      <c r="AD174" s="3"/>
      <c r="AE174" s="3"/>
    </row>
    <row r="175" spans="1:31"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c r="AB175" s="3"/>
      <c r="AC175" s="3"/>
      <c r="AD175" s="3"/>
      <c r="AE175" s="3"/>
    </row>
    <row r="176" spans="1:31"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c r="AB176" s="3"/>
      <c r="AC176" s="3"/>
      <c r="AD176" s="3"/>
      <c r="AE176" s="3"/>
    </row>
    <row r="177" spans="1:31"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c r="AB177" s="3"/>
      <c r="AC177" s="3"/>
      <c r="AD177" s="3"/>
      <c r="AE177" s="3"/>
    </row>
    <row r="178" spans="1:31"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c r="AB178" s="3"/>
      <c r="AC178" s="3"/>
      <c r="AD178" s="3"/>
      <c r="AE178" s="3"/>
    </row>
    <row r="179" spans="1:31"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c r="AB179" s="3"/>
      <c r="AC179" s="3"/>
      <c r="AD179" s="3"/>
      <c r="AE179" s="3"/>
    </row>
    <row r="180" spans="1:31"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c r="AB180" s="3"/>
      <c r="AC180" s="3"/>
      <c r="AD180" s="3"/>
      <c r="AE180" s="3"/>
    </row>
    <row r="181" spans="1:31"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c r="AB181" s="3"/>
      <c r="AC181" s="3"/>
      <c r="AD181" s="3"/>
      <c r="AE181" s="3"/>
    </row>
    <row r="182" spans="1:31"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c r="AB182" s="3"/>
      <c r="AC182" s="3"/>
      <c r="AD182" s="3"/>
      <c r="AE182" s="3"/>
    </row>
    <row r="183" spans="1:31"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c r="AB183" s="3"/>
      <c r="AC183" s="3"/>
      <c r="AD183" s="3"/>
      <c r="AE183" s="3"/>
    </row>
    <row r="184" spans="1:31"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c r="AB184" s="3"/>
      <c r="AC184" s="3"/>
      <c r="AD184" s="3"/>
      <c r="AE184" s="3"/>
    </row>
    <row r="185" spans="1:31"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c r="AB185" s="3"/>
      <c r="AC185" s="3"/>
      <c r="AD185" s="3"/>
      <c r="AE185" s="3"/>
    </row>
    <row r="186" spans="1:31"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c r="AB186" s="3"/>
      <c r="AC186" s="3"/>
      <c r="AD186" s="3"/>
      <c r="AE186" s="3"/>
    </row>
    <row r="187" spans="1:31"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c r="AB187" s="3"/>
      <c r="AC187" s="3"/>
      <c r="AD187" s="3"/>
      <c r="AE187" s="3"/>
    </row>
    <row r="188" spans="1:31"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c r="AB188" s="3"/>
      <c r="AC188" s="3"/>
      <c r="AD188" s="3"/>
      <c r="AE188" s="3"/>
    </row>
    <row r="189" spans="1:31"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c r="AB189" s="3"/>
      <c r="AC189" s="3"/>
      <c r="AD189" s="3"/>
      <c r="AE189" s="3"/>
    </row>
    <row r="190" spans="1:31"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c r="AB190" s="3"/>
      <c r="AC190" s="3"/>
      <c r="AD190" s="3"/>
      <c r="AE190" s="3"/>
    </row>
    <row r="191" spans="1:31"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c r="AB191" s="3"/>
      <c r="AC191" s="3"/>
      <c r="AD191" s="3"/>
      <c r="AE191" s="3"/>
    </row>
    <row r="192" spans="1:31"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c r="AB192" s="3"/>
      <c r="AC192" s="3"/>
      <c r="AD192" s="3"/>
      <c r="AE192" s="3"/>
    </row>
    <row r="193" spans="1:31"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c r="AB193" s="3"/>
      <c r="AC193" s="3"/>
      <c r="AD193" s="3"/>
      <c r="AE193" s="3"/>
    </row>
    <row r="194" spans="1:31"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c r="AB194" s="3"/>
      <c r="AC194" s="3"/>
      <c r="AD194" s="3"/>
      <c r="AE194" s="3"/>
    </row>
    <row r="195" spans="1:31"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c r="AB195" s="3"/>
      <c r="AC195" s="3"/>
      <c r="AD195" s="3"/>
      <c r="AE195" s="3"/>
    </row>
    <row r="196" spans="1:31"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c r="AB196" s="3"/>
      <c r="AC196" s="3"/>
      <c r="AD196" s="3"/>
      <c r="AE196" s="3"/>
    </row>
    <row r="197" spans="1:31"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c r="AB197" s="3"/>
      <c r="AC197" s="3"/>
      <c r="AD197" s="3"/>
      <c r="AE197" s="3"/>
    </row>
    <row r="198" spans="1:31"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c r="AB198" s="3"/>
      <c r="AC198" s="3"/>
      <c r="AD198" s="3"/>
      <c r="AE198" s="3"/>
    </row>
    <row r="199" spans="1:31"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c r="AB199" s="3"/>
      <c r="AC199" s="3"/>
      <c r="AD199" s="3"/>
      <c r="AE199" s="3"/>
    </row>
    <row r="200" spans="1:31"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c r="AB200" s="3"/>
      <c r="AC200" s="3"/>
      <c r="AD200" s="3"/>
      <c r="AE200" s="3"/>
    </row>
    <row r="201" spans="1:31"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c r="AB201" s="3"/>
      <c r="AC201" s="3"/>
      <c r="AD201" s="3"/>
      <c r="AE201" s="3"/>
    </row>
    <row r="202" spans="1:31"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c r="AB202" s="3"/>
      <c r="AC202" s="3"/>
      <c r="AD202" s="3"/>
      <c r="AE202" s="3"/>
    </row>
    <row r="203" spans="1:31"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c r="AB203" s="3"/>
      <c r="AC203" s="3"/>
      <c r="AD203" s="3"/>
      <c r="AE203" s="3"/>
    </row>
    <row r="204" spans="1:31"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c r="AB204" s="3"/>
      <c r="AC204" s="3"/>
      <c r="AD204" s="3"/>
      <c r="AE204" s="3"/>
    </row>
    <row r="205" spans="1:31"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c r="AB205" s="3"/>
      <c r="AC205" s="3"/>
      <c r="AD205" s="3"/>
      <c r="AE205" s="3"/>
    </row>
    <row r="206" spans="1:31"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c r="AB206" s="3"/>
      <c r="AC206" s="3"/>
      <c r="AD206" s="3"/>
      <c r="AE206" s="3"/>
    </row>
    <row r="207" spans="1:31"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c r="AB207" s="3"/>
      <c r="AC207" s="3"/>
      <c r="AD207" s="3"/>
      <c r="AE207" s="3"/>
    </row>
    <row r="208" spans="1:31"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c r="AB208" s="3"/>
      <c r="AC208" s="3"/>
      <c r="AD208" s="3"/>
      <c r="AE208" s="3"/>
    </row>
    <row r="209" spans="1:31"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c r="AB209" s="3"/>
      <c r="AC209" s="3"/>
      <c r="AD209" s="3"/>
      <c r="AE209" s="3"/>
    </row>
    <row r="210" spans="1:31"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c r="AB210" s="3"/>
      <c r="AC210" s="3"/>
      <c r="AD210" s="3"/>
      <c r="AE210" s="3"/>
    </row>
    <row r="211" spans="1:31"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c r="AB211" s="3"/>
      <c r="AC211" s="3"/>
      <c r="AD211" s="3"/>
      <c r="AE211" s="3"/>
    </row>
    <row r="212" spans="1:31"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c r="AB212" s="3"/>
      <c r="AC212" s="3"/>
      <c r="AD212" s="3"/>
      <c r="AE212" s="3"/>
    </row>
    <row r="213" spans="1:31"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c r="AB213" s="3"/>
      <c r="AC213" s="3"/>
      <c r="AD213" s="3"/>
      <c r="AE213" s="3"/>
    </row>
    <row r="214" spans="1:31" ht="12.75" customHeight="1">
      <c r="A214" s="49"/>
      <c r="B214" s="27"/>
      <c r="C214" s="27"/>
      <c r="D214" s="27"/>
      <c r="E214" s="385"/>
      <c r="F214" s="8"/>
      <c r="U214" s="8"/>
      <c r="V214" s="8"/>
      <c r="AA214" s="8"/>
    </row>
    <row r="215" spans="1:31" ht="12.75" customHeight="1">
      <c r="A215" s="49"/>
      <c r="B215" s="27"/>
      <c r="C215" s="27"/>
      <c r="D215" s="27"/>
      <c r="E215" s="385"/>
      <c r="F215" s="8"/>
      <c r="U215" s="8"/>
      <c r="V215" s="8"/>
      <c r="AA215" s="8"/>
    </row>
    <row r="216" spans="1:31" ht="12.75" customHeight="1">
      <c r="A216" s="49"/>
      <c r="B216" s="27"/>
      <c r="C216" s="27"/>
      <c r="D216" s="27"/>
      <c r="E216" s="385"/>
      <c r="F216" s="8"/>
      <c r="U216" s="8"/>
      <c r="V216" s="8"/>
      <c r="AA216" s="8"/>
    </row>
    <row r="217" spans="1:31" ht="12.75" customHeight="1">
      <c r="A217" s="49"/>
      <c r="B217" s="27"/>
      <c r="C217" s="27"/>
      <c r="D217" s="27"/>
      <c r="E217" s="385"/>
      <c r="F217" s="8"/>
      <c r="U217" s="8"/>
      <c r="V217" s="8"/>
      <c r="AA217" s="8"/>
    </row>
    <row r="218" spans="1:31" ht="12.75" customHeight="1">
      <c r="A218" s="49"/>
      <c r="B218" s="27"/>
      <c r="C218" s="27"/>
      <c r="D218" s="27"/>
      <c r="E218" s="385"/>
      <c r="F218" s="8"/>
      <c r="U218" s="8"/>
      <c r="V218" s="8"/>
      <c r="AA218" s="8"/>
    </row>
    <row r="219" spans="1:31" ht="12.75" customHeight="1">
      <c r="A219" s="49"/>
      <c r="B219" s="27"/>
      <c r="C219" s="27"/>
      <c r="D219" s="27"/>
      <c r="E219" s="385"/>
      <c r="F219" s="8"/>
      <c r="U219" s="8"/>
      <c r="V219" s="8"/>
      <c r="AA219" s="8"/>
    </row>
    <row r="220" spans="1:31" ht="12.75" customHeight="1">
      <c r="A220" s="49"/>
      <c r="B220" s="27"/>
      <c r="C220" s="27"/>
      <c r="D220" s="27"/>
      <c r="E220" s="385"/>
      <c r="F220" s="8"/>
      <c r="U220" s="8"/>
      <c r="V220" s="8"/>
      <c r="AA220" s="8"/>
    </row>
    <row r="221" spans="1:31" ht="12.75" customHeight="1">
      <c r="A221" s="49"/>
      <c r="B221" s="27"/>
      <c r="C221" s="27"/>
      <c r="D221" s="27"/>
      <c r="E221" s="385"/>
      <c r="F221" s="8"/>
      <c r="U221" s="8"/>
      <c r="V221" s="8"/>
      <c r="AA221" s="8"/>
    </row>
    <row r="222" spans="1:31" ht="12.75" customHeight="1">
      <c r="A222" s="49"/>
      <c r="B222" s="27"/>
      <c r="C222" s="27"/>
      <c r="D222" s="27"/>
      <c r="E222" s="385"/>
      <c r="F222" s="8"/>
      <c r="U222" s="8"/>
      <c r="V222" s="8"/>
      <c r="AA222" s="8"/>
    </row>
    <row r="223" spans="1:31" ht="12.75" customHeight="1">
      <c r="A223" s="49"/>
      <c r="B223" s="27"/>
      <c r="C223" s="27"/>
      <c r="D223" s="27"/>
      <c r="E223" s="385"/>
      <c r="F223" s="8"/>
      <c r="U223" s="8"/>
      <c r="V223" s="8"/>
      <c r="AA223" s="8"/>
    </row>
    <row r="224" spans="1:31" ht="12.75" customHeight="1">
      <c r="A224" s="49"/>
      <c r="B224" s="27"/>
      <c r="C224" s="27"/>
      <c r="D224" s="27"/>
      <c r="E224" s="385"/>
      <c r="F224" s="8"/>
      <c r="U224" s="8"/>
      <c r="V224" s="8"/>
      <c r="AA224" s="8"/>
    </row>
    <row r="225" spans="1:27" ht="12.75" customHeight="1">
      <c r="A225" s="49"/>
      <c r="B225" s="27"/>
      <c r="C225" s="27"/>
      <c r="D225" s="27"/>
      <c r="E225" s="385"/>
      <c r="F225" s="8"/>
      <c r="U225" s="8"/>
      <c r="V225" s="8"/>
      <c r="AA225" s="8"/>
    </row>
    <row r="226" spans="1:27" ht="12.75" customHeight="1">
      <c r="A226" s="49"/>
      <c r="B226" s="27"/>
      <c r="C226" s="27"/>
      <c r="D226" s="27"/>
      <c r="E226" s="385"/>
      <c r="F226" s="8"/>
      <c r="U226" s="8"/>
      <c r="V226" s="8"/>
      <c r="AA226" s="8"/>
    </row>
    <row r="227" spans="1:27" ht="12.75" customHeight="1">
      <c r="A227" s="49"/>
      <c r="B227" s="27"/>
      <c r="C227" s="27"/>
      <c r="D227" s="27"/>
      <c r="E227" s="385"/>
      <c r="F227" s="8"/>
      <c r="U227" s="8"/>
      <c r="V227" s="8"/>
      <c r="AA227" s="8"/>
    </row>
    <row r="228" spans="1:27" ht="12.75" customHeight="1">
      <c r="A228" s="49"/>
      <c r="B228" s="27"/>
      <c r="C228" s="27"/>
      <c r="D228" s="27"/>
      <c r="E228" s="385"/>
      <c r="F228" s="8"/>
      <c r="U228" s="8"/>
      <c r="V228" s="8"/>
      <c r="AA228" s="8"/>
    </row>
    <row r="229" spans="1:27" ht="12.75" customHeight="1">
      <c r="A229" s="49"/>
      <c r="B229" s="27"/>
      <c r="C229" s="27"/>
      <c r="D229" s="27"/>
      <c r="E229" s="385"/>
      <c r="F229" s="8"/>
      <c r="U229" s="8"/>
      <c r="V229" s="8"/>
      <c r="AA229" s="8"/>
    </row>
    <row r="230" spans="1:27" ht="12.75" customHeight="1">
      <c r="A230" s="49"/>
      <c r="B230" s="27"/>
      <c r="C230" s="27"/>
      <c r="D230" s="27"/>
      <c r="E230" s="385"/>
      <c r="F230" s="8"/>
      <c r="U230" s="8"/>
      <c r="V230" s="8"/>
      <c r="AA230" s="8"/>
    </row>
    <row r="231" spans="1:27" ht="12.75" customHeight="1">
      <c r="A231" s="49"/>
      <c r="B231" s="27"/>
      <c r="C231" s="27"/>
      <c r="D231" s="27"/>
      <c r="E231" s="385"/>
      <c r="F231" s="8"/>
      <c r="U231" s="8"/>
      <c r="V231" s="8"/>
      <c r="AA231" s="8"/>
    </row>
    <row r="232" spans="1:27" ht="12.75" customHeight="1">
      <c r="A232" s="49"/>
      <c r="B232" s="27"/>
      <c r="C232" s="27"/>
      <c r="D232" s="27"/>
      <c r="E232" s="385"/>
      <c r="F232" s="8"/>
      <c r="U232" s="8"/>
      <c r="V232" s="8"/>
      <c r="AA232" s="8"/>
    </row>
    <row r="233" spans="1:27" ht="12.75" customHeight="1">
      <c r="A233" s="49"/>
      <c r="B233" s="27"/>
      <c r="C233" s="27"/>
      <c r="D233" s="27"/>
      <c r="E233" s="385"/>
      <c r="F233" s="8"/>
      <c r="U233" s="8"/>
      <c r="V233" s="8"/>
      <c r="AA233" s="8"/>
    </row>
    <row r="234" spans="1:27" ht="12.75" customHeight="1">
      <c r="A234" s="49"/>
      <c r="B234" s="27"/>
      <c r="C234" s="27"/>
      <c r="D234" s="27"/>
      <c r="E234" s="385"/>
      <c r="F234" s="8"/>
      <c r="U234" s="8"/>
      <c r="V234" s="8"/>
      <c r="AA234" s="8"/>
    </row>
    <row r="235" spans="1:27" ht="12.75" customHeight="1">
      <c r="A235" s="49"/>
      <c r="B235" s="27"/>
      <c r="C235" s="27"/>
      <c r="D235" s="27"/>
      <c r="E235" s="385"/>
      <c r="F235" s="8"/>
      <c r="U235" s="8"/>
      <c r="V235" s="8"/>
      <c r="AA235" s="8"/>
    </row>
    <row r="236" spans="1:27" ht="12.75" customHeight="1">
      <c r="A236" s="49"/>
      <c r="B236" s="27"/>
      <c r="C236" s="27"/>
      <c r="D236" s="27"/>
      <c r="E236" s="385"/>
      <c r="F236" s="8"/>
      <c r="U236" s="8"/>
      <c r="V236" s="8"/>
      <c r="AA236" s="8"/>
    </row>
    <row r="237" spans="1:27" ht="12.75" customHeight="1">
      <c r="A237" s="49"/>
      <c r="B237" s="27"/>
      <c r="C237" s="27"/>
      <c r="D237" s="27"/>
      <c r="E237" s="385"/>
      <c r="F237" s="8"/>
      <c r="U237" s="8"/>
      <c r="V237" s="8"/>
      <c r="AA237" s="8"/>
    </row>
    <row r="238" spans="1:27" ht="12.75" customHeight="1">
      <c r="A238" s="49"/>
      <c r="B238" s="27"/>
      <c r="C238" s="27"/>
      <c r="D238" s="27"/>
      <c r="E238" s="385"/>
      <c r="F238" s="8"/>
      <c r="U238" s="8"/>
      <c r="V238" s="8"/>
      <c r="AA238" s="8"/>
    </row>
    <row r="239" spans="1:27" ht="12.75" customHeight="1">
      <c r="A239" s="49"/>
      <c r="B239" s="27"/>
      <c r="C239" s="27"/>
      <c r="D239" s="27"/>
      <c r="E239" s="385"/>
      <c r="F239" s="8"/>
      <c r="U239" s="8"/>
      <c r="V239" s="8"/>
      <c r="AA239" s="8"/>
    </row>
    <row r="240" spans="1:27" ht="12.75" customHeight="1">
      <c r="A240" s="49"/>
      <c r="B240" s="27"/>
      <c r="C240" s="27"/>
      <c r="D240" s="27"/>
      <c r="E240" s="385"/>
      <c r="F240" s="8"/>
      <c r="U240" s="8"/>
      <c r="V240" s="8"/>
      <c r="AA240" s="8"/>
    </row>
    <row r="241" spans="1:27" ht="12.75" customHeight="1">
      <c r="A241" s="49"/>
      <c r="B241" s="27"/>
      <c r="C241" s="27"/>
      <c r="D241" s="27"/>
      <c r="E241" s="385"/>
      <c r="F241" s="8"/>
      <c r="U241" s="8"/>
      <c r="V241" s="8"/>
      <c r="AA241" s="8"/>
    </row>
    <row r="242" spans="1:27" ht="12.75" customHeight="1">
      <c r="A242" s="49"/>
      <c r="B242" s="27"/>
      <c r="C242" s="27"/>
      <c r="D242" s="27"/>
      <c r="E242" s="385"/>
      <c r="F242" s="8"/>
      <c r="U242" s="8"/>
      <c r="V242" s="8"/>
      <c r="AA242" s="8"/>
    </row>
    <row r="243" spans="1:27" ht="12.75" customHeight="1">
      <c r="A243" s="49"/>
      <c r="B243" s="27"/>
      <c r="C243" s="27"/>
      <c r="D243" s="27"/>
      <c r="E243" s="385"/>
      <c r="F243" s="8"/>
      <c r="U243" s="8"/>
      <c r="V243" s="8"/>
      <c r="AA243" s="8"/>
    </row>
    <row r="244" spans="1:27" ht="12.75" customHeight="1">
      <c r="A244" s="49"/>
      <c r="B244" s="27"/>
      <c r="C244" s="27"/>
      <c r="D244" s="27"/>
      <c r="E244" s="385"/>
      <c r="F244" s="8"/>
      <c r="U244" s="8"/>
      <c r="V244" s="8"/>
      <c r="AA244" s="8"/>
    </row>
    <row r="245" spans="1:27" ht="12.75" customHeight="1">
      <c r="A245" s="49"/>
      <c r="B245" s="27"/>
      <c r="C245" s="27"/>
      <c r="D245" s="27"/>
      <c r="E245" s="385"/>
      <c r="F245" s="8"/>
      <c r="U245" s="8"/>
      <c r="V245" s="8"/>
      <c r="AA245" s="8"/>
    </row>
    <row r="246" spans="1:27" ht="12.75" customHeight="1">
      <c r="A246" s="49"/>
      <c r="B246" s="27"/>
      <c r="C246" s="27"/>
      <c r="D246" s="27"/>
      <c r="E246" s="385"/>
      <c r="F246" s="8"/>
      <c r="U246" s="8"/>
      <c r="V246" s="8"/>
      <c r="AA246" s="8"/>
    </row>
    <row r="247" spans="1:27" ht="12.75" customHeight="1">
      <c r="A247" s="49"/>
      <c r="B247" s="27"/>
      <c r="C247" s="27"/>
      <c r="D247" s="27"/>
      <c r="E247" s="385"/>
      <c r="F247" s="8"/>
      <c r="U247" s="8"/>
      <c r="V247" s="8"/>
      <c r="AA247" s="8"/>
    </row>
    <row r="248" spans="1:27" ht="12.75" customHeight="1">
      <c r="A248" s="49"/>
      <c r="B248" s="27"/>
      <c r="C248" s="27"/>
      <c r="D248" s="27"/>
      <c r="E248" s="385"/>
      <c r="F248" s="8"/>
      <c r="U248" s="8"/>
      <c r="V248" s="8"/>
      <c r="AA248" s="8"/>
    </row>
    <row r="249" spans="1:27" ht="12.75" customHeight="1">
      <c r="A249" s="49"/>
      <c r="B249" s="27"/>
      <c r="C249" s="27"/>
      <c r="D249" s="27"/>
      <c r="E249" s="385"/>
      <c r="F249" s="8"/>
      <c r="U249" s="8"/>
      <c r="V249" s="8"/>
      <c r="AA249" s="8"/>
    </row>
    <row r="250" spans="1:27" ht="12.75" customHeight="1">
      <c r="A250" s="49"/>
      <c r="B250" s="27"/>
      <c r="C250" s="27"/>
      <c r="D250" s="27"/>
      <c r="E250" s="385"/>
      <c r="F250" s="8"/>
      <c r="U250" s="8"/>
      <c r="V250" s="8"/>
      <c r="AA250" s="8"/>
    </row>
    <row r="251" spans="1:27" ht="12.75" customHeight="1">
      <c r="A251" s="49"/>
      <c r="B251" s="27"/>
      <c r="C251" s="27"/>
      <c r="D251" s="27"/>
      <c r="E251" s="385"/>
      <c r="F251" s="8"/>
      <c r="U251" s="8"/>
      <c r="V251" s="8"/>
      <c r="AA251" s="8"/>
    </row>
    <row r="252" spans="1:27" ht="12.75" customHeight="1">
      <c r="A252" s="49"/>
      <c r="B252" s="27"/>
      <c r="C252" s="27"/>
      <c r="D252" s="27"/>
      <c r="E252" s="385"/>
      <c r="F252" s="8"/>
      <c r="U252" s="8"/>
      <c r="V252" s="8"/>
      <c r="AA252" s="8"/>
    </row>
    <row r="253" spans="1:27" ht="12.75" customHeight="1">
      <c r="A253" s="49"/>
      <c r="B253" s="27"/>
      <c r="C253" s="27"/>
      <c r="D253" s="27"/>
      <c r="E253" s="385"/>
      <c r="F253" s="8"/>
      <c r="U253" s="8"/>
      <c r="V253" s="8"/>
      <c r="AA253" s="8"/>
    </row>
    <row r="254" spans="1:27" ht="12.75" customHeight="1">
      <c r="A254" s="49"/>
      <c r="B254" s="27"/>
      <c r="C254" s="27"/>
      <c r="D254" s="27"/>
      <c r="E254" s="385"/>
      <c r="F254" s="8"/>
      <c r="U254" s="8"/>
      <c r="V254" s="8"/>
      <c r="AA254" s="8"/>
    </row>
    <row r="255" spans="1:27" ht="12.75" customHeight="1">
      <c r="A255" s="49"/>
      <c r="B255" s="27"/>
      <c r="C255" s="27"/>
      <c r="D255" s="27"/>
      <c r="E255" s="385"/>
      <c r="F255" s="8"/>
      <c r="U255" s="8"/>
      <c r="V255" s="8"/>
      <c r="AA255" s="8"/>
    </row>
    <row r="256" spans="1:27" ht="12.75" customHeight="1">
      <c r="A256" s="49"/>
      <c r="B256" s="27"/>
      <c r="C256" s="27"/>
      <c r="D256" s="27"/>
      <c r="E256" s="385"/>
      <c r="F256" s="8"/>
      <c r="U256" s="8"/>
      <c r="V256" s="8"/>
      <c r="AA256" s="8"/>
    </row>
    <row r="257" spans="1:27" ht="12.75" customHeight="1">
      <c r="A257" s="49"/>
      <c r="B257" s="27"/>
      <c r="C257" s="27"/>
      <c r="D257" s="27"/>
      <c r="E257" s="385"/>
      <c r="F257" s="8"/>
      <c r="U257" s="8"/>
      <c r="V257" s="8"/>
      <c r="AA257" s="8"/>
    </row>
    <row r="258" spans="1:27" ht="12.75" customHeight="1">
      <c r="A258" s="49"/>
      <c r="B258" s="27"/>
      <c r="C258" s="27"/>
      <c r="D258" s="27"/>
      <c r="E258" s="385"/>
      <c r="F258" s="8"/>
      <c r="U258" s="8"/>
      <c r="V258" s="8"/>
      <c r="AA258" s="8"/>
    </row>
    <row r="259" spans="1:27" ht="12.75" customHeight="1">
      <c r="A259" s="49"/>
      <c r="B259" s="27"/>
      <c r="C259" s="27"/>
      <c r="D259" s="27"/>
      <c r="E259" s="385"/>
      <c r="F259" s="8"/>
      <c r="U259" s="8"/>
      <c r="V259" s="8"/>
      <c r="AA259" s="8"/>
    </row>
    <row r="260" spans="1:27" ht="12.75" customHeight="1">
      <c r="A260" s="49"/>
      <c r="B260" s="27"/>
      <c r="C260" s="27"/>
      <c r="D260" s="27"/>
      <c r="E260" s="385"/>
      <c r="F260" s="8"/>
      <c r="U260" s="8"/>
      <c r="V260" s="8"/>
      <c r="AA260" s="8"/>
    </row>
    <row r="261" spans="1:27" ht="12.75" customHeight="1">
      <c r="A261" s="49"/>
      <c r="B261" s="27"/>
      <c r="C261" s="27"/>
      <c r="D261" s="27"/>
      <c r="E261" s="385"/>
      <c r="F261" s="8"/>
      <c r="U261" s="8"/>
      <c r="V261" s="8"/>
      <c r="AA261" s="8"/>
    </row>
    <row r="262" spans="1:27" ht="12.75" customHeight="1">
      <c r="A262" s="49"/>
      <c r="B262" s="27"/>
      <c r="C262" s="27"/>
      <c r="D262" s="27"/>
      <c r="E262" s="385"/>
      <c r="F262" s="8"/>
      <c r="U262" s="8"/>
      <c r="V262" s="8"/>
      <c r="AA262" s="8"/>
    </row>
    <row r="263" spans="1:27" ht="12.75" customHeight="1">
      <c r="A263" s="49"/>
      <c r="B263" s="27"/>
      <c r="C263" s="27"/>
      <c r="D263" s="27"/>
      <c r="E263" s="385"/>
      <c r="F263" s="8"/>
      <c r="U263" s="8"/>
      <c r="V263" s="8"/>
      <c r="AA263" s="8"/>
    </row>
    <row r="264" spans="1:27" ht="12.75" customHeight="1">
      <c r="A264" s="49"/>
      <c r="B264" s="27"/>
      <c r="C264" s="27"/>
      <c r="D264" s="27"/>
      <c r="E264" s="385"/>
      <c r="F264" s="8"/>
      <c r="U264" s="8"/>
      <c r="V264" s="8"/>
      <c r="AA264" s="8"/>
    </row>
    <row r="265" spans="1:27" ht="12.75" customHeight="1">
      <c r="A265" s="49"/>
      <c r="B265" s="27"/>
      <c r="C265" s="27"/>
      <c r="D265" s="27"/>
      <c r="E265" s="385"/>
      <c r="F265" s="8"/>
      <c r="U265" s="8"/>
      <c r="V265" s="8"/>
      <c r="AA265" s="8"/>
    </row>
    <row r="266" spans="1:27" ht="12.75" customHeight="1">
      <c r="A266" s="49"/>
      <c r="B266" s="27"/>
      <c r="C266" s="27"/>
      <c r="D266" s="27"/>
      <c r="E266" s="385"/>
      <c r="F266" s="8"/>
      <c r="U266" s="8"/>
      <c r="V266" s="8"/>
      <c r="AA266" s="8"/>
    </row>
    <row r="267" spans="1:27" ht="12.75" customHeight="1">
      <c r="A267" s="49"/>
      <c r="B267" s="27"/>
      <c r="C267" s="27"/>
      <c r="D267" s="27"/>
      <c r="E267" s="385"/>
      <c r="F267" s="8"/>
      <c r="U267" s="8"/>
      <c r="V267" s="8"/>
      <c r="AA267" s="8"/>
    </row>
    <row r="268" spans="1:27" ht="12.75" customHeight="1">
      <c r="A268" s="49"/>
      <c r="B268" s="27"/>
      <c r="C268" s="27"/>
      <c r="D268" s="27"/>
      <c r="E268" s="385"/>
      <c r="F268" s="8"/>
      <c r="U268" s="8"/>
      <c r="V268" s="8"/>
      <c r="AA268" s="8"/>
    </row>
    <row r="269" spans="1:27" ht="12.75" customHeight="1">
      <c r="A269" s="49"/>
      <c r="B269" s="27"/>
      <c r="C269" s="27"/>
      <c r="D269" s="27"/>
      <c r="E269" s="385"/>
      <c r="F269" s="8"/>
      <c r="U269" s="8"/>
      <c r="V269" s="8"/>
      <c r="AA269" s="8"/>
    </row>
    <row r="270" spans="1:27" ht="12.75" customHeight="1">
      <c r="A270" s="49"/>
      <c r="B270" s="27"/>
      <c r="C270" s="27"/>
      <c r="D270" s="27"/>
      <c r="E270" s="385"/>
      <c r="F270" s="8"/>
      <c r="U270" s="8"/>
      <c r="V270" s="8"/>
      <c r="AA270" s="8"/>
    </row>
    <row r="271" spans="1:27" ht="12.75" customHeight="1">
      <c r="A271" s="49"/>
      <c r="B271" s="27"/>
      <c r="C271" s="27"/>
      <c r="D271" s="27"/>
      <c r="E271" s="385"/>
      <c r="F271" s="8"/>
      <c r="U271" s="8"/>
      <c r="V271" s="8"/>
      <c r="AA271" s="8"/>
    </row>
    <row r="272" spans="1:27"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sheetData>
  <sheetProtection algorithmName="SHA-512" hashValue="p+G3v0mDNuKKBqW9N8h4Kr7dC24FnQyMhIOnoUS3R4QxTmxuQgvfJbywNM7RPDtce8EuGv6Gg2aeLEl52RFDqw==" saltValue="FGQPbPrKf4e/5hB41zSRWg==" spinCount="100000" sheet="1" objects="1" scenarios="1" selectLockedCells="1"/>
  <mergeCells count="12">
    <mergeCell ref="X1:Z1"/>
    <mergeCell ref="Y13:Z13"/>
    <mergeCell ref="B11:E11"/>
    <mergeCell ref="B13:E13"/>
    <mergeCell ref="F13:J13"/>
    <mergeCell ref="L13:Q13"/>
    <mergeCell ref="R13:U13"/>
    <mergeCell ref="W13:X13"/>
    <mergeCell ref="B9:C9"/>
    <mergeCell ref="G1:U1"/>
    <mergeCell ref="B1:E2"/>
    <mergeCell ref="B8:C8"/>
  </mergeCells>
  <dataValidations count="2">
    <dataValidation type="list" allowBlank="1" showInputMessage="1" showErrorMessage="1" prompt=" - " sqref="G10:V10" xr:uid="{00000000-0002-0000-03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9" xr:uid="{00000000-0002-0000-03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6FF00"/>
  </sheetPr>
  <dimension ref="A1:AA901"/>
  <sheetViews>
    <sheetView showGridLines="0" zoomScale="60" zoomScaleNormal="60" workbookViewId="0">
      <pane ySplit="3" topLeftCell="A47" activePane="bottomLeft" state="frozen"/>
      <selection pane="bottomLeft" activeCell="G48" sqref="G48"/>
    </sheetView>
  </sheetViews>
  <sheetFormatPr defaultColWidth="12.6640625" defaultRowHeight="15" customHeight="1"/>
  <cols>
    <col min="1" max="1" width="44.21875" customWidth="1"/>
    <col min="2" max="2" width="16.109375" customWidth="1"/>
    <col min="3" max="3" width="9.21875" customWidth="1"/>
    <col min="4" max="4" width="15.5546875" style="396"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5" customWidth="1"/>
    <col min="26" max="26" width="8.21875" customWidth="1"/>
    <col min="27" max="27" width="2.6640625" style="416" customWidth="1"/>
  </cols>
  <sheetData>
    <row r="1" spans="1:27"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27" ht="60" customHeight="1" thickBot="1">
      <c r="A2" s="588"/>
      <c r="B2" s="1548"/>
      <c r="C2" s="1548"/>
      <c r="D2" s="1548"/>
      <c r="E2" s="1548"/>
      <c r="F2" s="578"/>
      <c r="G2" s="898" t="s">
        <v>13</v>
      </c>
      <c r="H2" s="899" t="s">
        <v>14</v>
      </c>
      <c r="I2" s="900" t="s">
        <v>489</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784" t="s">
        <v>150</v>
      </c>
      <c r="Y2" s="947" t="s">
        <v>332</v>
      </c>
      <c r="Z2" s="784" t="s">
        <v>12</v>
      </c>
      <c r="AA2" s="599"/>
    </row>
    <row r="3" spans="1:27" s="933" customFormat="1" ht="60" customHeight="1" thickBot="1">
      <c r="A3" s="949" t="s">
        <v>27</v>
      </c>
      <c r="B3" s="925" t="s">
        <v>28</v>
      </c>
      <c r="C3" s="925" t="s">
        <v>175</v>
      </c>
      <c r="D3" s="926" t="s">
        <v>329</v>
      </c>
      <c r="E3" s="934" t="s">
        <v>30</v>
      </c>
      <c r="F3" s="939"/>
      <c r="G3" s="927">
        <f>G50</f>
        <v>0</v>
      </c>
      <c r="H3" s="927">
        <f t="shared" ref="H3:U3" si="0">H50</f>
        <v>0</v>
      </c>
      <c r="I3" s="927">
        <f t="shared" si="0"/>
        <v>0</v>
      </c>
      <c r="J3" s="927">
        <f t="shared" si="0"/>
        <v>0</v>
      </c>
      <c r="K3" s="927">
        <f t="shared" si="0"/>
        <v>0</v>
      </c>
      <c r="L3" s="927">
        <f t="shared" si="0"/>
        <v>0</v>
      </c>
      <c r="M3" s="927">
        <f t="shared" si="0"/>
        <v>0</v>
      </c>
      <c r="N3" s="927">
        <f t="shared" si="0"/>
        <v>0</v>
      </c>
      <c r="O3" s="927">
        <f t="shared" si="0"/>
        <v>0</v>
      </c>
      <c r="P3" s="927">
        <f t="shared" si="0"/>
        <v>0</v>
      </c>
      <c r="Q3" s="927">
        <f t="shared" si="0"/>
        <v>0</v>
      </c>
      <c r="R3" s="927">
        <f t="shared" si="0"/>
        <v>0</v>
      </c>
      <c r="S3" s="927">
        <f t="shared" si="0"/>
        <v>0</v>
      </c>
      <c r="T3" s="927">
        <f t="shared" si="0"/>
        <v>0</v>
      </c>
      <c r="U3" s="927">
        <f t="shared" si="0"/>
        <v>0</v>
      </c>
      <c r="V3" s="936"/>
      <c r="W3" s="940" t="s">
        <v>11</v>
      </c>
      <c r="X3" s="929">
        <f>X50</f>
        <v>0</v>
      </c>
      <c r="Y3" s="930">
        <f>Y50</f>
        <v>0</v>
      </c>
      <c r="Z3" s="924">
        <f>Z50</f>
        <v>0</v>
      </c>
      <c r="AA3" s="931"/>
    </row>
    <row r="4" spans="1:27" s="101" customFormat="1" ht="73.2" customHeight="1" thickBot="1">
      <c r="A4" s="1576" t="s">
        <v>479</v>
      </c>
      <c r="B4" s="124" t="s">
        <v>501</v>
      </c>
      <c r="C4" s="449" t="s">
        <v>212</v>
      </c>
      <c r="D4" s="855" t="s">
        <v>239</v>
      </c>
      <c r="E4" s="389">
        <v>492.91908000000006</v>
      </c>
      <c r="F4" s="78"/>
      <c r="G4" s="1878"/>
      <c r="H4" s="1879"/>
      <c r="I4" s="1880"/>
      <c r="J4" s="1881"/>
      <c r="K4" s="1882"/>
      <c r="L4" s="1883"/>
      <c r="M4" s="1884"/>
      <c r="N4" s="1885"/>
      <c r="O4" s="1886"/>
      <c r="P4" s="1887"/>
      <c r="Q4" s="1888"/>
      <c r="R4" s="1889"/>
      <c r="S4" s="1890"/>
      <c r="T4" s="1891"/>
      <c r="U4" s="1892"/>
      <c r="V4" s="417"/>
      <c r="W4" s="95">
        <v>19.8</v>
      </c>
      <c r="X4" s="96">
        <f t="shared" ref="X4:X9" si="1">W4*Z4</f>
        <v>0</v>
      </c>
      <c r="Y4" s="97">
        <f t="shared" ref="Y4:Y9" si="2">E4*Z4</f>
        <v>0</v>
      </c>
      <c r="Z4" s="98">
        <f t="shared" ref="Z4:Z9" si="3">SUM(G4:U4)</f>
        <v>0</v>
      </c>
      <c r="AA4" s="303"/>
    </row>
    <row r="5" spans="1:27" s="101" customFormat="1" ht="66" customHeight="1" thickBot="1">
      <c r="A5" s="1577"/>
      <c r="B5" s="124" t="s">
        <v>206</v>
      </c>
      <c r="C5" s="449" t="s">
        <v>189</v>
      </c>
      <c r="D5" s="855" t="s">
        <v>238</v>
      </c>
      <c r="E5" s="389">
        <v>654.39788999999996</v>
      </c>
      <c r="F5" s="102"/>
      <c r="G5" s="1893"/>
      <c r="H5" s="1894"/>
      <c r="I5" s="1895"/>
      <c r="J5" s="1896"/>
      <c r="K5" s="1897"/>
      <c r="L5" s="1898"/>
      <c r="M5" s="1899"/>
      <c r="N5" s="1900"/>
      <c r="O5" s="1901"/>
      <c r="P5" s="1902"/>
      <c r="Q5" s="1903"/>
      <c r="R5" s="1904"/>
      <c r="S5" s="1905"/>
      <c r="T5" s="1906"/>
      <c r="U5" s="1907"/>
      <c r="V5" s="417"/>
      <c r="W5" s="95">
        <v>28.5</v>
      </c>
      <c r="X5" s="96">
        <f t="shared" si="1"/>
        <v>0</v>
      </c>
      <c r="Y5" s="97">
        <f t="shared" si="2"/>
        <v>0</v>
      </c>
      <c r="Z5" s="98">
        <f t="shared" si="3"/>
        <v>0</v>
      </c>
      <c r="AA5" s="303"/>
    </row>
    <row r="6" spans="1:27" s="101" customFormat="1" ht="66" customHeight="1" thickBot="1">
      <c r="A6" s="1577"/>
      <c r="B6" s="124" t="s">
        <v>206</v>
      </c>
      <c r="C6" s="449" t="s">
        <v>178</v>
      </c>
      <c r="D6" s="855" t="s">
        <v>240</v>
      </c>
      <c r="E6" s="389">
        <v>935.00395200000003</v>
      </c>
      <c r="F6" s="413"/>
      <c r="G6" s="1908"/>
      <c r="H6" s="1909"/>
      <c r="I6" s="1910"/>
      <c r="J6" s="1911"/>
      <c r="K6" s="1912"/>
      <c r="L6" s="1913"/>
      <c r="M6" s="1914"/>
      <c r="N6" s="1915"/>
      <c r="O6" s="1916"/>
      <c r="P6" s="1917"/>
      <c r="Q6" s="1918"/>
      <c r="R6" s="1919"/>
      <c r="S6" s="1920"/>
      <c r="T6" s="1921"/>
      <c r="U6" s="1922"/>
      <c r="V6" s="418"/>
      <c r="W6" s="405">
        <v>40.5</v>
      </c>
      <c r="X6" s="96">
        <f t="shared" si="1"/>
        <v>0</v>
      </c>
      <c r="Y6" s="97">
        <f t="shared" si="2"/>
        <v>0</v>
      </c>
      <c r="Z6" s="98">
        <f t="shared" si="3"/>
        <v>0</v>
      </c>
      <c r="AA6" s="303"/>
    </row>
    <row r="7" spans="1:27" s="101" customFormat="1" ht="66" customHeight="1" thickBot="1">
      <c r="A7" s="1577"/>
      <c r="B7" s="124" t="s">
        <v>206</v>
      </c>
      <c r="C7" s="449" t="s">
        <v>177</v>
      </c>
      <c r="D7" s="856" t="s">
        <v>241</v>
      </c>
      <c r="E7" s="389">
        <v>1405.9606800000001</v>
      </c>
      <c r="F7" s="539"/>
      <c r="G7" s="1908"/>
      <c r="H7" s="1909"/>
      <c r="I7" s="1910"/>
      <c r="J7" s="1911"/>
      <c r="K7" s="1912"/>
      <c r="L7" s="1913"/>
      <c r="M7" s="1914"/>
      <c r="N7" s="1915"/>
      <c r="O7" s="1916"/>
      <c r="P7" s="1917"/>
      <c r="Q7" s="1918"/>
      <c r="R7" s="1919"/>
      <c r="S7" s="1923"/>
      <c r="T7" s="1924"/>
      <c r="U7" s="1922"/>
      <c r="V7" s="540"/>
      <c r="W7" s="405">
        <v>69</v>
      </c>
      <c r="X7" s="96">
        <f>W7*Z7</f>
        <v>0</v>
      </c>
      <c r="Y7" s="97">
        <f>E7*Z7</f>
        <v>0</v>
      </c>
      <c r="Z7" s="98">
        <f t="shared" si="3"/>
        <v>0</v>
      </c>
      <c r="AA7" s="303"/>
    </row>
    <row r="8" spans="1:27" s="101" customFormat="1" ht="66" customHeight="1" thickBot="1">
      <c r="A8" s="1577"/>
      <c r="B8" s="124" t="s">
        <v>206</v>
      </c>
      <c r="C8" s="449" t="s">
        <v>176</v>
      </c>
      <c r="D8" s="856" t="s">
        <v>242</v>
      </c>
      <c r="E8" s="389">
        <v>1965.50712</v>
      </c>
      <c r="F8" s="539"/>
      <c r="G8" s="1878"/>
      <c r="H8" s="1879"/>
      <c r="I8" s="1880"/>
      <c r="J8" s="1881"/>
      <c r="K8" s="1882"/>
      <c r="L8" s="1883"/>
      <c r="M8" s="1884"/>
      <c r="N8" s="1885"/>
      <c r="O8" s="1886"/>
      <c r="P8" s="1887"/>
      <c r="Q8" s="1888"/>
      <c r="R8" s="1889"/>
      <c r="S8" s="1890"/>
      <c r="T8" s="1925"/>
      <c r="U8" s="1926"/>
      <c r="V8" s="540"/>
      <c r="W8" s="405">
        <v>97.5</v>
      </c>
      <c r="X8" s="96">
        <f>W8*Z8</f>
        <v>0</v>
      </c>
      <c r="Y8" s="97">
        <f>E8*Z8</f>
        <v>0</v>
      </c>
      <c r="Z8" s="98">
        <f t="shared" si="3"/>
        <v>0</v>
      </c>
      <c r="AA8" s="303"/>
    </row>
    <row r="9" spans="1:27" s="101" customFormat="1" ht="66" customHeight="1" thickBot="1">
      <c r="A9" s="1578"/>
      <c r="B9" s="124" t="s">
        <v>206</v>
      </c>
      <c r="C9" s="449" t="s">
        <v>188</v>
      </c>
      <c r="D9" s="856" t="s">
        <v>243</v>
      </c>
      <c r="E9" s="389">
        <v>2793.7222200000006</v>
      </c>
      <c r="F9" s="409"/>
      <c r="G9" s="1908"/>
      <c r="H9" s="1909"/>
      <c r="I9" s="1910"/>
      <c r="J9" s="1911"/>
      <c r="K9" s="1912"/>
      <c r="L9" s="1913"/>
      <c r="M9" s="1914"/>
      <c r="N9" s="1915"/>
      <c r="O9" s="1916"/>
      <c r="P9" s="1917"/>
      <c r="Q9" s="1918"/>
      <c r="R9" s="1919"/>
      <c r="S9" s="1920"/>
      <c r="T9" s="1921"/>
      <c r="U9" s="1922"/>
      <c r="V9" s="419"/>
      <c r="W9" s="218">
        <v>145.5</v>
      </c>
      <c r="X9" s="234">
        <f t="shared" si="1"/>
        <v>0</v>
      </c>
      <c r="Y9" s="97">
        <f t="shared" si="2"/>
        <v>0</v>
      </c>
      <c r="Z9" s="98">
        <f t="shared" si="3"/>
        <v>0</v>
      </c>
      <c r="AA9" s="303"/>
    </row>
    <row r="10" spans="1:27" s="101" customFormat="1" ht="66" customHeight="1" thickBot="1">
      <c r="A10" s="1573" t="s">
        <v>388</v>
      </c>
      <c r="B10" s="448" t="s">
        <v>502</v>
      </c>
      <c r="C10" s="449" t="s">
        <v>212</v>
      </c>
      <c r="D10" s="855" t="s">
        <v>234</v>
      </c>
      <c r="E10" s="389">
        <v>281.11200000000008</v>
      </c>
      <c r="F10" s="411"/>
      <c r="G10" s="1908"/>
      <c r="H10" s="1909"/>
      <c r="I10" s="1910"/>
      <c r="J10" s="1911"/>
      <c r="K10" s="1912"/>
      <c r="L10" s="1913"/>
      <c r="M10" s="1914"/>
      <c r="N10" s="1915"/>
      <c r="O10" s="1916"/>
      <c r="P10" s="1917"/>
      <c r="Q10" s="1918"/>
      <c r="R10" s="1919"/>
      <c r="S10" s="1923"/>
      <c r="T10" s="1924"/>
      <c r="U10" s="1922"/>
      <c r="V10" s="412"/>
      <c r="W10" s="95">
        <v>11.7</v>
      </c>
      <c r="X10" s="96">
        <f t="shared" ref="X10:X20" si="4">W10*Z10</f>
        <v>0</v>
      </c>
      <c r="Y10" s="97">
        <f t="shared" ref="Y10:Y21" si="5">E10*Z10</f>
        <v>0</v>
      </c>
      <c r="Z10" s="98">
        <f t="shared" ref="Z10:Z21" si="6">SUM(G10:U10)</f>
        <v>0</v>
      </c>
      <c r="AA10" s="303"/>
    </row>
    <row r="11" spans="1:27" s="101" customFormat="1" ht="66" customHeight="1" thickBot="1">
      <c r="A11" s="1574"/>
      <c r="B11" s="448" t="s">
        <v>213</v>
      </c>
      <c r="C11" s="449" t="s">
        <v>189</v>
      </c>
      <c r="D11" s="855" t="s">
        <v>232</v>
      </c>
      <c r="E11" s="389">
        <v>382.71299999999997</v>
      </c>
      <c r="F11" s="102"/>
      <c r="G11" s="1878"/>
      <c r="H11" s="1879"/>
      <c r="I11" s="1880"/>
      <c r="J11" s="1881"/>
      <c r="K11" s="1882"/>
      <c r="L11" s="1883"/>
      <c r="M11" s="1884"/>
      <c r="N11" s="1885"/>
      <c r="O11" s="1886"/>
      <c r="P11" s="1887"/>
      <c r="Q11" s="1888"/>
      <c r="R11" s="1889"/>
      <c r="S11" s="1890"/>
      <c r="T11" s="1891"/>
      <c r="U11" s="1892"/>
      <c r="V11" s="94"/>
      <c r="W11" s="95">
        <v>16.8</v>
      </c>
      <c r="X11" s="96">
        <f t="shared" si="4"/>
        <v>0</v>
      </c>
      <c r="Y11" s="97">
        <f t="shared" si="5"/>
        <v>0</v>
      </c>
      <c r="Z11" s="98">
        <f t="shared" si="6"/>
        <v>0</v>
      </c>
      <c r="AA11" s="303"/>
    </row>
    <row r="12" spans="1:27" s="101" customFormat="1" ht="66" customHeight="1" thickBot="1">
      <c r="A12" s="1574"/>
      <c r="B12" s="448" t="s">
        <v>213</v>
      </c>
      <c r="C12" s="449" t="s">
        <v>178</v>
      </c>
      <c r="D12" s="855" t="s">
        <v>233</v>
      </c>
      <c r="E12" s="389">
        <v>542.25360000000001</v>
      </c>
      <c r="F12" s="102"/>
      <c r="G12" s="1893"/>
      <c r="H12" s="1894"/>
      <c r="I12" s="1895"/>
      <c r="J12" s="1896"/>
      <c r="K12" s="1897"/>
      <c r="L12" s="1898"/>
      <c r="M12" s="1899"/>
      <c r="N12" s="1900"/>
      <c r="O12" s="1901"/>
      <c r="P12" s="1902"/>
      <c r="Q12" s="1903"/>
      <c r="R12" s="1904"/>
      <c r="S12" s="1905"/>
      <c r="T12" s="1906"/>
      <c r="U12" s="1907"/>
      <c r="V12" s="94"/>
      <c r="W12" s="95">
        <v>24</v>
      </c>
      <c r="X12" s="96">
        <f t="shared" si="4"/>
        <v>0</v>
      </c>
      <c r="Y12" s="97">
        <f t="shared" si="5"/>
        <v>0</v>
      </c>
      <c r="Z12" s="98">
        <f t="shared" si="6"/>
        <v>0</v>
      </c>
      <c r="AA12" s="303"/>
    </row>
    <row r="13" spans="1:27" s="101" customFormat="1" ht="66" customHeight="1" thickBot="1">
      <c r="A13" s="1574"/>
      <c r="B13" s="448" t="s">
        <v>213</v>
      </c>
      <c r="C13" s="449" t="s">
        <v>177</v>
      </c>
      <c r="D13" s="856" t="s">
        <v>235</v>
      </c>
      <c r="E13" s="389">
        <v>850.01400000000012</v>
      </c>
      <c r="F13" s="102"/>
      <c r="G13" s="1893"/>
      <c r="H13" s="1894"/>
      <c r="I13" s="1895"/>
      <c r="J13" s="1896"/>
      <c r="K13" s="1897"/>
      <c r="L13" s="1898"/>
      <c r="M13" s="1899"/>
      <c r="N13" s="1900"/>
      <c r="O13" s="1901"/>
      <c r="P13" s="1902"/>
      <c r="Q13" s="1903"/>
      <c r="R13" s="1904"/>
      <c r="S13" s="1905"/>
      <c r="T13" s="1906"/>
      <c r="U13" s="1907"/>
      <c r="V13" s="94"/>
      <c r="W13" s="95">
        <v>45</v>
      </c>
      <c r="X13" s="96">
        <f t="shared" si="4"/>
        <v>0</v>
      </c>
      <c r="Y13" s="97">
        <f t="shared" si="5"/>
        <v>0</v>
      </c>
      <c r="Z13" s="98">
        <f t="shared" si="6"/>
        <v>0</v>
      </c>
      <c r="AA13" s="303"/>
    </row>
    <row r="14" spans="1:27" s="101" customFormat="1" ht="66" customHeight="1" thickBot="1">
      <c r="A14" s="1574"/>
      <c r="B14" s="448" t="s">
        <v>213</v>
      </c>
      <c r="C14" s="449" t="s">
        <v>176</v>
      </c>
      <c r="D14" s="856" t="s">
        <v>236</v>
      </c>
      <c r="E14" s="389">
        <v>1219.2119999999998</v>
      </c>
      <c r="F14" s="78"/>
      <c r="G14" s="1878"/>
      <c r="H14" s="1879"/>
      <c r="I14" s="1880"/>
      <c r="J14" s="1881"/>
      <c r="K14" s="1882"/>
      <c r="L14" s="1883"/>
      <c r="M14" s="1884"/>
      <c r="N14" s="1885"/>
      <c r="O14" s="1886"/>
      <c r="P14" s="1887"/>
      <c r="Q14" s="1888"/>
      <c r="R14" s="1889"/>
      <c r="S14" s="1890"/>
      <c r="T14" s="1891"/>
      <c r="U14" s="1892"/>
      <c r="V14" s="94"/>
      <c r="W14" s="95">
        <v>60</v>
      </c>
      <c r="X14" s="96">
        <f t="shared" si="4"/>
        <v>0</v>
      </c>
      <c r="Y14" s="97">
        <f t="shared" si="5"/>
        <v>0</v>
      </c>
      <c r="Z14" s="98">
        <f t="shared" si="6"/>
        <v>0</v>
      </c>
      <c r="AA14" s="303"/>
    </row>
    <row r="15" spans="1:27" s="101" customFormat="1" ht="66" customHeight="1" thickBot="1">
      <c r="A15" s="1575"/>
      <c r="B15" s="448" t="s">
        <v>213</v>
      </c>
      <c r="C15" s="449" t="s">
        <v>188</v>
      </c>
      <c r="D15" s="856" t="s">
        <v>237</v>
      </c>
      <c r="E15" s="389">
        <v>1669.5</v>
      </c>
      <c r="F15" s="78"/>
      <c r="G15" s="1878"/>
      <c r="H15" s="1879"/>
      <c r="I15" s="1880"/>
      <c r="J15" s="1881"/>
      <c r="K15" s="1882"/>
      <c r="L15" s="1883"/>
      <c r="M15" s="1884"/>
      <c r="N15" s="1885"/>
      <c r="O15" s="1886"/>
      <c r="P15" s="1887"/>
      <c r="Q15" s="1888"/>
      <c r="R15" s="1889"/>
      <c r="S15" s="1890"/>
      <c r="T15" s="1891"/>
      <c r="U15" s="1892"/>
      <c r="V15" s="94"/>
      <c r="W15" s="95">
        <v>87</v>
      </c>
      <c r="X15" s="96">
        <f t="shared" si="4"/>
        <v>0</v>
      </c>
      <c r="Y15" s="97">
        <f t="shared" si="5"/>
        <v>0</v>
      </c>
      <c r="Z15" s="98">
        <f t="shared" si="6"/>
        <v>0</v>
      </c>
      <c r="AA15" s="303"/>
    </row>
    <row r="16" spans="1:27" s="101" customFormat="1" ht="70.8" customHeight="1" thickBot="1">
      <c r="A16" s="1570" t="s">
        <v>389</v>
      </c>
      <c r="B16" s="76" t="s">
        <v>503</v>
      </c>
      <c r="C16" s="449" t="s">
        <v>212</v>
      </c>
      <c r="D16" s="855" t="s">
        <v>244</v>
      </c>
      <c r="E16" s="389">
        <v>302.73600000000005</v>
      </c>
      <c r="F16" s="78"/>
      <c r="G16" s="1878"/>
      <c r="H16" s="1879"/>
      <c r="I16" s="1880"/>
      <c r="J16" s="1881"/>
      <c r="K16" s="1882"/>
      <c r="L16" s="1883"/>
      <c r="M16" s="1884"/>
      <c r="N16" s="1885"/>
      <c r="O16" s="1886"/>
      <c r="P16" s="1887"/>
      <c r="Q16" s="1888"/>
      <c r="R16" s="1889"/>
      <c r="S16" s="1890"/>
      <c r="T16" s="1891"/>
      <c r="U16" s="1892"/>
      <c r="V16" s="94"/>
      <c r="W16" s="95">
        <v>10.8</v>
      </c>
      <c r="X16" s="96">
        <f t="shared" si="4"/>
        <v>0</v>
      </c>
      <c r="Y16" s="97">
        <f t="shared" si="5"/>
        <v>0</v>
      </c>
      <c r="Z16" s="98">
        <f t="shared" si="6"/>
        <v>0</v>
      </c>
      <c r="AA16" s="303"/>
    </row>
    <row r="17" spans="1:27" s="101" customFormat="1" ht="66" customHeight="1" thickBot="1">
      <c r="A17" s="1571"/>
      <c r="B17" s="76" t="s">
        <v>209</v>
      </c>
      <c r="C17" s="449" t="s">
        <v>189</v>
      </c>
      <c r="D17" s="855" t="s">
        <v>245</v>
      </c>
      <c r="E17" s="389">
        <v>389.23200000000008</v>
      </c>
      <c r="F17" s="102"/>
      <c r="G17" s="1893"/>
      <c r="H17" s="1894"/>
      <c r="I17" s="1895"/>
      <c r="J17" s="1896"/>
      <c r="K17" s="1897"/>
      <c r="L17" s="1898"/>
      <c r="M17" s="1899"/>
      <c r="N17" s="1900"/>
      <c r="O17" s="1901"/>
      <c r="P17" s="1902"/>
      <c r="Q17" s="1903"/>
      <c r="R17" s="1904"/>
      <c r="S17" s="1905"/>
      <c r="T17" s="1906"/>
      <c r="U17" s="1907"/>
      <c r="V17" s="94"/>
      <c r="W17" s="95">
        <v>15.4</v>
      </c>
      <c r="X17" s="96">
        <f t="shared" si="4"/>
        <v>0</v>
      </c>
      <c r="Y17" s="97">
        <f t="shared" si="5"/>
        <v>0</v>
      </c>
      <c r="Z17" s="98">
        <f t="shared" si="6"/>
        <v>0</v>
      </c>
      <c r="AA17" s="303"/>
    </row>
    <row r="18" spans="1:27" s="101" customFormat="1" ht="66" customHeight="1" thickBot="1">
      <c r="A18" s="1571"/>
      <c r="B18" s="76" t="s">
        <v>209</v>
      </c>
      <c r="C18" s="449" t="s">
        <v>178</v>
      </c>
      <c r="D18" s="855" t="s">
        <v>246</v>
      </c>
      <c r="E18" s="389">
        <v>562.22400000000005</v>
      </c>
      <c r="F18" s="102"/>
      <c r="G18" s="1893"/>
      <c r="H18" s="1894"/>
      <c r="I18" s="1895"/>
      <c r="J18" s="1896"/>
      <c r="K18" s="1897"/>
      <c r="L18" s="1898"/>
      <c r="M18" s="1899"/>
      <c r="N18" s="1900"/>
      <c r="O18" s="1901"/>
      <c r="P18" s="1902"/>
      <c r="Q18" s="1903"/>
      <c r="R18" s="1904"/>
      <c r="S18" s="1905"/>
      <c r="T18" s="1906"/>
      <c r="U18" s="1907"/>
      <c r="V18" s="94"/>
      <c r="W18" s="95">
        <v>22</v>
      </c>
      <c r="X18" s="96">
        <f t="shared" si="4"/>
        <v>0</v>
      </c>
      <c r="Y18" s="97">
        <f t="shared" si="5"/>
        <v>0</v>
      </c>
      <c r="Z18" s="98">
        <f t="shared" si="6"/>
        <v>0</v>
      </c>
      <c r="AA18" s="303"/>
    </row>
    <row r="19" spans="1:27" s="101" customFormat="1" ht="66" customHeight="1" thickBot="1">
      <c r="A19" s="1571"/>
      <c r="B19" s="76" t="s">
        <v>209</v>
      </c>
      <c r="C19" s="449" t="s">
        <v>177</v>
      </c>
      <c r="D19" s="855" t="s">
        <v>247</v>
      </c>
      <c r="E19" s="389">
        <v>799.24</v>
      </c>
      <c r="F19" s="102"/>
      <c r="G19" s="1893"/>
      <c r="H19" s="1894"/>
      <c r="I19" s="1895"/>
      <c r="J19" s="1896"/>
      <c r="K19" s="1897"/>
      <c r="L19" s="1898"/>
      <c r="M19" s="1899"/>
      <c r="N19" s="1900"/>
      <c r="O19" s="1901"/>
      <c r="P19" s="1902"/>
      <c r="Q19" s="1903"/>
      <c r="R19" s="1904"/>
      <c r="S19" s="1905"/>
      <c r="T19" s="1906"/>
      <c r="U19" s="1907"/>
      <c r="V19" s="94"/>
      <c r="W19" s="95">
        <v>32</v>
      </c>
      <c r="X19" s="96">
        <f t="shared" si="4"/>
        <v>0</v>
      </c>
      <c r="Y19" s="97">
        <f t="shared" si="5"/>
        <v>0</v>
      </c>
      <c r="Z19" s="98">
        <f t="shared" si="6"/>
        <v>0</v>
      </c>
      <c r="AA19" s="303"/>
    </row>
    <row r="20" spans="1:27" s="101" customFormat="1" ht="66" customHeight="1" thickBot="1">
      <c r="A20" s="1571"/>
      <c r="B20" s="76" t="s">
        <v>209</v>
      </c>
      <c r="C20" s="449" t="s">
        <v>176</v>
      </c>
      <c r="D20" s="855" t="s">
        <v>248</v>
      </c>
      <c r="E20" s="389">
        <v>1076.1120000000001</v>
      </c>
      <c r="F20" s="102"/>
      <c r="G20" s="1893"/>
      <c r="H20" s="1894"/>
      <c r="I20" s="1895"/>
      <c r="J20" s="1896"/>
      <c r="K20" s="1897"/>
      <c r="L20" s="1898"/>
      <c r="M20" s="1899"/>
      <c r="N20" s="1900"/>
      <c r="O20" s="1901"/>
      <c r="P20" s="1902"/>
      <c r="Q20" s="1903"/>
      <c r="R20" s="1904"/>
      <c r="S20" s="1905"/>
      <c r="T20" s="1906"/>
      <c r="U20" s="1907"/>
      <c r="V20" s="94"/>
      <c r="W20" s="95">
        <v>50</v>
      </c>
      <c r="X20" s="96">
        <f t="shared" si="4"/>
        <v>0</v>
      </c>
      <c r="Y20" s="97">
        <f t="shared" si="5"/>
        <v>0</v>
      </c>
      <c r="Z20" s="98">
        <f t="shared" si="6"/>
        <v>0</v>
      </c>
      <c r="AA20" s="303"/>
    </row>
    <row r="21" spans="1:27" s="101" customFormat="1" ht="66" customHeight="1" thickBot="1">
      <c r="A21" s="1572"/>
      <c r="B21" s="76" t="s">
        <v>209</v>
      </c>
      <c r="C21" s="449" t="s">
        <v>188</v>
      </c>
      <c r="D21" s="855" t="s">
        <v>249</v>
      </c>
      <c r="E21" s="400">
        <v>1614.1680000000001</v>
      </c>
      <c r="F21" s="102"/>
      <c r="G21" s="1893"/>
      <c r="H21" s="1894"/>
      <c r="I21" s="1895"/>
      <c r="J21" s="1896"/>
      <c r="K21" s="1897"/>
      <c r="L21" s="1898"/>
      <c r="M21" s="1899"/>
      <c r="N21" s="1900"/>
      <c r="O21" s="1901"/>
      <c r="P21" s="1902"/>
      <c r="Q21" s="1903"/>
      <c r="R21" s="1904"/>
      <c r="S21" s="1905"/>
      <c r="T21" s="1906"/>
      <c r="U21" s="1907"/>
      <c r="V21" s="94"/>
      <c r="W21" s="95">
        <v>78</v>
      </c>
      <c r="X21" s="96">
        <f>W21*Z21</f>
        <v>0</v>
      </c>
      <c r="Y21" s="97">
        <f t="shared" si="5"/>
        <v>0</v>
      </c>
      <c r="Z21" s="98">
        <f t="shared" si="6"/>
        <v>0</v>
      </c>
      <c r="AA21" s="303"/>
    </row>
    <row r="22" spans="1:27" ht="42.6" customHeight="1" thickBot="1">
      <c r="A22" s="1579" t="s">
        <v>148</v>
      </c>
      <c r="B22" s="1580"/>
      <c r="C22" s="1580"/>
      <c r="D22" s="1580"/>
      <c r="E22" s="1185">
        <v>0</v>
      </c>
      <c r="F22" s="621"/>
      <c r="G22" s="658"/>
      <c r="H22" s="659"/>
      <c r="I22" s="660"/>
      <c r="J22" s="661"/>
      <c r="K22" s="662"/>
      <c r="L22" s="663"/>
      <c r="M22" s="664"/>
      <c r="N22" s="665"/>
      <c r="O22" s="666"/>
      <c r="P22" s="667"/>
      <c r="Q22" s="668"/>
      <c r="R22" s="669"/>
      <c r="S22" s="670"/>
      <c r="T22" s="671"/>
      <c r="U22" s="658"/>
      <c r="V22" s="672"/>
      <c r="W22" s="673">
        <v>0</v>
      </c>
      <c r="X22" s="673">
        <f>W22*Z22</f>
        <v>0</v>
      </c>
      <c r="Y22" s="674">
        <f>E22*Z22</f>
        <v>0</v>
      </c>
      <c r="Z22" s="675">
        <f>SUM(G22:U22)</f>
        <v>0</v>
      </c>
      <c r="AA22" s="596"/>
    </row>
    <row r="23" spans="1:27" s="101" customFormat="1" ht="70.8" customHeight="1" thickBot="1">
      <c r="A23" s="1570" t="s">
        <v>500</v>
      </c>
      <c r="B23" s="76" t="s">
        <v>504</v>
      </c>
      <c r="C23" s="449" t="s">
        <v>212</v>
      </c>
      <c r="D23" s="77" t="s">
        <v>220</v>
      </c>
      <c r="E23" s="389">
        <v>104.30400000000002</v>
      </c>
      <c r="F23" s="537"/>
      <c r="G23" s="1893"/>
      <c r="H23" s="1927"/>
      <c r="I23" s="1910"/>
      <c r="J23" s="1911"/>
      <c r="K23" s="1912"/>
      <c r="L23" s="1913"/>
      <c r="M23" s="1914"/>
      <c r="N23" s="1915"/>
      <c r="O23" s="1916"/>
      <c r="P23" s="1917"/>
      <c r="Q23" s="1918"/>
      <c r="R23" s="1919"/>
      <c r="S23" s="1923"/>
      <c r="T23" s="1924"/>
      <c r="U23" s="1928"/>
      <c r="V23" s="538"/>
      <c r="W23" s="95">
        <v>3.9</v>
      </c>
      <c r="X23" s="96">
        <f t="shared" ref="X23:X34" si="7">W23*Z23</f>
        <v>0</v>
      </c>
      <c r="Y23" s="97">
        <f t="shared" ref="Y23:Y34" si="8">E23*Z23</f>
        <v>0</v>
      </c>
      <c r="Z23" s="98">
        <f t="shared" ref="Z23:Z34" si="9">SUM(G23:U23)</f>
        <v>0</v>
      </c>
      <c r="AA23" s="303"/>
    </row>
    <row r="24" spans="1:27" s="101" customFormat="1" ht="66" customHeight="1" thickBot="1">
      <c r="A24" s="1571"/>
      <c r="B24" s="76" t="s">
        <v>210</v>
      </c>
      <c r="C24" s="449" t="s">
        <v>189</v>
      </c>
      <c r="D24" s="77" t="s">
        <v>221</v>
      </c>
      <c r="E24" s="389">
        <v>138.17099999999999</v>
      </c>
      <c r="F24" s="78"/>
      <c r="G24" s="1878"/>
      <c r="H24" s="1879"/>
      <c r="I24" s="1880"/>
      <c r="J24" s="1881"/>
      <c r="K24" s="1882"/>
      <c r="L24" s="1883"/>
      <c r="M24" s="1884"/>
      <c r="N24" s="1885"/>
      <c r="O24" s="1886"/>
      <c r="P24" s="1887"/>
      <c r="Q24" s="1888"/>
      <c r="R24" s="1889"/>
      <c r="S24" s="1890"/>
      <c r="T24" s="1891"/>
      <c r="U24" s="1892"/>
      <c r="V24" s="94"/>
      <c r="W24" s="95">
        <v>5.6</v>
      </c>
      <c r="X24" s="141">
        <f t="shared" si="7"/>
        <v>0</v>
      </c>
      <c r="Y24" s="142">
        <f t="shared" si="8"/>
        <v>0</v>
      </c>
      <c r="Z24" s="143">
        <f t="shared" si="9"/>
        <v>0</v>
      </c>
      <c r="AA24" s="303"/>
    </row>
    <row r="25" spans="1:27" s="101" customFormat="1" ht="66" customHeight="1" thickBot="1">
      <c r="A25" s="1571"/>
      <c r="B25" s="76" t="s">
        <v>210</v>
      </c>
      <c r="C25" s="449" t="s">
        <v>178</v>
      </c>
      <c r="D25" s="77" t="s">
        <v>222</v>
      </c>
      <c r="E25" s="389">
        <v>191.35119999999998</v>
      </c>
      <c r="F25" s="78"/>
      <c r="G25" s="1878"/>
      <c r="H25" s="1879"/>
      <c r="I25" s="1880"/>
      <c r="J25" s="1881"/>
      <c r="K25" s="1882"/>
      <c r="L25" s="1883"/>
      <c r="M25" s="1884"/>
      <c r="N25" s="1885"/>
      <c r="O25" s="1886"/>
      <c r="P25" s="1887"/>
      <c r="Q25" s="1888"/>
      <c r="R25" s="1889"/>
      <c r="S25" s="1890"/>
      <c r="T25" s="1891"/>
      <c r="U25" s="1892"/>
      <c r="V25" s="94"/>
      <c r="W25" s="95">
        <v>8</v>
      </c>
      <c r="X25" s="141">
        <f t="shared" si="7"/>
        <v>0</v>
      </c>
      <c r="Y25" s="142">
        <f t="shared" si="8"/>
        <v>0</v>
      </c>
      <c r="Z25" s="143">
        <f t="shared" si="9"/>
        <v>0</v>
      </c>
      <c r="AA25" s="303"/>
    </row>
    <row r="26" spans="1:27" s="101" customFormat="1" ht="66" customHeight="1" thickBot="1">
      <c r="A26" s="1571"/>
      <c r="B26" s="76" t="s">
        <v>210</v>
      </c>
      <c r="C26" s="449" t="s">
        <v>177</v>
      </c>
      <c r="D26" s="77" t="s">
        <v>223</v>
      </c>
      <c r="E26" s="389">
        <v>293.93800000000005</v>
      </c>
      <c r="F26" s="78"/>
      <c r="G26" s="1878"/>
      <c r="H26" s="1879"/>
      <c r="I26" s="1880"/>
      <c r="J26" s="1881"/>
      <c r="K26" s="1882"/>
      <c r="L26" s="1883"/>
      <c r="M26" s="1884"/>
      <c r="N26" s="1885"/>
      <c r="O26" s="1886"/>
      <c r="P26" s="1887"/>
      <c r="Q26" s="1888"/>
      <c r="R26" s="1889"/>
      <c r="S26" s="1890"/>
      <c r="T26" s="1891"/>
      <c r="U26" s="1892"/>
      <c r="V26" s="94"/>
      <c r="W26" s="95">
        <v>15</v>
      </c>
      <c r="X26" s="141">
        <f t="shared" si="7"/>
        <v>0</v>
      </c>
      <c r="Y26" s="142">
        <f t="shared" si="8"/>
        <v>0</v>
      </c>
      <c r="Z26" s="143">
        <f t="shared" si="9"/>
        <v>0</v>
      </c>
      <c r="AA26" s="303"/>
    </row>
    <row r="27" spans="1:27" s="101" customFormat="1" ht="66" customHeight="1" thickBot="1">
      <c r="A27" s="1571"/>
      <c r="B27" s="76" t="s">
        <v>210</v>
      </c>
      <c r="C27" s="449" t="s">
        <v>176</v>
      </c>
      <c r="D27" s="77" t="s">
        <v>224</v>
      </c>
      <c r="E27" s="389">
        <v>417.00400000000002</v>
      </c>
      <c r="F27" s="102"/>
      <c r="G27" s="1893"/>
      <c r="H27" s="1894"/>
      <c r="I27" s="1895"/>
      <c r="J27" s="1896"/>
      <c r="K27" s="1897"/>
      <c r="L27" s="1898"/>
      <c r="M27" s="1899"/>
      <c r="N27" s="1900"/>
      <c r="O27" s="1901"/>
      <c r="P27" s="1902"/>
      <c r="Q27" s="1903"/>
      <c r="R27" s="1904"/>
      <c r="S27" s="1905"/>
      <c r="T27" s="1906"/>
      <c r="U27" s="1907"/>
      <c r="V27" s="94"/>
      <c r="W27" s="95">
        <v>20</v>
      </c>
      <c r="X27" s="141">
        <f t="shared" si="7"/>
        <v>0</v>
      </c>
      <c r="Y27" s="142">
        <f t="shared" si="8"/>
        <v>0</v>
      </c>
      <c r="Z27" s="143">
        <f t="shared" si="9"/>
        <v>0</v>
      </c>
      <c r="AA27" s="303"/>
    </row>
    <row r="28" spans="1:27" s="101" customFormat="1" ht="66" customHeight="1" thickBot="1">
      <c r="A28" s="1572"/>
      <c r="B28" s="76" t="s">
        <v>210</v>
      </c>
      <c r="C28" s="449" t="s">
        <v>188</v>
      </c>
      <c r="D28" s="77" t="s">
        <v>225</v>
      </c>
      <c r="E28" s="389">
        <v>567.1</v>
      </c>
      <c r="F28" s="102"/>
      <c r="G28" s="1893"/>
      <c r="H28" s="1894"/>
      <c r="I28" s="1895"/>
      <c r="J28" s="1896"/>
      <c r="K28" s="1897"/>
      <c r="L28" s="1898"/>
      <c r="M28" s="1899"/>
      <c r="N28" s="1900"/>
      <c r="O28" s="1901"/>
      <c r="P28" s="1902"/>
      <c r="Q28" s="1903"/>
      <c r="R28" s="1904"/>
      <c r="S28" s="1905"/>
      <c r="T28" s="1906"/>
      <c r="U28" s="1907"/>
      <c r="V28" s="94"/>
      <c r="W28" s="405">
        <v>29</v>
      </c>
      <c r="X28" s="141">
        <f t="shared" si="7"/>
        <v>0</v>
      </c>
      <c r="Y28" s="142">
        <f t="shared" si="8"/>
        <v>0</v>
      </c>
      <c r="Z28" s="143">
        <f t="shared" si="9"/>
        <v>0</v>
      </c>
      <c r="AA28" s="303"/>
    </row>
    <row r="29" spans="1:27" s="101" customFormat="1" ht="70.8" customHeight="1" thickBot="1">
      <c r="A29" s="1570" t="s">
        <v>390</v>
      </c>
      <c r="B29" s="76" t="s">
        <v>505</v>
      </c>
      <c r="C29" s="449" t="s">
        <v>212</v>
      </c>
      <c r="D29" s="77" t="s">
        <v>226</v>
      </c>
      <c r="E29" s="389">
        <v>86.284000000000006</v>
      </c>
      <c r="F29" s="78"/>
      <c r="G29" s="1878"/>
      <c r="H29" s="1879"/>
      <c r="I29" s="1880"/>
      <c r="J29" s="1881"/>
      <c r="K29" s="1882"/>
      <c r="L29" s="1883"/>
      <c r="M29" s="1884"/>
      <c r="N29" s="1885"/>
      <c r="O29" s="1886"/>
      <c r="P29" s="1887"/>
      <c r="Q29" s="1888"/>
      <c r="R29" s="1889"/>
      <c r="S29" s="1890"/>
      <c r="T29" s="1891"/>
      <c r="U29" s="1892"/>
      <c r="V29" s="94"/>
      <c r="W29" s="95">
        <v>2.7</v>
      </c>
      <c r="X29" s="141">
        <f t="shared" si="7"/>
        <v>0</v>
      </c>
      <c r="Y29" s="142">
        <f t="shared" si="8"/>
        <v>0</v>
      </c>
      <c r="Z29" s="143">
        <f t="shared" si="9"/>
        <v>0</v>
      </c>
      <c r="AA29" s="303"/>
    </row>
    <row r="30" spans="1:27" s="101" customFormat="1" ht="66" customHeight="1" thickBot="1">
      <c r="A30" s="1571"/>
      <c r="B30" s="76" t="s">
        <v>211</v>
      </c>
      <c r="C30" s="449" t="s">
        <v>189</v>
      </c>
      <c r="D30" s="77" t="s">
        <v>227</v>
      </c>
      <c r="E30" s="389">
        <v>107.90800000000002</v>
      </c>
      <c r="F30" s="102"/>
      <c r="G30" s="1893"/>
      <c r="H30" s="1894"/>
      <c r="I30" s="1895"/>
      <c r="J30" s="1896"/>
      <c r="K30" s="1897"/>
      <c r="L30" s="1898"/>
      <c r="M30" s="1899"/>
      <c r="N30" s="1900"/>
      <c r="O30" s="1901"/>
      <c r="P30" s="1902"/>
      <c r="Q30" s="1903"/>
      <c r="R30" s="1904"/>
      <c r="S30" s="1905"/>
      <c r="T30" s="1906"/>
      <c r="U30" s="1907"/>
      <c r="V30" s="94"/>
      <c r="W30" s="95">
        <v>3.9</v>
      </c>
      <c r="X30" s="141">
        <f t="shared" si="7"/>
        <v>0</v>
      </c>
      <c r="Y30" s="142">
        <f t="shared" si="8"/>
        <v>0</v>
      </c>
      <c r="Z30" s="143">
        <f t="shared" si="9"/>
        <v>0</v>
      </c>
      <c r="AA30" s="303"/>
    </row>
    <row r="31" spans="1:27" s="101" customFormat="1" ht="66" customHeight="1" thickBot="1">
      <c r="A31" s="1571"/>
      <c r="B31" s="76" t="s">
        <v>211</v>
      </c>
      <c r="C31" s="449" t="s">
        <v>178</v>
      </c>
      <c r="D31" s="77" t="s">
        <v>228</v>
      </c>
      <c r="E31" s="389">
        <v>151.15600000000001</v>
      </c>
      <c r="F31" s="102"/>
      <c r="G31" s="1893"/>
      <c r="H31" s="1894"/>
      <c r="I31" s="1895"/>
      <c r="J31" s="1896"/>
      <c r="K31" s="1897"/>
      <c r="L31" s="1898"/>
      <c r="M31" s="1899"/>
      <c r="N31" s="1900"/>
      <c r="O31" s="1901"/>
      <c r="P31" s="1902"/>
      <c r="Q31" s="1903"/>
      <c r="R31" s="1904"/>
      <c r="S31" s="1905"/>
      <c r="T31" s="1906"/>
      <c r="U31" s="1907"/>
      <c r="V31" s="94"/>
      <c r="W31" s="95">
        <v>5.5</v>
      </c>
      <c r="X31" s="141">
        <f t="shared" si="7"/>
        <v>0</v>
      </c>
      <c r="Y31" s="142">
        <f t="shared" si="8"/>
        <v>0</v>
      </c>
      <c r="Z31" s="143">
        <f t="shared" si="9"/>
        <v>0</v>
      </c>
      <c r="AA31" s="303"/>
    </row>
    <row r="32" spans="1:27" s="101" customFormat="1" ht="66" customHeight="1" thickBot="1">
      <c r="A32" s="1571"/>
      <c r="B32" s="76" t="s">
        <v>211</v>
      </c>
      <c r="C32" s="449" t="s">
        <v>177</v>
      </c>
      <c r="D32" s="77" t="s">
        <v>229</v>
      </c>
      <c r="E32" s="389">
        <v>210.41</v>
      </c>
      <c r="F32" s="102"/>
      <c r="G32" s="1893"/>
      <c r="H32" s="1894"/>
      <c r="I32" s="1895"/>
      <c r="J32" s="1896"/>
      <c r="K32" s="1897"/>
      <c r="L32" s="1898"/>
      <c r="M32" s="1899"/>
      <c r="N32" s="1900"/>
      <c r="O32" s="1901"/>
      <c r="P32" s="1902"/>
      <c r="Q32" s="1903"/>
      <c r="R32" s="1904"/>
      <c r="S32" s="1905"/>
      <c r="T32" s="1906"/>
      <c r="U32" s="1907"/>
      <c r="V32" s="94"/>
      <c r="W32" s="95">
        <v>8</v>
      </c>
      <c r="X32" s="141">
        <f t="shared" si="7"/>
        <v>0</v>
      </c>
      <c r="Y32" s="142">
        <f t="shared" si="8"/>
        <v>0</v>
      </c>
      <c r="Z32" s="143">
        <f t="shared" si="9"/>
        <v>0</v>
      </c>
      <c r="AA32" s="303"/>
    </row>
    <row r="33" spans="1:27" s="101" customFormat="1" ht="66" customHeight="1" thickBot="1">
      <c r="A33" s="1571"/>
      <c r="B33" s="76" t="s">
        <v>211</v>
      </c>
      <c r="C33" s="449" t="s">
        <v>176</v>
      </c>
      <c r="D33" s="77" t="s">
        <v>230</v>
      </c>
      <c r="E33" s="389">
        <v>279.62799999999999</v>
      </c>
      <c r="F33" s="102"/>
      <c r="G33" s="1893"/>
      <c r="H33" s="1894"/>
      <c r="I33" s="1895"/>
      <c r="J33" s="1896"/>
      <c r="K33" s="1897"/>
      <c r="L33" s="1898"/>
      <c r="M33" s="1899"/>
      <c r="N33" s="1900"/>
      <c r="O33" s="1901"/>
      <c r="P33" s="1902"/>
      <c r="Q33" s="1903"/>
      <c r="R33" s="1904"/>
      <c r="S33" s="1905"/>
      <c r="T33" s="1906"/>
      <c r="U33" s="1907"/>
      <c r="V33" s="94"/>
      <c r="W33" s="95">
        <v>12.5</v>
      </c>
      <c r="X33" s="141">
        <f t="shared" si="7"/>
        <v>0</v>
      </c>
      <c r="Y33" s="142">
        <f t="shared" si="8"/>
        <v>0</v>
      </c>
      <c r="Z33" s="143">
        <f t="shared" si="9"/>
        <v>0</v>
      </c>
      <c r="AA33" s="303"/>
    </row>
    <row r="34" spans="1:27" s="101" customFormat="1" ht="66" customHeight="1" thickBot="1">
      <c r="A34" s="1571"/>
      <c r="B34" s="76" t="s">
        <v>211</v>
      </c>
      <c r="C34" s="449" t="s">
        <v>188</v>
      </c>
      <c r="D34" s="363" t="s">
        <v>231</v>
      </c>
      <c r="E34" s="389">
        <v>414.142</v>
      </c>
      <c r="F34" s="413"/>
      <c r="G34" s="1929"/>
      <c r="H34" s="1930"/>
      <c r="I34" s="1931"/>
      <c r="J34" s="1932"/>
      <c r="K34" s="1933"/>
      <c r="L34" s="1934"/>
      <c r="M34" s="1935"/>
      <c r="N34" s="1936"/>
      <c r="O34" s="1937"/>
      <c r="P34" s="1938"/>
      <c r="Q34" s="1939"/>
      <c r="R34" s="1940"/>
      <c r="S34" s="1941"/>
      <c r="T34" s="1942"/>
      <c r="U34" s="1943"/>
      <c r="V34" s="404"/>
      <c r="W34" s="405">
        <v>19.5</v>
      </c>
      <c r="X34" s="406">
        <f t="shared" si="7"/>
        <v>0</v>
      </c>
      <c r="Y34" s="407">
        <f t="shared" si="8"/>
        <v>0</v>
      </c>
      <c r="Z34" s="408">
        <f t="shared" si="9"/>
        <v>0</v>
      </c>
      <c r="AA34" s="303"/>
    </row>
    <row r="35" spans="1:27" s="101" customFormat="1" ht="12" customHeight="1" thickBot="1">
      <c r="A35" s="636"/>
      <c r="B35" s="637"/>
      <c r="C35" s="637"/>
      <c r="D35" s="459"/>
      <c r="E35" s="638">
        <v>0</v>
      </c>
      <c r="F35" s="639"/>
      <c r="G35" s="640"/>
      <c r="H35" s="641"/>
      <c r="I35" s="642"/>
      <c r="J35" s="643"/>
      <c r="K35" s="644"/>
      <c r="L35" s="645"/>
      <c r="M35" s="646"/>
      <c r="N35" s="647"/>
      <c r="O35" s="648"/>
      <c r="P35" s="649"/>
      <c r="Q35" s="650"/>
      <c r="R35" s="651"/>
      <c r="S35" s="652"/>
      <c r="T35" s="653"/>
      <c r="U35" s="654"/>
      <c r="V35" s="655"/>
      <c r="W35" s="656"/>
      <c r="X35" s="656"/>
      <c r="Y35" s="657"/>
      <c r="Z35" s="452"/>
      <c r="AA35" s="303"/>
    </row>
    <row r="36" spans="1:27" ht="172.2" customHeight="1" thickBot="1">
      <c r="A36" s="50"/>
      <c r="B36" s="278" t="s">
        <v>36</v>
      </c>
      <c r="C36" s="551" t="s">
        <v>178</v>
      </c>
      <c r="D36" s="71" t="s">
        <v>207</v>
      </c>
      <c r="E36" s="541">
        <v>139.18542000000002</v>
      </c>
      <c r="F36" s="51"/>
      <c r="G36" s="1873"/>
      <c r="H36" s="1860"/>
      <c r="I36" s="1861"/>
      <c r="J36" s="1862"/>
      <c r="K36" s="1863"/>
      <c r="L36" s="1864"/>
      <c r="M36" s="1865"/>
      <c r="N36" s="1866"/>
      <c r="O36" s="1867"/>
      <c r="P36" s="1868"/>
      <c r="Q36" s="1869"/>
      <c r="R36" s="1870"/>
      <c r="S36" s="1871"/>
      <c r="T36" s="1872"/>
      <c r="U36" s="1873"/>
      <c r="V36" s="420"/>
      <c r="W36" s="52">
        <v>6</v>
      </c>
      <c r="X36" s="52">
        <f t="shared" ref="X36:X43" si="10">W36*Z36</f>
        <v>0</v>
      </c>
      <c r="Y36" s="53">
        <f t="shared" ref="Y36:Y43" si="11">E36*Z36</f>
        <v>0</v>
      </c>
      <c r="Z36" s="54">
        <f t="shared" ref="Z36:Z43" si="12">SUM(G36:U36)</f>
        <v>0</v>
      </c>
      <c r="AA36" s="596"/>
    </row>
    <row r="37" spans="1:27" ht="178.2" customHeight="1" thickBot="1">
      <c r="A37" s="9"/>
      <c r="B37" s="274" t="s">
        <v>39</v>
      </c>
      <c r="C37" s="552" t="s">
        <v>178</v>
      </c>
      <c r="D37" s="70" t="s">
        <v>208</v>
      </c>
      <c r="E37" s="542">
        <v>128.12008000000003</v>
      </c>
      <c r="F37" s="10"/>
      <c r="G37" s="1814"/>
      <c r="H37" s="1815"/>
      <c r="I37" s="1816"/>
      <c r="J37" s="1817"/>
      <c r="K37" s="1818"/>
      <c r="L37" s="1819"/>
      <c r="M37" s="1820"/>
      <c r="N37" s="1821"/>
      <c r="O37" s="1822"/>
      <c r="P37" s="1823"/>
      <c r="Q37" s="1824"/>
      <c r="R37" s="1825"/>
      <c r="S37" s="1826"/>
      <c r="T37" s="1829"/>
      <c r="U37" s="1814"/>
      <c r="V37" s="14"/>
      <c r="W37" s="11">
        <v>6</v>
      </c>
      <c r="X37" s="11">
        <f t="shared" si="10"/>
        <v>0</v>
      </c>
      <c r="Y37" s="12">
        <f t="shared" si="11"/>
        <v>0</v>
      </c>
      <c r="Z37" s="13">
        <f t="shared" si="12"/>
        <v>0</v>
      </c>
      <c r="AA37" s="596"/>
    </row>
    <row r="38" spans="1:27" ht="175.2" customHeight="1" thickBot="1">
      <c r="A38" s="9"/>
      <c r="B38" s="274" t="s">
        <v>40</v>
      </c>
      <c r="C38" s="552" t="s">
        <v>178</v>
      </c>
      <c r="D38" s="70" t="s">
        <v>214</v>
      </c>
      <c r="E38" s="542">
        <v>123.36280000000001</v>
      </c>
      <c r="F38" s="10"/>
      <c r="G38" s="1814"/>
      <c r="H38" s="1815"/>
      <c r="I38" s="1816"/>
      <c r="J38" s="1817"/>
      <c r="K38" s="1818"/>
      <c r="L38" s="1819"/>
      <c r="M38" s="1820"/>
      <c r="N38" s="1821"/>
      <c r="O38" s="1822"/>
      <c r="P38" s="1823"/>
      <c r="Q38" s="1824"/>
      <c r="R38" s="1825"/>
      <c r="S38" s="1826"/>
      <c r="T38" s="1829"/>
      <c r="U38" s="1814"/>
      <c r="V38" s="14"/>
      <c r="W38" s="11">
        <v>7</v>
      </c>
      <c r="X38" s="11">
        <f t="shared" si="10"/>
        <v>0</v>
      </c>
      <c r="Y38" s="12">
        <f t="shared" si="11"/>
        <v>0</v>
      </c>
      <c r="Z38" s="13">
        <f t="shared" si="12"/>
        <v>0</v>
      </c>
      <c r="AA38" s="596"/>
    </row>
    <row r="39" spans="1:27" ht="168" customHeight="1" thickBot="1">
      <c r="A39" s="9"/>
      <c r="B39" s="274" t="s">
        <v>48</v>
      </c>
      <c r="C39" s="552" t="s">
        <v>177</v>
      </c>
      <c r="D39" s="70" t="s">
        <v>215</v>
      </c>
      <c r="E39" s="542">
        <v>129.69418000000002</v>
      </c>
      <c r="F39" s="10"/>
      <c r="G39" s="1814"/>
      <c r="H39" s="1815"/>
      <c r="I39" s="1816"/>
      <c r="J39" s="1817"/>
      <c r="K39" s="1818"/>
      <c r="L39" s="1819"/>
      <c r="M39" s="1820"/>
      <c r="N39" s="1821"/>
      <c r="O39" s="1822"/>
      <c r="P39" s="1823"/>
      <c r="Q39" s="1824"/>
      <c r="R39" s="1825"/>
      <c r="S39" s="1826"/>
      <c r="T39" s="1829"/>
      <c r="U39" s="1814"/>
      <c r="V39" s="14"/>
      <c r="W39" s="11">
        <v>9</v>
      </c>
      <c r="X39" s="11">
        <f t="shared" si="10"/>
        <v>0</v>
      </c>
      <c r="Y39" s="12">
        <f t="shared" si="11"/>
        <v>0</v>
      </c>
      <c r="Z39" s="13">
        <f t="shared" si="12"/>
        <v>0</v>
      </c>
      <c r="AA39" s="596"/>
    </row>
    <row r="40" spans="1:27" ht="166.8" customHeight="1" thickBot="1">
      <c r="A40" s="9"/>
      <c r="B40" s="274" t="s">
        <v>58</v>
      </c>
      <c r="C40" s="552" t="s">
        <v>177</v>
      </c>
      <c r="D40" s="70" t="s">
        <v>216</v>
      </c>
      <c r="E40" s="542">
        <v>260.98578000000003</v>
      </c>
      <c r="F40" s="10"/>
      <c r="G40" s="1814"/>
      <c r="H40" s="1815"/>
      <c r="I40" s="1816"/>
      <c r="J40" s="1817"/>
      <c r="K40" s="1818"/>
      <c r="L40" s="1819"/>
      <c r="M40" s="1820"/>
      <c r="N40" s="1821"/>
      <c r="O40" s="1822"/>
      <c r="P40" s="1823"/>
      <c r="Q40" s="1824"/>
      <c r="R40" s="1825"/>
      <c r="S40" s="1826"/>
      <c r="T40" s="1829"/>
      <c r="U40" s="1814"/>
      <c r="V40" s="14"/>
      <c r="W40" s="11">
        <v>9</v>
      </c>
      <c r="X40" s="11">
        <f t="shared" si="10"/>
        <v>0</v>
      </c>
      <c r="Y40" s="12">
        <f t="shared" si="11"/>
        <v>0</v>
      </c>
      <c r="Z40" s="13">
        <f t="shared" si="12"/>
        <v>0</v>
      </c>
      <c r="AA40" s="596"/>
    </row>
    <row r="41" spans="1:27" ht="180" customHeight="1" thickBot="1">
      <c r="A41" s="9"/>
      <c r="B41" s="274" t="s">
        <v>59</v>
      </c>
      <c r="C41" s="552" t="s">
        <v>177</v>
      </c>
      <c r="D41" s="70" t="s">
        <v>217</v>
      </c>
      <c r="E41" s="542">
        <v>260.98578000000003</v>
      </c>
      <c r="F41" s="10"/>
      <c r="G41" s="1814"/>
      <c r="H41" s="1815"/>
      <c r="I41" s="1816"/>
      <c r="J41" s="1817"/>
      <c r="K41" s="1818"/>
      <c r="L41" s="1819"/>
      <c r="M41" s="1820"/>
      <c r="N41" s="1821"/>
      <c r="O41" s="1822"/>
      <c r="P41" s="1823"/>
      <c r="Q41" s="1824"/>
      <c r="R41" s="1825"/>
      <c r="S41" s="1826"/>
      <c r="T41" s="1829"/>
      <c r="U41" s="1814"/>
      <c r="V41" s="14"/>
      <c r="W41" s="11">
        <v>9</v>
      </c>
      <c r="X41" s="11">
        <f t="shared" si="10"/>
        <v>0</v>
      </c>
      <c r="Y41" s="12">
        <f t="shared" si="11"/>
        <v>0</v>
      </c>
      <c r="Z41" s="13">
        <f t="shared" si="12"/>
        <v>0</v>
      </c>
      <c r="AA41" s="596"/>
    </row>
    <row r="42" spans="1:27" ht="181.2" customHeight="1" thickBot="1">
      <c r="A42" s="9"/>
      <c r="B42" s="274" t="s">
        <v>60</v>
      </c>
      <c r="C42" s="552" t="s">
        <v>177</v>
      </c>
      <c r="D42" s="70" t="s">
        <v>218</v>
      </c>
      <c r="E42" s="542">
        <v>260.98578000000003</v>
      </c>
      <c r="F42" s="10"/>
      <c r="G42" s="1814"/>
      <c r="H42" s="1815"/>
      <c r="I42" s="1816"/>
      <c r="J42" s="1817"/>
      <c r="K42" s="1818"/>
      <c r="L42" s="1819"/>
      <c r="M42" s="1820"/>
      <c r="N42" s="1821"/>
      <c r="O42" s="1822"/>
      <c r="P42" s="1823"/>
      <c r="Q42" s="1824"/>
      <c r="R42" s="1825"/>
      <c r="S42" s="1826"/>
      <c r="T42" s="1829"/>
      <c r="U42" s="1814"/>
      <c r="V42" s="14"/>
      <c r="W42" s="11">
        <v>9</v>
      </c>
      <c r="X42" s="11">
        <f t="shared" si="10"/>
        <v>0</v>
      </c>
      <c r="Y42" s="12">
        <f t="shared" si="11"/>
        <v>0</v>
      </c>
      <c r="Z42" s="13">
        <f t="shared" si="12"/>
        <v>0</v>
      </c>
      <c r="AA42" s="596"/>
    </row>
    <row r="43" spans="1:27" ht="181.8" customHeight="1" thickBot="1">
      <c r="A43" s="235"/>
      <c r="B43" s="275" t="s">
        <v>61</v>
      </c>
      <c r="C43" s="552" t="s">
        <v>177</v>
      </c>
      <c r="D43" s="243" t="s">
        <v>219</v>
      </c>
      <c r="E43" s="543">
        <v>260.98578000000003</v>
      </c>
      <c r="F43" s="18"/>
      <c r="G43" s="1830"/>
      <c r="H43" s="1831"/>
      <c r="I43" s="1832"/>
      <c r="J43" s="1833"/>
      <c r="K43" s="1834"/>
      <c r="L43" s="1835"/>
      <c r="M43" s="1836"/>
      <c r="N43" s="1837"/>
      <c r="O43" s="1838"/>
      <c r="P43" s="1839"/>
      <c r="Q43" s="1840"/>
      <c r="R43" s="1841"/>
      <c r="S43" s="1842"/>
      <c r="T43" s="1843"/>
      <c r="U43" s="1830"/>
      <c r="V43" s="20"/>
      <c r="W43" s="222">
        <v>9</v>
      </c>
      <c r="X43" s="222">
        <f t="shared" si="10"/>
        <v>0</v>
      </c>
      <c r="Y43" s="223">
        <f t="shared" si="11"/>
        <v>0</v>
      </c>
      <c r="Z43" s="224">
        <f t="shared" si="12"/>
        <v>0</v>
      </c>
      <c r="AA43" s="596"/>
    </row>
    <row r="44" spans="1:27" ht="43.8" customHeight="1" thickBot="1">
      <c r="A44" s="1581" t="s">
        <v>299</v>
      </c>
      <c r="B44" s="1582"/>
      <c r="C44" s="1582"/>
      <c r="D44" s="1582"/>
      <c r="E44" s="679">
        <v>0</v>
      </c>
      <c r="F44" s="680"/>
      <c r="G44" s="624"/>
      <c r="H44" s="624"/>
      <c r="I44" s="624"/>
      <c r="J44" s="624"/>
      <c r="K44" s="624"/>
      <c r="L44" s="624"/>
      <c r="M44" s="624"/>
      <c r="N44" s="624"/>
      <c r="O44" s="624"/>
      <c r="P44" s="624"/>
      <c r="Q44" s="624"/>
      <c r="R44" s="624"/>
      <c r="S44" s="624"/>
      <c r="T44" s="624"/>
      <c r="U44" s="624"/>
      <c r="V44" s="625"/>
      <c r="W44" s="626"/>
      <c r="X44" s="626">
        <f>W44*Z44</f>
        <v>0</v>
      </c>
      <c r="Y44" s="627">
        <f>E44*Z44</f>
        <v>0</v>
      </c>
      <c r="Z44" s="628">
        <f>SUM(G44:U44)</f>
        <v>0</v>
      </c>
      <c r="AA44" s="596"/>
    </row>
    <row r="45" spans="1:27" ht="160.80000000000001" customHeight="1" thickBot="1">
      <c r="A45" s="421"/>
      <c r="B45" s="278" t="s">
        <v>160</v>
      </c>
      <c r="C45" s="548" t="s">
        <v>177</v>
      </c>
      <c r="D45" s="71" t="s">
        <v>216</v>
      </c>
      <c r="E45" s="544">
        <v>320.05534000000006</v>
      </c>
      <c r="F45" s="22"/>
      <c r="G45" s="1944"/>
      <c r="H45" s="1945"/>
      <c r="I45" s="1946"/>
      <c r="J45" s="1947"/>
      <c r="K45" s="1948"/>
      <c r="L45" s="1949"/>
      <c r="M45" s="1950"/>
      <c r="N45" s="1951"/>
      <c r="O45" s="1952"/>
      <c r="P45" s="1953"/>
      <c r="Q45" s="1954"/>
      <c r="R45" s="1955"/>
      <c r="S45" s="1956"/>
      <c r="T45" s="1957"/>
      <c r="U45" s="1958"/>
      <c r="V45" s="422"/>
      <c r="W45" s="423">
        <v>9</v>
      </c>
      <c r="X45" s="52">
        <f>W45*Z45</f>
        <v>0</v>
      </c>
      <c r="Y45" s="53">
        <f>E45*Z45</f>
        <v>0</v>
      </c>
      <c r="Z45" s="54">
        <f>SUM(G45:U45)</f>
        <v>0</v>
      </c>
      <c r="AA45" s="597"/>
    </row>
    <row r="46" spans="1:27" ht="164.4" customHeight="1" thickBot="1">
      <c r="A46" s="21"/>
      <c r="B46" s="274" t="s">
        <v>161</v>
      </c>
      <c r="C46" s="548" t="s">
        <v>177</v>
      </c>
      <c r="D46" s="70" t="s">
        <v>216</v>
      </c>
      <c r="E46" s="545">
        <v>320.05534000000006</v>
      </c>
      <c r="F46" s="26"/>
      <c r="G46" s="1959"/>
      <c r="H46" s="1960"/>
      <c r="I46" s="1961"/>
      <c r="J46" s="1962"/>
      <c r="K46" s="1963"/>
      <c r="L46" s="1964"/>
      <c r="M46" s="1965"/>
      <c r="N46" s="1966"/>
      <c r="O46" s="1967"/>
      <c r="P46" s="1968"/>
      <c r="Q46" s="1969"/>
      <c r="R46" s="1970"/>
      <c r="S46" s="1971"/>
      <c r="T46" s="1972"/>
      <c r="U46" s="1973"/>
      <c r="V46" s="23"/>
      <c r="W46" s="24">
        <v>9</v>
      </c>
      <c r="X46" s="11">
        <f>W46*Z46</f>
        <v>0</v>
      </c>
      <c r="Y46" s="12">
        <f>E46*Z46</f>
        <v>0</v>
      </c>
      <c r="Z46" s="13">
        <f>SUM(G46:U46)</f>
        <v>0</v>
      </c>
      <c r="AA46" s="597"/>
    </row>
    <row r="47" spans="1:27" ht="172.8" customHeight="1" thickBot="1">
      <c r="A47" s="21"/>
      <c r="B47" s="275" t="s">
        <v>162</v>
      </c>
      <c r="C47" s="549" t="s">
        <v>177</v>
      </c>
      <c r="D47" s="243" t="s">
        <v>218</v>
      </c>
      <c r="E47" s="545">
        <v>320.05534000000006</v>
      </c>
      <c r="F47" s="244"/>
      <c r="G47" s="1974"/>
      <c r="H47" s="1975"/>
      <c r="I47" s="1976"/>
      <c r="J47" s="1977"/>
      <c r="K47" s="1978"/>
      <c r="L47" s="1979"/>
      <c r="M47" s="1980"/>
      <c r="N47" s="1981"/>
      <c r="O47" s="1982"/>
      <c r="P47" s="1983"/>
      <c r="Q47" s="1984"/>
      <c r="R47" s="1985"/>
      <c r="S47" s="1986"/>
      <c r="T47" s="1987"/>
      <c r="U47" s="1988"/>
      <c r="V47" s="241"/>
      <c r="W47" s="242">
        <v>9</v>
      </c>
      <c r="X47" s="222">
        <f>W47*Z47</f>
        <v>0</v>
      </c>
      <c r="Y47" s="223">
        <f>E47*Z47</f>
        <v>0</v>
      </c>
      <c r="Z47" s="224">
        <f>SUM(G47:U47)</f>
        <v>0</v>
      </c>
      <c r="AA47" s="597"/>
    </row>
    <row r="48" spans="1:27" ht="166.2" customHeight="1" thickBot="1">
      <c r="A48" s="282"/>
      <c r="B48" s="360" t="s">
        <v>163</v>
      </c>
      <c r="C48" s="550" t="s">
        <v>177</v>
      </c>
      <c r="D48" s="547" t="s">
        <v>219</v>
      </c>
      <c r="E48" s="546">
        <v>320.05534000000006</v>
      </c>
      <c r="F48" s="245"/>
      <c r="G48" s="1989"/>
      <c r="H48" s="1990"/>
      <c r="I48" s="1991"/>
      <c r="J48" s="1992"/>
      <c r="K48" s="1993"/>
      <c r="L48" s="1994"/>
      <c r="M48" s="1995"/>
      <c r="N48" s="1996"/>
      <c r="O48" s="1997"/>
      <c r="P48" s="1998"/>
      <c r="Q48" s="1999"/>
      <c r="R48" s="2000"/>
      <c r="S48" s="2001"/>
      <c r="T48" s="2002"/>
      <c r="U48" s="2003"/>
      <c r="V48" s="246"/>
      <c r="W48" s="247">
        <v>9</v>
      </c>
      <c r="X48" s="56">
        <f>W48*Z48</f>
        <v>0</v>
      </c>
      <c r="Y48" s="57">
        <f>E48*Z48</f>
        <v>0</v>
      </c>
      <c r="Z48" s="58">
        <f>SUM(G48:U48)</f>
        <v>0</v>
      </c>
      <c r="AA48" s="597"/>
    </row>
    <row r="49" spans="1:27" ht="10.5" customHeight="1" thickBot="1">
      <c r="A49" s="629"/>
      <c r="B49" s="632"/>
      <c r="C49" s="632"/>
      <c r="D49" s="632"/>
      <c r="E49" s="633"/>
      <c r="F49" s="634"/>
      <c r="G49" s="607"/>
      <c r="H49" s="607"/>
      <c r="I49" s="607"/>
      <c r="J49" s="607"/>
      <c r="K49" s="607"/>
      <c r="L49" s="607"/>
      <c r="M49" s="607"/>
      <c r="N49" s="607"/>
      <c r="O49" s="607"/>
      <c r="P49" s="607"/>
      <c r="Q49" s="607"/>
      <c r="R49" s="607"/>
      <c r="S49" s="607"/>
      <c r="T49" s="607"/>
      <c r="U49" s="607"/>
      <c r="V49" s="607"/>
      <c r="W49" s="608"/>
      <c r="X49" s="608"/>
      <c r="Y49" s="635"/>
      <c r="Z49" s="634"/>
      <c r="AA49" s="600"/>
    </row>
    <row r="50" spans="1:27" ht="55.5" customHeight="1" thickBot="1">
      <c r="A50" s="602"/>
      <c r="B50" s="1562" t="s">
        <v>112</v>
      </c>
      <c r="C50" s="1563"/>
      <c r="D50" s="1537"/>
      <c r="E50" s="1564"/>
      <c r="F50" s="700"/>
      <c r="G50" s="250">
        <f t="shared" ref="G50:U50" si="13">SUM(G4:G49)</f>
        <v>0</v>
      </c>
      <c r="H50" s="251">
        <f t="shared" si="13"/>
        <v>0</v>
      </c>
      <c r="I50" s="252">
        <f t="shared" si="13"/>
        <v>0</v>
      </c>
      <c r="J50" s="253">
        <f t="shared" si="13"/>
        <v>0</v>
      </c>
      <c r="K50" s="254">
        <f t="shared" si="13"/>
        <v>0</v>
      </c>
      <c r="L50" s="255">
        <f t="shared" si="13"/>
        <v>0</v>
      </c>
      <c r="M50" s="255">
        <f t="shared" si="13"/>
        <v>0</v>
      </c>
      <c r="N50" s="256">
        <f t="shared" si="13"/>
        <v>0</v>
      </c>
      <c r="O50" s="257">
        <f t="shared" si="13"/>
        <v>0</v>
      </c>
      <c r="P50" s="258">
        <f t="shared" si="13"/>
        <v>0</v>
      </c>
      <c r="Q50" s="259">
        <f t="shared" si="13"/>
        <v>0</v>
      </c>
      <c r="R50" s="260">
        <f t="shared" si="13"/>
        <v>0</v>
      </c>
      <c r="S50" s="261">
        <f t="shared" si="13"/>
        <v>0</v>
      </c>
      <c r="T50" s="262">
        <f t="shared" si="13"/>
        <v>0</v>
      </c>
      <c r="U50" s="263">
        <f t="shared" si="13"/>
        <v>0</v>
      </c>
      <c r="V50" s="621"/>
      <c r="W50" s="619"/>
      <c r="X50" s="264">
        <f>SUM(X4:X48)</f>
        <v>0</v>
      </c>
      <c r="Y50" s="265">
        <f>SUM(Y4:Y48)</f>
        <v>0</v>
      </c>
      <c r="Z50" s="266">
        <f>SUM(Z4:Z48)</f>
        <v>0</v>
      </c>
      <c r="AA50" s="598"/>
    </row>
    <row r="51" spans="1:27" ht="12.75" customHeight="1" thickBot="1">
      <c r="A51" s="596"/>
      <c r="B51" s="611"/>
      <c r="C51" s="631"/>
      <c r="D51" s="611"/>
      <c r="E51" s="612"/>
      <c r="F51" s="613"/>
      <c r="G51" s="596"/>
      <c r="H51" s="596"/>
      <c r="I51" s="596"/>
      <c r="J51" s="596"/>
      <c r="K51" s="596"/>
      <c r="L51" s="596"/>
      <c r="M51" s="596"/>
      <c r="N51" s="596"/>
      <c r="O51" s="596"/>
      <c r="P51" s="596"/>
      <c r="Q51" s="596"/>
      <c r="R51" s="596"/>
      <c r="S51" s="596"/>
      <c r="T51" s="596"/>
      <c r="U51" s="596"/>
      <c r="V51" s="596"/>
      <c r="W51" s="596"/>
      <c r="X51" s="614"/>
      <c r="Y51" s="615"/>
      <c r="Z51" s="613"/>
      <c r="AA51" s="598"/>
    </row>
    <row r="52" spans="1:27" ht="75" customHeight="1" thickBot="1">
      <c r="A52" s="602"/>
      <c r="B52" s="1535" t="s">
        <v>302</v>
      </c>
      <c r="C52" s="1536"/>
      <c r="D52" s="1537"/>
      <c r="E52" s="1538"/>
      <c r="F52" s="1539">
        <f>Y50</f>
        <v>0</v>
      </c>
      <c r="G52" s="1540"/>
      <c r="H52" s="1540"/>
      <c r="I52" s="1540"/>
      <c r="J52" s="1541"/>
      <c r="K52" s="611"/>
      <c r="L52" s="1565" t="s">
        <v>149</v>
      </c>
      <c r="M52" s="1534"/>
      <c r="N52" s="1534"/>
      <c r="O52" s="1534"/>
      <c r="P52" s="1534"/>
      <c r="Q52" s="1566"/>
      <c r="R52" s="1543">
        <f>Z50</f>
        <v>0</v>
      </c>
      <c r="S52" s="1531"/>
      <c r="T52" s="1531"/>
      <c r="U52" s="1531"/>
      <c r="V52" s="611"/>
      <c r="W52" s="1544" t="s">
        <v>151</v>
      </c>
      <c r="X52" s="1538"/>
      <c r="Y52" s="1530">
        <f>X50</f>
        <v>0</v>
      </c>
      <c r="Z52" s="1531"/>
      <c r="AA52" s="598"/>
    </row>
    <row r="53" spans="1:27" ht="12.75" customHeight="1">
      <c r="A53" s="598"/>
      <c r="B53" s="616"/>
      <c r="C53" s="630"/>
      <c r="D53" s="611"/>
      <c r="E53" s="617"/>
      <c r="F53" s="598"/>
      <c r="G53" s="598"/>
      <c r="H53" s="598"/>
      <c r="I53" s="598"/>
      <c r="J53" s="598"/>
      <c r="K53" s="598"/>
      <c r="L53" s="598"/>
      <c r="M53" s="598"/>
      <c r="N53" s="598"/>
      <c r="O53" s="598"/>
      <c r="P53" s="598"/>
      <c r="Q53" s="598"/>
      <c r="R53" s="598"/>
      <c r="S53" s="598"/>
      <c r="T53" s="598"/>
      <c r="U53" s="598"/>
      <c r="V53" s="598"/>
      <c r="W53" s="598"/>
      <c r="X53" s="598"/>
      <c r="Y53" s="618"/>
      <c r="Z53" s="598"/>
      <c r="AA53" s="598"/>
    </row>
    <row r="54" spans="1:27" ht="12.75" customHeight="1">
      <c r="A54" s="598"/>
      <c r="B54" s="616"/>
      <c r="C54" s="630"/>
      <c r="D54" s="611"/>
      <c r="E54" s="617"/>
      <c r="F54" s="598"/>
      <c r="G54" s="598"/>
      <c r="H54" s="598"/>
      <c r="I54" s="598"/>
      <c r="J54" s="598"/>
      <c r="K54" s="598"/>
      <c r="L54" s="598"/>
      <c r="M54" s="598"/>
      <c r="N54" s="598"/>
      <c r="O54" s="598"/>
      <c r="P54" s="598"/>
      <c r="Q54" s="598"/>
      <c r="R54" s="598"/>
      <c r="S54" s="598"/>
      <c r="T54" s="598"/>
      <c r="U54" s="598"/>
      <c r="V54" s="598"/>
      <c r="W54" s="598"/>
      <c r="X54" s="598"/>
      <c r="Y54" s="618"/>
      <c r="Z54" s="598"/>
      <c r="AA54" s="598"/>
    </row>
    <row r="55" spans="1:27" ht="12.75" customHeight="1">
      <c r="A55" s="598"/>
      <c r="B55" s="616"/>
      <c r="C55" s="630"/>
      <c r="D55" s="611"/>
      <c r="E55" s="617"/>
      <c r="F55" s="598"/>
      <c r="G55" s="598"/>
      <c r="H55" s="598"/>
      <c r="I55" s="598"/>
      <c r="J55" s="598"/>
      <c r="K55" s="598"/>
      <c r="L55" s="598"/>
      <c r="M55" s="598"/>
      <c r="N55" s="598"/>
      <c r="O55" s="598"/>
      <c r="P55" s="598"/>
      <c r="Q55" s="598"/>
      <c r="R55" s="598"/>
      <c r="S55" s="598"/>
      <c r="T55" s="598"/>
      <c r="U55" s="598"/>
      <c r="V55" s="598"/>
      <c r="W55" s="598"/>
      <c r="X55" s="598"/>
      <c r="Y55" s="618"/>
      <c r="Z55" s="598"/>
      <c r="AA55" s="598"/>
    </row>
    <row r="56" spans="1:27" ht="12.75" customHeight="1">
      <c r="A56" s="598"/>
      <c r="B56" s="616"/>
      <c r="C56" s="630"/>
      <c r="D56" s="611"/>
      <c r="E56" s="617"/>
      <c r="F56" s="598"/>
      <c r="G56" s="598"/>
      <c r="H56" s="598"/>
      <c r="I56" s="598"/>
      <c r="J56" s="598"/>
      <c r="K56" s="598"/>
      <c r="L56" s="598"/>
      <c r="M56" s="598"/>
      <c r="N56" s="598"/>
      <c r="O56" s="598"/>
      <c r="P56" s="598"/>
      <c r="Q56" s="598"/>
      <c r="R56" s="598"/>
      <c r="S56" s="598"/>
      <c r="T56" s="598"/>
      <c r="U56" s="598"/>
      <c r="V56" s="598"/>
      <c r="W56" s="598"/>
      <c r="X56" s="598"/>
      <c r="Y56" s="618"/>
      <c r="Z56" s="598"/>
      <c r="AA56" s="598"/>
    </row>
    <row r="57" spans="1:27" ht="12.75" customHeight="1">
      <c r="A57" s="1243">
        <f>R52</f>
        <v>0</v>
      </c>
      <c r="B57" s="616"/>
      <c r="C57" s="630"/>
      <c r="D57" s="611"/>
      <c r="E57" s="617"/>
      <c r="F57" s="598"/>
      <c r="G57" s="598"/>
      <c r="H57" s="598"/>
      <c r="I57" s="598"/>
      <c r="J57" s="598"/>
      <c r="K57" s="598"/>
      <c r="L57" s="598"/>
      <c r="M57" s="598"/>
      <c r="N57" s="598"/>
      <c r="O57" s="598"/>
      <c r="P57" s="598"/>
      <c r="Q57" s="598"/>
      <c r="R57" s="598"/>
      <c r="S57" s="598"/>
      <c r="T57" s="598"/>
      <c r="U57" s="598"/>
      <c r="V57" s="598"/>
      <c r="W57" s="598"/>
      <c r="X57" s="598"/>
      <c r="Y57" s="618"/>
      <c r="Z57" s="598"/>
      <c r="AA57" s="598"/>
    </row>
    <row r="58" spans="1:27" ht="12.75" customHeight="1">
      <c r="A58" s="3"/>
      <c r="B58" s="2"/>
      <c r="C58" s="2"/>
      <c r="D58" s="2"/>
      <c r="E58" s="384"/>
      <c r="F58" s="45"/>
      <c r="G58" s="3"/>
      <c r="H58" s="3"/>
      <c r="I58" s="3"/>
      <c r="J58" s="3"/>
      <c r="K58" s="3"/>
      <c r="L58" s="3"/>
      <c r="M58" s="3"/>
      <c r="N58" s="3"/>
      <c r="O58" s="3"/>
      <c r="P58" s="3"/>
      <c r="Q58" s="3"/>
      <c r="R58" s="3"/>
      <c r="S58" s="3"/>
      <c r="T58" s="3"/>
      <c r="U58" s="3"/>
      <c r="V58" s="7"/>
      <c r="W58" s="3"/>
      <c r="X58" s="3"/>
      <c r="Y58" s="46"/>
      <c r="Z58" s="47"/>
      <c r="AA58" s="414"/>
    </row>
    <row r="59" spans="1:27" ht="12.75" customHeight="1">
      <c r="A59" s="3"/>
      <c r="B59" s="2"/>
      <c r="C59" s="2"/>
      <c r="D59" s="2"/>
      <c r="E59" s="384"/>
      <c r="F59" s="45"/>
      <c r="G59" s="3"/>
      <c r="H59" s="3"/>
      <c r="I59" s="3"/>
      <c r="J59" s="3"/>
      <c r="K59" s="3"/>
      <c r="L59" s="3"/>
      <c r="M59" s="3"/>
      <c r="N59" s="3"/>
      <c r="O59" s="3"/>
      <c r="P59" s="3"/>
      <c r="Q59" s="3"/>
      <c r="R59" s="3"/>
      <c r="S59" s="3"/>
      <c r="T59" s="3"/>
      <c r="U59" s="3"/>
      <c r="V59" s="7"/>
      <c r="W59" s="3"/>
      <c r="X59" s="3"/>
      <c r="Y59" s="46"/>
      <c r="Z59" s="47"/>
      <c r="AA59" s="414"/>
    </row>
    <row r="60" spans="1:27" ht="12.75" customHeight="1">
      <c r="A60" s="3"/>
      <c r="B60" s="2"/>
      <c r="C60" s="2"/>
      <c r="D60" s="2"/>
      <c r="E60" s="384"/>
      <c r="F60" s="45"/>
      <c r="G60" s="3"/>
      <c r="H60" s="3"/>
      <c r="I60" s="3"/>
      <c r="J60" s="3"/>
      <c r="K60" s="3"/>
      <c r="L60" s="3"/>
      <c r="M60" s="3"/>
      <c r="N60" s="3"/>
      <c r="O60" s="3"/>
      <c r="P60" s="3"/>
      <c r="Q60" s="3"/>
      <c r="R60" s="3"/>
      <c r="S60" s="3"/>
      <c r="T60" s="3"/>
      <c r="U60" s="3"/>
      <c r="V60" s="7"/>
      <c r="W60" s="3"/>
      <c r="X60" s="3"/>
      <c r="Y60" s="46"/>
      <c r="Z60" s="47"/>
      <c r="AA60" s="414"/>
    </row>
    <row r="61" spans="1:27" ht="12.75" customHeight="1">
      <c r="A61" s="3"/>
      <c r="B61" s="2"/>
      <c r="C61" s="2"/>
      <c r="D61" s="2"/>
      <c r="E61" s="384"/>
      <c r="F61" s="45"/>
      <c r="G61" s="3"/>
      <c r="H61" s="3"/>
      <c r="I61" s="3"/>
      <c r="J61" s="3"/>
      <c r="K61" s="3"/>
      <c r="L61" s="3"/>
      <c r="M61" s="3"/>
      <c r="N61" s="3"/>
      <c r="O61" s="3"/>
      <c r="P61" s="3"/>
      <c r="Q61" s="3"/>
      <c r="R61" s="3"/>
      <c r="S61" s="3"/>
      <c r="T61" s="3"/>
      <c r="U61" s="3"/>
      <c r="V61" s="7"/>
      <c r="W61" s="3"/>
      <c r="X61" s="3"/>
      <c r="Y61" s="46"/>
      <c r="Z61" s="47"/>
      <c r="AA61" s="414"/>
    </row>
    <row r="62" spans="1:27" ht="12.75" customHeight="1">
      <c r="A62" s="3"/>
      <c r="B62" s="2"/>
      <c r="C62" s="2"/>
      <c r="D62" s="2"/>
      <c r="E62" s="384"/>
      <c r="F62" s="45"/>
      <c r="G62" s="3"/>
      <c r="H62" s="3"/>
      <c r="I62" s="3"/>
      <c r="J62" s="3"/>
      <c r="K62" s="3"/>
      <c r="L62" s="3"/>
      <c r="M62" s="3"/>
      <c r="N62" s="3"/>
      <c r="O62" s="3"/>
      <c r="P62" s="3"/>
      <c r="Q62" s="3"/>
      <c r="R62" s="3"/>
      <c r="S62" s="3"/>
      <c r="T62" s="3"/>
      <c r="U62" s="3"/>
      <c r="V62" s="7"/>
      <c r="W62" s="3"/>
      <c r="X62" s="3"/>
      <c r="Y62" s="46"/>
      <c r="Z62" s="47"/>
      <c r="AA62" s="414"/>
    </row>
    <row r="63" spans="1:27" ht="12.75" customHeight="1">
      <c r="A63" s="3"/>
      <c r="B63" s="2"/>
      <c r="C63" s="2"/>
      <c r="D63" s="2"/>
      <c r="E63" s="384"/>
      <c r="F63" s="45"/>
      <c r="G63" s="3"/>
      <c r="H63" s="3"/>
      <c r="I63" s="3"/>
      <c r="J63" s="3"/>
      <c r="K63" s="3"/>
      <c r="L63" s="3"/>
      <c r="M63" s="3"/>
      <c r="N63" s="3"/>
      <c r="O63" s="3"/>
      <c r="P63" s="3"/>
      <c r="Q63" s="3"/>
      <c r="R63" s="3"/>
      <c r="S63" s="3"/>
      <c r="T63" s="3"/>
      <c r="U63" s="3"/>
      <c r="V63" s="7"/>
      <c r="W63" s="3"/>
      <c r="X63" s="3"/>
      <c r="Y63" s="46"/>
      <c r="Z63" s="47"/>
      <c r="AA63" s="414"/>
    </row>
    <row r="64" spans="1:27" ht="12.75" customHeight="1">
      <c r="A64" s="3"/>
      <c r="B64" s="2"/>
      <c r="C64" s="2"/>
      <c r="D64" s="2"/>
      <c r="E64" s="384"/>
      <c r="F64" s="45"/>
      <c r="G64" s="3"/>
      <c r="H64" s="3"/>
      <c r="I64" s="3"/>
      <c r="J64" s="3"/>
      <c r="K64" s="3"/>
      <c r="L64" s="3"/>
      <c r="M64" s="3"/>
      <c r="N64" s="3"/>
      <c r="O64" s="3"/>
      <c r="P64" s="3"/>
      <c r="Q64" s="3"/>
      <c r="R64" s="3"/>
      <c r="S64" s="3"/>
      <c r="T64" s="3"/>
      <c r="U64" s="3"/>
      <c r="V64" s="7"/>
      <c r="W64" s="3"/>
      <c r="X64" s="3"/>
      <c r="Y64" s="46"/>
      <c r="Z64" s="47"/>
      <c r="AA64" s="414"/>
    </row>
    <row r="65" spans="1:27" ht="12.75" customHeight="1">
      <c r="A65" s="3"/>
      <c r="B65" s="2"/>
      <c r="C65" s="2"/>
      <c r="D65" s="2"/>
      <c r="E65" s="384"/>
      <c r="F65" s="45"/>
      <c r="G65" s="3"/>
      <c r="H65" s="3"/>
      <c r="I65" s="3"/>
      <c r="J65" s="3"/>
      <c r="K65" s="3"/>
      <c r="L65" s="3"/>
      <c r="M65" s="3"/>
      <c r="N65" s="3"/>
      <c r="O65" s="3"/>
      <c r="P65" s="3"/>
      <c r="Q65" s="3"/>
      <c r="R65" s="3"/>
      <c r="S65" s="3"/>
      <c r="T65" s="3"/>
      <c r="U65" s="3"/>
      <c r="V65" s="7"/>
      <c r="W65" s="3"/>
      <c r="X65" s="3"/>
      <c r="Y65" s="46"/>
      <c r="Z65" s="47"/>
      <c r="AA65" s="414"/>
    </row>
    <row r="66" spans="1:27" ht="12.75" customHeight="1">
      <c r="A66" s="3"/>
      <c r="B66" s="48"/>
      <c r="C66" s="48"/>
      <c r="D66" s="398"/>
      <c r="E66" s="384"/>
      <c r="F66" s="7"/>
      <c r="G66" s="3"/>
      <c r="H66" s="3"/>
      <c r="I66" s="3"/>
      <c r="J66" s="3"/>
      <c r="K66" s="3"/>
      <c r="L66" s="3"/>
      <c r="M66" s="3"/>
      <c r="N66" s="3"/>
      <c r="O66" s="3"/>
      <c r="P66" s="3"/>
      <c r="Q66" s="3"/>
      <c r="R66" s="3"/>
      <c r="S66" s="3"/>
      <c r="T66" s="3"/>
      <c r="U66" s="3"/>
      <c r="V66" s="7"/>
      <c r="W66" s="3"/>
      <c r="X66" s="3"/>
      <c r="Y66" s="46"/>
      <c r="Z66" s="3"/>
      <c r="AA66" s="414"/>
    </row>
    <row r="67" spans="1:27" ht="12.75" customHeight="1">
      <c r="A67" s="3"/>
      <c r="B67" s="48"/>
      <c r="C67" s="48"/>
      <c r="D67" s="398"/>
      <c r="E67" s="384"/>
      <c r="F67" s="7"/>
      <c r="G67" s="3"/>
      <c r="H67" s="3"/>
      <c r="I67" s="3"/>
      <c r="J67" s="3"/>
      <c r="K67" s="3"/>
      <c r="L67" s="3"/>
      <c r="M67" s="3"/>
      <c r="N67" s="3"/>
      <c r="O67" s="3"/>
      <c r="P67" s="3"/>
      <c r="Q67" s="3"/>
      <c r="R67" s="3"/>
      <c r="S67" s="3"/>
      <c r="T67" s="3"/>
      <c r="U67" s="3"/>
      <c r="V67" s="7"/>
      <c r="W67" s="3"/>
      <c r="X67" s="3"/>
      <c r="Y67" s="46"/>
      <c r="Z67" s="3"/>
      <c r="AA67" s="414"/>
    </row>
    <row r="68" spans="1:27" ht="12.75" customHeight="1">
      <c r="A68" s="3"/>
      <c r="B68" s="48"/>
      <c r="C68" s="48"/>
      <c r="D68" s="398"/>
      <c r="E68" s="384"/>
      <c r="F68" s="7"/>
      <c r="G68" s="3"/>
      <c r="H68" s="3"/>
      <c r="I68" s="3"/>
      <c r="J68" s="3"/>
      <c r="K68" s="3"/>
      <c r="L68" s="3"/>
      <c r="M68" s="3"/>
      <c r="N68" s="3"/>
      <c r="O68" s="3"/>
      <c r="P68" s="3"/>
      <c r="Q68" s="3"/>
      <c r="R68" s="3"/>
      <c r="S68" s="3"/>
      <c r="T68" s="3"/>
      <c r="U68" s="3"/>
      <c r="V68" s="7"/>
      <c r="W68" s="3"/>
      <c r="X68" s="3"/>
      <c r="Y68" s="46"/>
      <c r="Z68" s="3"/>
      <c r="AA68" s="414"/>
    </row>
    <row r="69" spans="1:27" ht="12.75" customHeight="1">
      <c r="A69" s="3"/>
      <c r="B69" s="48"/>
      <c r="C69" s="48"/>
      <c r="D69" s="398"/>
      <c r="E69" s="384"/>
      <c r="F69" s="7"/>
      <c r="G69" s="3"/>
      <c r="H69" s="3"/>
      <c r="I69" s="3"/>
      <c r="J69" s="3"/>
      <c r="K69" s="3"/>
      <c r="L69" s="3"/>
      <c r="M69" s="3"/>
      <c r="N69" s="3"/>
      <c r="O69" s="3"/>
      <c r="P69" s="3"/>
      <c r="Q69" s="3"/>
      <c r="R69" s="3"/>
      <c r="S69" s="3"/>
      <c r="T69" s="3"/>
      <c r="U69" s="3"/>
      <c r="V69" s="7"/>
      <c r="W69" s="3"/>
      <c r="X69" s="3"/>
      <c r="Y69" s="46"/>
      <c r="Z69" s="3"/>
      <c r="AA69" s="414"/>
    </row>
    <row r="70" spans="1:27" ht="12.75" customHeight="1">
      <c r="A70" s="3"/>
      <c r="B70" s="48"/>
      <c r="C70" s="48"/>
      <c r="D70" s="398"/>
      <c r="E70" s="384"/>
      <c r="F70" s="7"/>
      <c r="G70" s="3"/>
      <c r="H70" s="3"/>
      <c r="I70" s="3"/>
      <c r="J70" s="3"/>
      <c r="K70" s="3"/>
      <c r="L70" s="3"/>
      <c r="M70" s="3"/>
      <c r="N70" s="3"/>
      <c r="O70" s="3"/>
      <c r="P70" s="3"/>
      <c r="Q70" s="3"/>
      <c r="R70" s="3"/>
      <c r="S70" s="3"/>
      <c r="T70" s="3"/>
      <c r="U70" s="3"/>
      <c r="V70" s="7"/>
      <c r="W70" s="3"/>
      <c r="X70" s="3"/>
      <c r="Y70" s="46"/>
      <c r="Z70" s="3"/>
      <c r="AA70" s="414"/>
    </row>
    <row r="71" spans="1:27" ht="12.75" customHeight="1">
      <c r="A71" s="3"/>
      <c r="B71" s="48"/>
      <c r="C71" s="48"/>
      <c r="D71" s="398"/>
      <c r="E71" s="384"/>
      <c r="F71" s="7"/>
      <c r="G71" s="3"/>
      <c r="H71" s="3"/>
      <c r="I71" s="3"/>
      <c r="J71" s="3"/>
      <c r="K71" s="3"/>
      <c r="L71" s="3"/>
      <c r="M71" s="3"/>
      <c r="N71" s="3"/>
      <c r="O71" s="3"/>
      <c r="P71" s="3"/>
      <c r="Q71" s="3"/>
      <c r="R71" s="3"/>
      <c r="S71" s="3"/>
      <c r="T71" s="3"/>
      <c r="U71" s="3"/>
      <c r="V71" s="7"/>
      <c r="W71" s="3"/>
      <c r="X71" s="3"/>
      <c r="Y71" s="46"/>
      <c r="Z71" s="3"/>
      <c r="AA71" s="414"/>
    </row>
    <row r="72" spans="1:27" ht="12.75" customHeight="1">
      <c r="A72" s="3"/>
      <c r="B72" s="48"/>
      <c r="C72" s="48"/>
      <c r="D72" s="398"/>
      <c r="E72" s="384"/>
      <c r="F72" s="7"/>
      <c r="G72" s="3"/>
      <c r="H72" s="3"/>
      <c r="I72" s="3"/>
      <c r="J72" s="3"/>
      <c r="K72" s="3"/>
      <c r="L72" s="3"/>
      <c r="M72" s="3"/>
      <c r="N72" s="3"/>
      <c r="O72" s="3"/>
      <c r="P72" s="3"/>
      <c r="Q72" s="3"/>
      <c r="R72" s="3"/>
      <c r="S72" s="3"/>
      <c r="T72" s="3"/>
      <c r="U72" s="3"/>
      <c r="V72" s="7"/>
      <c r="W72" s="3"/>
      <c r="X72" s="3"/>
      <c r="Y72" s="46"/>
      <c r="Z72" s="3"/>
      <c r="AA72" s="414"/>
    </row>
    <row r="73" spans="1:27" ht="12.75" customHeight="1">
      <c r="A73" s="3"/>
      <c r="B73" s="48"/>
      <c r="C73" s="48"/>
      <c r="D73" s="398"/>
      <c r="E73" s="384"/>
      <c r="F73" s="7"/>
      <c r="G73" s="3"/>
      <c r="H73" s="3"/>
      <c r="I73" s="3"/>
      <c r="J73" s="3"/>
      <c r="K73" s="3"/>
      <c r="L73" s="3"/>
      <c r="M73" s="3"/>
      <c r="N73" s="3"/>
      <c r="O73" s="3"/>
      <c r="P73" s="3"/>
      <c r="Q73" s="3"/>
      <c r="R73" s="3"/>
      <c r="S73" s="3"/>
      <c r="T73" s="3"/>
      <c r="U73" s="3"/>
      <c r="V73" s="7"/>
      <c r="W73" s="3"/>
      <c r="X73" s="3"/>
      <c r="Y73" s="46"/>
      <c r="Z73" s="3"/>
      <c r="AA73" s="414"/>
    </row>
    <row r="74" spans="1:27" ht="12.75" customHeight="1">
      <c r="A74" s="3"/>
      <c r="B74" s="48"/>
      <c r="C74" s="48"/>
      <c r="D74" s="398"/>
      <c r="E74" s="384"/>
      <c r="F74" s="7"/>
      <c r="G74" s="3"/>
      <c r="H74" s="3"/>
      <c r="I74" s="3"/>
      <c r="J74" s="3"/>
      <c r="K74" s="3"/>
      <c r="L74" s="3"/>
      <c r="M74" s="3"/>
      <c r="N74" s="3"/>
      <c r="O74" s="3"/>
      <c r="P74" s="3"/>
      <c r="Q74" s="3"/>
      <c r="R74" s="3"/>
      <c r="S74" s="3"/>
      <c r="T74" s="3"/>
      <c r="U74" s="3"/>
      <c r="V74" s="7"/>
      <c r="W74" s="3"/>
      <c r="X74" s="3"/>
      <c r="Y74" s="46"/>
      <c r="Z74" s="3"/>
      <c r="AA74" s="414"/>
    </row>
    <row r="75" spans="1:27" ht="12.75" customHeight="1">
      <c r="A75" s="3"/>
      <c r="B75" s="48"/>
      <c r="C75" s="48"/>
      <c r="D75" s="398"/>
      <c r="E75" s="384"/>
      <c r="F75" s="7"/>
      <c r="G75" s="3"/>
      <c r="H75" s="3"/>
      <c r="I75" s="3"/>
      <c r="J75" s="3"/>
      <c r="K75" s="3"/>
      <c r="L75" s="3"/>
      <c r="M75" s="3"/>
      <c r="N75" s="3"/>
      <c r="O75" s="3"/>
      <c r="P75" s="3"/>
      <c r="Q75" s="3"/>
      <c r="R75" s="3"/>
      <c r="S75" s="3"/>
      <c r="T75" s="3"/>
      <c r="U75" s="3"/>
      <c r="V75" s="7"/>
      <c r="W75" s="3"/>
      <c r="X75" s="3"/>
      <c r="Y75" s="46"/>
      <c r="Z75" s="3"/>
      <c r="AA75" s="414"/>
    </row>
    <row r="76" spans="1:27" ht="12.75" customHeight="1">
      <c r="A76" s="3"/>
      <c r="B76" s="48"/>
      <c r="C76" s="48"/>
      <c r="D76" s="398"/>
      <c r="E76" s="384"/>
      <c r="F76" s="7"/>
      <c r="G76" s="3"/>
      <c r="H76" s="3"/>
      <c r="I76" s="3"/>
      <c r="J76" s="3"/>
      <c r="K76" s="3"/>
      <c r="L76" s="3"/>
      <c r="M76" s="3"/>
      <c r="N76" s="3"/>
      <c r="O76" s="3"/>
      <c r="P76" s="3"/>
      <c r="Q76" s="3"/>
      <c r="R76" s="3"/>
      <c r="S76" s="3"/>
      <c r="T76" s="3"/>
      <c r="U76" s="3"/>
      <c r="V76" s="7"/>
      <c r="W76" s="3"/>
      <c r="X76" s="3"/>
      <c r="Y76" s="46"/>
      <c r="Z76" s="3"/>
      <c r="AA76" s="414"/>
    </row>
    <row r="77" spans="1:27" ht="12.75" customHeight="1">
      <c r="A77" s="3"/>
      <c r="B77" s="48"/>
      <c r="C77" s="48"/>
      <c r="D77" s="398"/>
      <c r="E77" s="384"/>
      <c r="F77" s="7"/>
      <c r="G77" s="3"/>
      <c r="H77" s="3"/>
      <c r="I77" s="3"/>
      <c r="J77" s="3"/>
      <c r="K77" s="3"/>
      <c r="L77" s="3"/>
      <c r="M77" s="3"/>
      <c r="N77" s="3"/>
      <c r="O77" s="3"/>
      <c r="P77" s="3"/>
      <c r="Q77" s="3"/>
      <c r="R77" s="3"/>
      <c r="S77" s="3"/>
      <c r="T77" s="3"/>
      <c r="U77" s="3"/>
      <c r="V77" s="7"/>
      <c r="W77" s="3"/>
      <c r="X77" s="3"/>
      <c r="Y77" s="46"/>
      <c r="Z77" s="3"/>
      <c r="AA77" s="414"/>
    </row>
    <row r="78" spans="1:27" ht="12.75" customHeight="1">
      <c r="A78" s="3"/>
      <c r="B78" s="48"/>
      <c r="C78" s="48"/>
      <c r="D78" s="398"/>
      <c r="E78" s="384"/>
      <c r="F78" s="7"/>
      <c r="G78" s="3"/>
      <c r="H78" s="3"/>
      <c r="I78" s="3"/>
      <c r="J78" s="3"/>
      <c r="K78" s="3"/>
      <c r="L78" s="3"/>
      <c r="M78" s="3"/>
      <c r="N78" s="3"/>
      <c r="O78" s="3"/>
      <c r="P78" s="3"/>
      <c r="Q78" s="3"/>
      <c r="R78" s="3"/>
      <c r="S78" s="3"/>
      <c r="T78" s="3"/>
      <c r="U78" s="3"/>
      <c r="V78" s="7"/>
      <c r="W78" s="3"/>
      <c r="X78" s="3"/>
      <c r="Y78" s="46"/>
      <c r="Z78" s="3"/>
      <c r="AA78" s="414"/>
    </row>
    <row r="79" spans="1:27" ht="12.75" customHeight="1">
      <c r="A79" s="3"/>
      <c r="B79" s="48"/>
      <c r="C79" s="48"/>
      <c r="D79" s="398"/>
      <c r="E79" s="384"/>
      <c r="F79" s="7"/>
      <c r="G79" s="3"/>
      <c r="H79" s="3"/>
      <c r="I79" s="3"/>
      <c r="J79" s="3"/>
      <c r="K79" s="3"/>
      <c r="L79" s="3"/>
      <c r="M79" s="3"/>
      <c r="N79" s="3"/>
      <c r="O79" s="3"/>
      <c r="P79" s="3"/>
      <c r="Q79" s="3"/>
      <c r="R79" s="3"/>
      <c r="S79" s="3"/>
      <c r="T79" s="3"/>
      <c r="U79" s="3"/>
      <c r="V79" s="7"/>
      <c r="W79" s="3"/>
      <c r="X79" s="3"/>
      <c r="Y79" s="46"/>
      <c r="Z79" s="3"/>
      <c r="AA79" s="414"/>
    </row>
    <row r="80" spans="1:27" ht="12.75" customHeight="1">
      <c r="A80" s="3"/>
      <c r="B80" s="48"/>
      <c r="C80" s="48"/>
      <c r="D80" s="398"/>
      <c r="E80" s="384"/>
      <c r="F80" s="7"/>
      <c r="G80" s="3"/>
      <c r="H80" s="3"/>
      <c r="I80" s="3"/>
      <c r="J80" s="3"/>
      <c r="K80" s="3"/>
      <c r="L80" s="3"/>
      <c r="M80" s="3"/>
      <c r="N80" s="3"/>
      <c r="O80" s="3"/>
      <c r="P80" s="3"/>
      <c r="Q80" s="3"/>
      <c r="R80" s="3"/>
      <c r="S80" s="3"/>
      <c r="T80" s="3"/>
      <c r="U80" s="3"/>
      <c r="V80" s="7"/>
      <c r="W80" s="3"/>
      <c r="X80" s="3"/>
      <c r="Y80" s="46"/>
      <c r="Z80" s="3"/>
      <c r="AA80" s="414"/>
    </row>
    <row r="81" spans="1:27" ht="12.75" customHeight="1">
      <c r="A81" s="3"/>
      <c r="B81" s="48"/>
      <c r="C81" s="48"/>
      <c r="D81" s="398"/>
      <c r="E81" s="384"/>
      <c r="F81" s="7"/>
      <c r="G81" s="3"/>
      <c r="H81" s="3"/>
      <c r="I81" s="3"/>
      <c r="J81" s="3"/>
      <c r="K81" s="3"/>
      <c r="L81" s="3"/>
      <c r="M81" s="3"/>
      <c r="N81" s="3"/>
      <c r="O81" s="3"/>
      <c r="P81" s="3"/>
      <c r="Q81" s="3"/>
      <c r="R81" s="3"/>
      <c r="S81" s="3"/>
      <c r="T81" s="3"/>
      <c r="U81" s="3"/>
      <c r="V81" s="7"/>
      <c r="W81" s="3"/>
      <c r="X81" s="3"/>
      <c r="Y81" s="46"/>
      <c r="Z81" s="3"/>
      <c r="AA81" s="414"/>
    </row>
    <row r="82" spans="1:27" ht="12.75" customHeight="1">
      <c r="A82" s="3"/>
      <c r="B82" s="48"/>
      <c r="C82" s="48"/>
      <c r="D82" s="398"/>
      <c r="E82" s="384"/>
      <c r="F82" s="7"/>
      <c r="G82" s="3"/>
      <c r="H82" s="3"/>
      <c r="I82" s="3"/>
      <c r="J82" s="3"/>
      <c r="K82" s="3"/>
      <c r="L82" s="3"/>
      <c r="M82" s="3"/>
      <c r="N82" s="3"/>
      <c r="O82" s="3"/>
      <c r="P82" s="3"/>
      <c r="Q82" s="3"/>
      <c r="R82" s="3"/>
      <c r="S82" s="3"/>
      <c r="T82" s="3"/>
      <c r="U82" s="3"/>
      <c r="V82" s="7"/>
      <c r="W82" s="3"/>
      <c r="X82" s="3"/>
      <c r="Y82" s="46"/>
      <c r="Z82" s="3"/>
      <c r="AA82" s="414"/>
    </row>
    <row r="83" spans="1:27" ht="12.75" customHeight="1">
      <c r="A83" s="3"/>
      <c r="B83" s="48"/>
      <c r="C83" s="48"/>
      <c r="D83" s="398"/>
      <c r="E83" s="384"/>
      <c r="F83" s="7"/>
      <c r="G83" s="3"/>
      <c r="H83" s="3"/>
      <c r="I83" s="3"/>
      <c r="J83" s="3"/>
      <c r="K83" s="3"/>
      <c r="L83" s="3"/>
      <c r="M83" s="3"/>
      <c r="N83" s="3"/>
      <c r="O83" s="3"/>
      <c r="P83" s="3"/>
      <c r="Q83" s="3"/>
      <c r="R83" s="3"/>
      <c r="S83" s="3"/>
      <c r="T83" s="3"/>
      <c r="U83" s="3"/>
      <c r="V83" s="7"/>
      <c r="W83" s="3"/>
      <c r="X83" s="3"/>
      <c r="Y83" s="46"/>
      <c r="Z83" s="3"/>
      <c r="AA83" s="414"/>
    </row>
    <row r="84" spans="1:27" ht="12.75" customHeight="1">
      <c r="A84" s="3"/>
      <c r="B84" s="48"/>
      <c r="C84" s="48"/>
      <c r="D84" s="398"/>
      <c r="E84" s="384"/>
      <c r="F84" s="7"/>
      <c r="G84" s="3"/>
      <c r="H84" s="3"/>
      <c r="I84" s="3"/>
      <c r="J84" s="3"/>
      <c r="K84" s="3"/>
      <c r="L84" s="3"/>
      <c r="M84" s="3"/>
      <c r="N84" s="3"/>
      <c r="O84" s="3"/>
      <c r="P84" s="3"/>
      <c r="Q84" s="3"/>
      <c r="R84" s="3"/>
      <c r="S84" s="3"/>
      <c r="T84" s="3"/>
      <c r="U84" s="3"/>
      <c r="V84" s="7"/>
      <c r="W84" s="3"/>
      <c r="X84" s="3"/>
      <c r="Y84" s="46"/>
      <c r="Z84" s="3"/>
      <c r="AA84" s="414"/>
    </row>
    <row r="85" spans="1:27" ht="12.75" customHeight="1">
      <c r="A85" s="3"/>
      <c r="B85" s="48"/>
      <c r="C85" s="48"/>
      <c r="D85" s="398"/>
      <c r="E85" s="384"/>
      <c r="F85" s="7"/>
      <c r="G85" s="3"/>
      <c r="H85" s="3"/>
      <c r="I85" s="3"/>
      <c r="J85" s="3"/>
      <c r="K85" s="3"/>
      <c r="L85" s="3"/>
      <c r="M85" s="3"/>
      <c r="N85" s="3"/>
      <c r="O85" s="3"/>
      <c r="P85" s="3"/>
      <c r="Q85" s="3"/>
      <c r="R85" s="3"/>
      <c r="S85" s="3"/>
      <c r="T85" s="3"/>
      <c r="U85" s="3"/>
      <c r="V85" s="7"/>
      <c r="W85" s="3"/>
      <c r="X85" s="3"/>
      <c r="Y85" s="46"/>
      <c r="Z85" s="3"/>
      <c r="AA85" s="414"/>
    </row>
    <row r="86" spans="1:27" ht="12.75" customHeight="1">
      <c r="A86" s="3"/>
      <c r="B86" s="48"/>
      <c r="C86" s="48"/>
      <c r="D86" s="398"/>
      <c r="E86" s="384"/>
      <c r="F86" s="7"/>
      <c r="G86" s="3"/>
      <c r="H86" s="3"/>
      <c r="I86" s="3"/>
      <c r="J86" s="3"/>
      <c r="K86" s="3"/>
      <c r="L86" s="3"/>
      <c r="M86" s="3"/>
      <c r="N86" s="3"/>
      <c r="O86" s="3"/>
      <c r="P86" s="3"/>
      <c r="Q86" s="3"/>
      <c r="R86" s="3"/>
      <c r="S86" s="3"/>
      <c r="T86" s="3"/>
      <c r="U86" s="3"/>
      <c r="V86" s="7"/>
      <c r="W86" s="3"/>
      <c r="X86" s="3"/>
      <c r="Y86" s="46"/>
      <c r="Z86" s="3"/>
      <c r="AA86" s="414"/>
    </row>
    <row r="87" spans="1:27" ht="12.75" customHeight="1">
      <c r="A87" s="3"/>
      <c r="B87" s="48"/>
      <c r="C87" s="48"/>
      <c r="D87" s="398"/>
      <c r="E87" s="384"/>
      <c r="F87" s="7"/>
      <c r="G87" s="3"/>
      <c r="H87" s="3"/>
      <c r="I87" s="3"/>
      <c r="J87" s="3"/>
      <c r="K87" s="3"/>
      <c r="L87" s="3"/>
      <c r="M87" s="3"/>
      <c r="N87" s="3"/>
      <c r="O87" s="3"/>
      <c r="P87" s="3"/>
      <c r="Q87" s="3"/>
      <c r="R87" s="3"/>
      <c r="S87" s="3"/>
      <c r="T87" s="3"/>
      <c r="U87" s="3"/>
      <c r="V87" s="7"/>
      <c r="W87" s="3"/>
      <c r="X87" s="3"/>
      <c r="Y87" s="46"/>
      <c r="Z87" s="3"/>
      <c r="AA87" s="414"/>
    </row>
    <row r="88" spans="1:27" ht="12.75" customHeight="1">
      <c r="A88" s="3"/>
      <c r="B88" s="48"/>
      <c r="C88" s="48"/>
      <c r="D88" s="398"/>
      <c r="E88" s="384"/>
      <c r="F88" s="7"/>
      <c r="G88" s="3"/>
      <c r="H88" s="3"/>
      <c r="I88" s="3"/>
      <c r="J88" s="3"/>
      <c r="K88" s="3"/>
      <c r="L88" s="3"/>
      <c r="M88" s="3"/>
      <c r="N88" s="3"/>
      <c r="O88" s="3"/>
      <c r="P88" s="3"/>
      <c r="Q88" s="3"/>
      <c r="R88" s="3"/>
      <c r="S88" s="3"/>
      <c r="T88" s="3"/>
      <c r="U88" s="3"/>
      <c r="V88" s="7"/>
      <c r="W88" s="3"/>
      <c r="X88" s="3"/>
      <c r="Y88" s="46"/>
      <c r="Z88" s="3"/>
      <c r="AA88" s="414"/>
    </row>
    <row r="89" spans="1:27" ht="12.75" customHeight="1">
      <c r="A89" s="3"/>
      <c r="B89" s="48"/>
      <c r="C89" s="48"/>
      <c r="D89" s="398"/>
      <c r="E89" s="384"/>
      <c r="F89" s="7"/>
      <c r="G89" s="3"/>
      <c r="H89" s="3"/>
      <c r="I89" s="3"/>
      <c r="J89" s="3"/>
      <c r="K89" s="3"/>
      <c r="L89" s="3"/>
      <c r="M89" s="3"/>
      <c r="N89" s="3"/>
      <c r="O89" s="3"/>
      <c r="P89" s="3"/>
      <c r="Q89" s="3"/>
      <c r="R89" s="3"/>
      <c r="S89" s="3"/>
      <c r="T89" s="3"/>
      <c r="U89" s="3"/>
      <c r="V89" s="7"/>
      <c r="W89" s="3"/>
      <c r="X89" s="3"/>
      <c r="Y89" s="46"/>
      <c r="Z89" s="3"/>
      <c r="AA89" s="414"/>
    </row>
    <row r="90" spans="1:27" ht="12.75" customHeight="1">
      <c r="A90" s="3"/>
      <c r="B90" s="48"/>
      <c r="C90" s="48"/>
      <c r="D90" s="398"/>
      <c r="E90" s="384"/>
      <c r="F90" s="7"/>
      <c r="G90" s="3"/>
      <c r="H90" s="3"/>
      <c r="I90" s="3"/>
      <c r="J90" s="3"/>
      <c r="K90" s="3"/>
      <c r="L90" s="3"/>
      <c r="M90" s="3"/>
      <c r="N90" s="3"/>
      <c r="O90" s="3"/>
      <c r="P90" s="3"/>
      <c r="Q90" s="3"/>
      <c r="R90" s="3"/>
      <c r="S90" s="3"/>
      <c r="T90" s="3"/>
      <c r="U90" s="3"/>
      <c r="V90" s="7"/>
      <c r="W90" s="3"/>
      <c r="X90" s="3"/>
      <c r="Y90" s="46"/>
      <c r="Z90" s="3"/>
      <c r="AA90" s="414"/>
    </row>
    <row r="91" spans="1:27" ht="12.75" customHeight="1">
      <c r="A91" s="3"/>
      <c r="B91" s="48"/>
      <c r="C91" s="48"/>
      <c r="D91" s="398"/>
      <c r="E91" s="384"/>
      <c r="F91" s="7"/>
      <c r="G91" s="3"/>
      <c r="H91" s="3"/>
      <c r="I91" s="3"/>
      <c r="J91" s="3"/>
      <c r="K91" s="3"/>
      <c r="L91" s="3"/>
      <c r="M91" s="3"/>
      <c r="N91" s="3"/>
      <c r="O91" s="3"/>
      <c r="P91" s="3"/>
      <c r="Q91" s="3"/>
      <c r="R91" s="3"/>
      <c r="S91" s="3"/>
      <c r="T91" s="3"/>
      <c r="U91" s="3"/>
      <c r="V91" s="7"/>
      <c r="W91" s="3"/>
      <c r="X91" s="3"/>
      <c r="Y91" s="46"/>
      <c r="Z91" s="3"/>
      <c r="AA91" s="414"/>
    </row>
    <row r="92" spans="1:27" ht="12.75" customHeight="1">
      <c r="A92" s="3"/>
      <c r="B92" s="48"/>
      <c r="C92" s="48"/>
      <c r="D92" s="398"/>
      <c r="E92" s="384"/>
      <c r="F92" s="7"/>
      <c r="G92" s="3"/>
      <c r="H92" s="3"/>
      <c r="I92" s="3"/>
      <c r="J92" s="3"/>
      <c r="K92" s="3"/>
      <c r="L92" s="3"/>
      <c r="M92" s="3"/>
      <c r="N92" s="3"/>
      <c r="O92" s="3"/>
      <c r="P92" s="3"/>
      <c r="Q92" s="3"/>
      <c r="R92" s="3"/>
      <c r="S92" s="3"/>
      <c r="T92" s="3"/>
      <c r="U92" s="3"/>
      <c r="V92" s="7"/>
      <c r="W92" s="3"/>
      <c r="X92" s="3"/>
      <c r="Y92" s="46"/>
      <c r="Z92" s="3"/>
      <c r="AA92" s="414"/>
    </row>
    <row r="93" spans="1:27" ht="12.75" customHeight="1">
      <c r="A93" s="3"/>
      <c r="B93" s="48"/>
      <c r="C93" s="48"/>
      <c r="D93" s="398"/>
      <c r="E93" s="384"/>
      <c r="F93" s="7"/>
      <c r="G93" s="3"/>
      <c r="H93" s="3"/>
      <c r="I93" s="3"/>
      <c r="J93" s="3"/>
      <c r="K93" s="3"/>
      <c r="L93" s="3"/>
      <c r="M93" s="3"/>
      <c r="N93" s="3"/>
      <c r="O93" s="3"/>
      <c r="P93" s="3"/>
      <c r="Q93" s="3"/>
      <c r="R93" s="3"/>
      <c r="S93" s="3"/>
      <c r="T93" s="3"/>
      <c r="U93" s="3"/>
      <c r="V93" s="7"/>
      <c r="W93" s="3"/>
      <c r="X93" s="3"/>
      <c r="Y93" s="46"/>
      <c r="Z93" s="3"/>
      <c r="AA93" s="414"/>
    </row>
    <row r="94" spans="1:27" ht="12.75" customHeight="1">
      <c r="A94" s="3"/>
      <c r="B94" s="48"/>
      <c r="C94" s="48"/>
      <c r="D94" s="398"/>
      <c r="E94" s="384"/>
      <c r="F94" s="7"/>
      <c r="G94" s="3"/>
      <c r="H94" s="3"/>
      <c r="I94" s="3"/>
      <c r="J94" s="3"/>
      <c r="K94" s="3"/>
      <c r="L94" s="3"/>
      <c r="M94" s="3"/>
      <c r="N94" s="3"/>
      <c r="O94" s="3"/>
      <c r="P94" s="3"/>
      <c r="Q94" s="3"/>
      <c r="R94" s="3"/>
      <c r="S94" s="3"/>
      <c r="T94" s="3"/>
      <c r="U94" s="3"/>
      <c r="V94" s="7"/>
      <c r="W94" s="3"/>
      <c r="X94" s="3"/>
      <c r="Y94" s="46"/>
      <c r="Z94" s="3"/>
      <c r="AA94" s="414"/>
    </row>
    <row r="95" spans="1:27" ht="12.75" customHeight="1">
      <c r="A95" s="3"/>
      <c r="B95" s="48"/>
      <c r="C95" s="48"/>
      <c r="D95" s="398"/>
      <c r="E95" s="384"/>
      <c r="F95" s="7"/>
      <c r="G95" s="3"/>
      <c r="H95" s="3"/>
      <c r="I95" s="3"/>
      <c r="J95" s="3"/>
      <c r="K95" s="3"/>
      <c r="L95" s="3"/>
      <c r="M95" s="3"/>
      <c r="N95" s="3"/>
      <c r="O95" s="3"/>
      <c r="P95" s="3"/>
      <c r="Q95" s="3"/>
      <c r="R95" s="3"/>
      <c r="S95" s="3"/>
      <c r="T95" s="3"/>
      <c r="U95" s="3"/>
      <c r="V95" s="7"/>
      <c r="W95" s="3"/>
      <c r="X95" s="3"/>
      <c r="Y95" s="46"/>
      <c r="Z95" s="3"/>
      <c r="AA95" s="414"/>
    </row>
    <row r="96" spans="1:27" ht="12.75" customHeight="1">
      <c r="A96" s="3"/>
      <c r="B96" s="48"/>
      <c r="C96" s="48"/>
      <c r="D96" s="398"/>
      <c r="E96" s="384"/>
      <c r="F96" s="7"/>
      <c r="G96" s="3"/>
      <c r="H96" s="3"/>
      <c r="I96" s="3"/>
      <c r="J96" s="3"/>
      <c r="K96" s="3"/>
      <c r="L96" s="3"/>
      <c r="M96" s="3"/>
      <c r="N96" s="3"/>
      <c r="O96" s="3"/>
      <c r="P96" s="3"/>
      <c r="Q96" s="3"/>
      <c r="R96" s="3"/>
      <c r="S96" s="3"/>
      <c r="T96" s="3"/>
      <c r="U96" s="3"/>
      <c r="V96" s="7"/>
      <c r="W96" s="3"/>
      <c r="X96" s="3"/>
      <c r="Y96" s="46"/>
      <c r="Z96" s="3"/>
      <c r="AA96" s="414"/>
    </row>
    <row r="97" spans="1:27" ht="12.75" customHeight="1">
      <c r="A97" s="3"/>
      <c r="B97" s="48"/>
      <c r="C97" s="48"/>
      <c r="D97" s="398"/>
      <c r="E97" s="384"/>
      <c r="F97" s="7"/>
      <c r="G97" s="3"/>
      <c r="H97" s="3"/>
      <c r="I97" s="3"/>
      <c r="J97" s="3"/>
      <c r="K97" s="3"/>
      <c r="L97" s="3"/>
      <c r="M97" s="3"/>
      <c r="N97" s="3"/>
      <c r="O97" s="3"/>
      <c r="P97" s="3"/>
      <c r="Q97" s="3"/>
      <c r="R97" s="3"/>
      <c r="S97" s="3"/>
      <c r="T97" s="3"/>
      <c r="U97" s="3"/>
      <c r="V97" s="7"/>
      <c r="W97" s="3"/>
      <c r="X97" s="3"/>
      <c r="Y97" s="46"/>
      <c r="Z97" s="3"/>
      <c r="AA97" s="414"/>
    </row>
    <row r="98" spans="1:27" ht="12.75" customHeight="1">
      <c r="A98" s="3"/>
      <c r="B98" s="48"/>
      <c r="C98" s="48"/>
      <c r="D98" s="398"/>
      <c r="E98" s="384"/>
      <c r="F98" s="7"/>
      <c r="G98" s="3"/>
      <c r="H98" s="3"/>
      <c r="I98" s="3"/>
      <c r="J98" s="3"/>
      <c r="K98" s="3"/>
      <c r="L98" s="3"/>
      <c r="M98" s="3"/>
      <c r="N98" s="3"/>
      <c r="O98" s="3"/>
      <c r="P98" s="3"/>
      <c r="Q98" s="3"/>
      <c r="R98" s="3"/>
      <c r="S98" s="3"/>
      <c r="T98" s="3"/>
      <c r="U98" s="3"/>
      <c r="V98" s="7"/>
      <c r="W98" s="3"/>
      <c r="X98" s="3"/>
      <c r="Y98" s="46"/>
      <c r="Z98" s="3"/>
      <c r="AA98" s="414"/>
    </row>
    <row r="99" spans="1:27" ht="12.75" customHeight="1">
      <c r="A99" s="3"/>
      <c r="B99" s="48"/>
      <c r="C99" s="48"/>
      <c r="D99" s="398"/>
      <c r="E99" s="384"/>
      <c r="F99" s="7"/>
      <c r="G99" s="3"/>
      <c r="H99" s="3"/>
      <c r="I99" s="3"/>
      <c r="J99" s="3"/>
      <c r="K99" s="3"/>
      <c r="L99" s="3"/>
      <c r="M99" s="3"/>
      <c r="N99" s="3"/>
      <c r="O99" s="3"/>
      <c r="P99" s="3"/>
      <c r="Q99" s="3"/>
      <c r="R99" s="3"/>
      <c r="S99" s="3"/>
      <c r="T99" s="3"/>
      <c r="U99" s="3"/>
      <c r="V99" s="7"/>
      <c r="W99" s="3"/>
      <c r="X99" s="3"/>
      <c r="Y99" s="46"/>
      <c r="Z99" s="3"/>
      <c r="AA99" s="414"/>
    </row>
    <row r="100" spans="1:27" ht="12.75" customHeight="1">
      <c r="A100" s="3"/>
      <c r="B100" s="48"/>
      <c r="C100" s="48"/>
      <c r="D100" s="398"/>
      <c r="E100" s="384"/>
      <c r="F100" s="7"/>
      <c r="G100" s="3"/>
      <c r="H100" s="3"/>
      <c r="I100" s="3"/>
      <c r="J100" s="3"/>
      <c r="K100" s="3"/>
      <c r="L100" s="3"/>
      <c r="M100" s="3"/>
      <c r="N100" s="3"/>
      <c r="O100" s="3"/>
      <c r="P100" s="3"/>
      <c r="Q100" s="3"/>
      <c r="R100" s="3"/>
      <c r="S100" s="3"/>
      <c r="T100" s="3"/>
      <c r="U100" s="3"/>
      <c r="V100" s="7"/>
      <c r="W100" s="3"/>
      <c r="X100" s="3"/>
      <c r="Y100" s="46"/>
      <c r="Z100" s="3"/>
      <c r="AA100" s="414"/>
    </row>
    <row r="101" spans="1:27" ht="12.75" customHeight="1">
      <c r="A101" s="3"/>
      <c r="B101" s="48"/>
      <c r="C101" s="48"/>
      <c r="D101" s="398"/>
      <c r="E101" s="384"/>
      <c r="F101" s="7"/>
      <c r="G101" s="3"/>
      <c r="H101" s="3"/>
      <c r="I101" s="3"/>
      <c r="J101" s="3"/>
      <c r="K101" s="3"/>
      <c r="L101" s="3"/>
      <c r="M101" s="3"/>
      <c r="N101" s="3"/>
      <c r="O101" s="3"/>
      <c r="P101" s="3"/>
      <c r="Q101" s="3"/>
      <c r="R101" s="3"/>
      <c r="S101" s="3"/>
      <c r="T101" s="3"/>
      <c r="U101" s="3"/>
      <c r="V101" s="7"/>
      <c r="W101" s="3"/>
      <c r="X101" s="3"/>
      <c r="Y101" s="46"/>
      <c r="Z101" s="3"/>
      <c r="AA101" s="414"/>
    </row>
    <row r="102" spans="1:27" ht="12.75" customHeight="1">
      <c r="A102" s="3"/>
      <c r="B102" s="48"/>
      <c r="C102" s="48"/>
      <c r="D102" s="398"/>
      <c r="E102" s="384"/>
      <c r="F102" s="7"/>
      <c r="G102" s="3"/>
      <c r="H102" s="3"/>
      <c r="I102" s="3"/>
      <c r="J102" s="3"/>
      <c r="K102" s="3"/>
      <c r="L102" s="3"/>
      <c r="M102" s="3"/>
      <c r="N102" s="3"/>
      <c r="O102" s="3"/>
      <c r="P102" s="3"/>
      <c r="Q102" s="3"/>
      <c r="R102" s="3"/>
      <c r="S102" s="3"/>
      <c r="T102" s="3"/>
      <c r="U102" s="3"/>
      <c r="V102" s="7"/>
      <c r="W102" s="3"/>
      <c r="X102" s="3"/>
      <c r="Y102" s="46"/>
      <c r="Z102" s="3"/>
      <c r="AA102" s="414"/>
    </row>
    <row r="103" spans="1:27" ht="12.75" customHeight="1">
      <c r="A103" s="3"/>
      <c r="B103" s="48"/>
      <c r="C103" s="48"/>
      <c r="D103" s="398"/>
      <c r="E103" s="384"/>
      <c r="F103" s="7"/>
      <c r="G103" s="3"/>
      <c r="H103" s="3"/>
      <c r="I103" s="3"/>
      <c r="J103" s="3"/>
      <c r="K103" s="3"/>
      <c r="L103" s="3"/>
      <c r="M103" s="3"/>
      <c r="N103" s="3"/>
      <c r="O103" s="3"/>
      <c r="P103" s="3"/>
      <c r="Q103" s="3"/>
      <c r="R103" s="3"/>
      <c r="S103" s="3"/>
      <c r="T103" s="3"/>
      <c r="U103" s="3"/>
      <c r="V103" s="7"/>
      <c r="W103" s="3"/>
      <c r="X103" s="3"/>
      <c r="Y103" s="46"/>
      <c r="Z103" s="3"/>
      <c r="AA103" s="414"/>
    </row>
    <row r="104" spans="1:27" ht="12.75" customHeight="1">
      <c r="A104" s="3"/>
      <c r="B104" s="48"/>
      <c r="C104" s="48"/>
      <c r="D104" s="398"/>
      <c r="E104" s="384"/>
      <c r="F104" s="7"/>
      <c r="G104" s="3"/>
      <c r="H104" s="3"/>
      <c r="I104" s="3"/>
      <c r="J104" s="3"/>
      <c r="K104" s="3"/>
      <c r="L104" s="3"/>
      <c r="M104" s="3"/>
      <c r="N104" s="3"/>
      <c r="O104" s="3"/>
      <c r="P104" s="3"/>
      <c r="Q104" s="3"/>
      <c r="R104" s="3"/>
      <c r="S104" s="3"/>
      <c r="T104" s="3"/>
      <c r="U104" s="3"/>
      <c r="V104" s="7"/>
      <c r="W104" s="3"/>
      <c r="X104" s="3"/>
      <c r="Y104" s="46"/>
      <c r="Z104" s="3"/>
      <c r="AA104" s="414"/>
    </row>
    <row r="105" spans="1:27" ht="12.75" customHeight="1">
      <c r="A105" s="3"/>
      <c r="B105" s="48"/>
      <c r="C105" s="48"/>
      <c r="D105" s="398"/>
      <c r="E105" s="384"/>
      <c r="F105" s="7"/>
      <c r="G105" s="3"/>
      <c r="H105" s="3"/>
      <c r="I105" s="3"/>
      <c r="J105" s="3"/>
      <c r="K105" s="3"/>
      <c r="L105" s="3"/>
      <c r="M105" s="3"/>
      <c r="N105" s="3"/>
      <c r="O105" s="3"/>
      <c r="P105" s="3"/>
      <c r="Q105" s="3"/>
      <c r="R105" s="3"/>
      <c r="S105" s="3"/>
      <c r="T105" s="3"/>
      <c r="U105" s="3"/>
      <c r="V105" s="7"/>
      <c r="W105" s="3"/>
      <c r="X105" s="3"/>
      <c r="Y105" s="46"/>
      <c r="Z105" s="3"/>
      <c r="AA105" s="414"/>
    </row>
    <row r="106" spans="1:27" ht="12.75" customHeight="1">
      <c r="A106" s="3"/>
      <c r="B106" s="48"/>
      <c r="C106" s="48"/>
      <c r="D106" s="398"/>
      <c r="E106" s="384"/>
      <c r="F106" s="7"/>
      <c r="G106" s="3"/>
      <c r="H106" s="3"/>
      <c r="I106" s="3"/>
      <c r="J106" s="3"/>
      <c r="K106" s="3"/>
      <c r="L106" s="3"/>
      <c r="M106" s="3"/>
      <c r="N106" s="3"/>
      <c r="O106" s="3"/>
      <c r="P106" s="3"/>
      <c r="Q106" s="3"/>
      <c r="R106" s="3"/>
      <c r="S106" s="3"/>
      <c r="T106" s="3"/>
      <c r="U106" s="3"/>
      <c r="V106" s="7"/>
      <c r="W106" s="3"/>
      <c r="X106" s="3"/>
      <c r="Y106" s="46"/>
      <c r="Z106" s="3"/>
      <c r="AA106" s="414"/>
    </row>
    <row r="107" spans="1:27" ht="12.75" customHeight="1">
      <c r="A107" s="3"/>
      <c r="B107" s="48"/>
      <c r="C107" s="48"/>
      <c r="D107" s="398"/>
      <c r="E107" s="384"/>
      <c r="F107" s="7"/>
      <c r="G107" s="3"/>
      <c r="H107" s="3"/>
      <c r="I107" s="3"/>
      <c r="J107" s="3"/>
      <c r="K107" s="3"/>
      <c r="L107" s="3"/>
      <c r="M107" s="3"/>
      <c r="N107" s="3"/>
      <c r="O107" s="3"/>
      <c r="P107" s="3"/>
      <c r="Q107" s="3"/>
      <c r="R107" s="3"/>
      <c r="S107" s="3"/>
      <c r="T107" s="3"/>
      <c r="U107" s="3"/>
      <c r="V107" s="7"/>
      <c r="W107" s="3"/>
      <c r="X107" s="3"/>
      <c r="Y107" s="46"/>
      <c r="Z107" s="3"/>
      <c r="AA107" s="414"/>
    </row>
    <row r="108" spans="1:27" ht="12.75" customHeight="1">
      <c r="A108" s="3"/>
      <c r="B108" s="48"/>
      <c r="C108" s="48"/>
      <c r="D108" s="398"/>
      <c r="E108" s="384"/>
      <c r="F108" s="7"/>
      <c r="G108" s="3"/>
      <c r="H108" s="3"/>
      <c r="I108" s="3"/>
      <c r="J108" s="3"/>
      <c r="K108" s="3"/>
      <c r="L108" s="3"/>
      <c r="M108" s="3"/>
      <c r="N108" s="3"/>
      <c r="O108" s="3"/>
      <c r="P108" s="3"/>
      <c r="Q108" s="3"/>
      <c r="R108" s="3"/>
      <c r="S108" s="3"/>
      <c r="T108" s="3"/>
      <c r="U108" s="3"/>
      <c r="V108" s="7"/>
      <c r="W108" s="3"/>
      <c r="X108" s="3"/>
      <c r="Y108" s="46"/>
      <c r="Z108" s="3"/>
      <c r="AA108" s="414"/>
    </row>
    <row r="109" spans="1:27" ht="12.75" customHeight="1">
      <c r="A109" s="3"/>
      <c r="B109" s="48"/>
      <c r="C109" s="48"/>
      <c r="D109" s="398"/>
      <c r="E109" s="384"/>
      <c r="F109" s="7"/>
      <c r="G109" s="3"/>
      <c r="H109" s="3"/>
      <c r="I109" s="3"/>
      <c r="J109" s="3"/>
      <c r="K109" s="3"/>
      <c r="L109" s="3"/>
      <c r="M109" s="3"/>
      <c r="N109" s="3"/>
      <c r="O109" s="3"/>
      <c r="P109" s="3"/>
      <c r="Q109" s="3"/>
      <c r="R109" s="3"/>
      <c r="S109" s="3"/>
      <c r="T109" s="3"/>
      <c r="U109" s="3"/>
      <c r="V109" s="7"/>
      <c r="W109" s="3"/>
      <c r="X109" s="3"/>
      <c r="Y109" s="46"/>
      <c r="Z109" s="3"/>
      <c r="AA109" s="414"/>
    </row>
    <row r="110" spans="1:27" ht="12.75" customHeight="1">
      <c r="A110" s="3"/>
      <c r="B110" s="48"/>
      <c r="C110" s="48"/>
      <c r="D110" s="398"/>
      <c r="E110" s="384"/>
      <c r="F110" s="7"/>
      <c r="G110" s="3"/>
      <c r="H110" s="3"/>
      <c r="I110" s="3"/>
      <c r="J110" s="3"/>
      <c r="K110" s="3"/>
      <c r="L110" s="3"/>
      <c r="M110" s="3"/>
      <c r="N110" s="3"/>
      <c r="O110" s="3"/>
      <c r="P110" s="3"/>
      <c r="Q110" s="3"/>
      <c r="R110" s="3"/>
      <c r="S110" s="3"/>
      <c r="T110" s="3"/>
      <c r="U110" s="3"/>
      <c r="V110" s="7"/>
      <c r="W110" s="3"/>
      <c r="X110" s="3"/>
      <c r="Y110" s="46"/>
      <c r="Z110" s="3"/>
      <c r="AA110" s="414"/>
    </row>
    <row r="111" spans="1:27" ht="12.75" customHeight="1">
      <c r="A111" s="3"/>
      <c r="B111" s="48"/>
      <c r="C111" s="48"/>
      <c r="D111" s="398"/>
      <c r="E111" s="384"/>
      <c r="F111" s="7"/>
      <c r="G111" s="3"/>
      <c r="H111" s="3"/>
      <c r="I111" s="3"/>
      <c r="J111" s="3"/>
      <c r="K111" s="3"/>
      <c r="L111" s="3"/>
      <c r="M111" s="3"/>
      <c r="N111" s="3"/>
      <c r="O111" s="3"/>
      <c r="P111" s="3"/>
      <c r="Q111" s="3"/>
      <c r="R111" s="3"/>
      <c r="S111" s="3"/>
      <c r="T111" s="3"/>
      <c r="U111" s="3"/>
      <c r="V111" s="7"/>
      <c r="W111" s="3"/>
      <c r="X111" s="3"/>
      <c r="Y111" s="46"/>
      <c r="Z111" s="3"/>
      <c r="AA111" s="414"/>
    </row>
    <row r="112" spans="1:27" ht="12.75" customHeight="1">
      <c r="A112" s="3"/>
      <c r="B112" s="48"/>
      <c r="C112" s="48"/>
      <c r="D112" s="398"/>
      <c r="E112" s="384"/>
      <c r="F112" s="7"/>
      <c r="G112" s="3"/>
      <c r="H112" s="3"/>
      <c r="I112" s="3"/>
      <c r="J112" s="3"/>
      <c r="K112" s="3"/>
      <c r="L112" s="3"/>
      <c r="M112" s="3"/>
      <c r="N112" s="3"/>
      <c r="O112" s="3"/>
      <c r="P112" s="3"/>
      <c r="Q112" s="3"/>
      <c r="R112" s="3"/>
      <c r="S112" s="3"/>
      <c r="T112" s="3"/>
      <c r="U112" s="3"/>
      <c r="V112" s="7"/>
      <c r="W112" s="3"/>
      <c r="X112" s="3"/>
      <c r="Y112" s="46"/>
      <c r="Z112" s="3"/>
      <c r="AA112" s="414"/>
    </row>
    <row r="113" spans="1:27" ht="12.75" customHeight="1">
      <c r="A113" s="3"/>
      <c r="B113" s="48"/>
      <c r="C113" s="48"/>
      <c r="D113" s="398"/>
      <c r="E113" s="384"/>
      <c r="F113" s="7"/>
      <c r="G113" s="3"/>
      <c r="H113" s="3"/>
      <c r="I113" s="3"/>
      <c r="J113" s="3"/>
      <c r="K113" s="3"/>
      <c r="L113" s="3"/>
      <c r="M113" s="3"/>
      <c r="N113" s="3"/>
      <c r="O113" s="3"/>
      <c r="P113" s="3"/>
      <c r="Q113" s="3"/>
      <c r="R113" s="3"/>
      <c r="S113" s="3"/>
      <c r="T113" s="3"/>
      <c r="U113" s="3"/>
      <c r="V113" s="7"/>
      <c r="W113" s="3"/>
      <c r="X113" s="3"/>
      <c r="Y113" s="46"/>
      <c r="Z113" s="3"/>
      <c r="AA113" s="414"/>
    </row>
    <row r="114" spans="1:27" ht="12.75" customHeight="1">
      <c r="A114" s="3"/>
      <c r="B114" s="48"/>
      <c r="C114" s="48"/>
      <c r="D114" s="398"/>
      <c r="E114" s="384"/>
      <c r="F114" s="7"/>
      <c r="G114" s="3"/>
      <c r="H114" s="3"/>
      <c r="I114" s="3"/>
      <c r="J114" s="3"/>
      <c r="K114" s="3"/>
      <c r="L114" s="3"/>
      <c r="M114" s="3"/>
      <c r="N114" s="3"/>
      <c r="O114" s="3"/>
      <c r="P114" s="3"/>
      <c r="Q114" s="3"/>
      <c r="R114" s="3"/>
      <c r="S114" s="3"/>
      <c r="T114" s="3"/>
      <c r="U114" s="3"/>
      <c r="V114" s="7"/>
      <c r="W114" s="3"/>
      <c r="X114" s="3"/>
      <c r="Y114" s="46"/>
      <c r="Z114" s="3"/>
      <c r="AA114" s="414"/>
    </row>
    <row r="115" spans="1:27" ht="12.75" customHeight="1">
      <c r="A115" s="3"/>
      <c r="B115" s="48"/>
      <c r="C115" s="48"/>
      <c r="D115" s="398"/>
      <c r="E115" s="384"/>
      <c r="F115" s="7"/>
      <c r="G115" s="3"/>
      <c r="H115" s="3"/>
      <c r="I115" s="3"/>
      <c r="J115" s="3"/>
      <c r="K115" s="3"/>
      <c r="L115" s="3"/>
      <c r="M115" s="3"/>
      <c r="N115" s="3"/>
      <c r="O115" s="3"/>
      <c r="P115" s="3"/>
      <c r="Q115" s="3"/>
      <c r="R115" s="3"/>
      <c r="S115" s="3"/>
      <c r="T115" s="3"/>
      <c r="U115" s="3"/>
      <c r="V115" s="7"/>
      <c r="W115" s="3"/>
      <c r="X115" s="3"/>
      <c r="Y115" s="46"/>
      <c r="Z115" s="3"/>
      <c r="AA115" s="414"/>
    </row>
    <row r="116" spans="1:27" ht="12.75" customHeight="1">
      <c r="A116" s="3"/>
      <c r="B116" s="48"/>
      <c r="C116" s="48"/>
      <c r="D116" s="398"/>
      <c r="E116" s="384"/>
      <c r="F116" s="7"/>
      <c r="G116" s="3"/>
      <c r="H116" s="3"/>
      <c r="I116" s="3"/>
      <c r="J116" s="3"/>
      <c r="K116" s="3"/>
      <c r="L116" s="3"/>
      <c r="M116" s="3"/>
      <c r="N116" s="3"/>
      <c r="O116" s="3"/>
      <c r="P116" s="3"/>
      <c r="Q116" s="3"/>
      <c r="R116" s="3"/>
      <c r="S116" s="3"/>
      <c r="T116" s="3"/>
      <c r="U116" s="3"/>
      <c r="V116" s="7"/>
      <c r="W116" s="3"/>
      <c r="X116" s="3"/>
      <c r="Y116" s="46"/>
      <c r="Z116" s="3"/>
      <c r="AA116" s="414"/>
    </row>
    <row r="117" spans="1:27" ht="12.75" customHeight="1">
      <c r="A117" s="3"/>
      <c r="B117" s="48"/>
      <c r="C117" s="48"/>
      <c r="D117" s="398"/>
      <c r="E117" s="384"/>
      <c r="F117" s="7"/>
      <c r="G117" s="3"/>
      <c r="H117" s="3"/>
      <c r="I117" s="3"/>
      <c r="J117" s="3"/>
      <c r="K117" s="3"/>
      <c r="L117" s="3"/>
      <c r="M117" s="3"/>
      <c r="N117" s="3"/>
      <c r="O117" s="3"/>
      <c r="P117" s="3"/>
      <c r="Q117" s="3"/>
      <c r="R117" s="3"/>
      <c r="S117" s="3"/>
      <c r="T117" s="3"/>
      <c r="U117" s="3"/>
      <c r="V117" s="7"/>
      <c r="W117" s="3"/>
      <c r="X117" s="3"/>
      <c r="Y117" s="46"/>
      <c r="Z117" s="3"/>
      <c r="AA117" s="414"/>
    </row>
    <row r="118" spans="1:27" ht="12.75" customHeight="1">
      <c r="A118" s="3"/>
      <c r="B118" s="48"/>
      <c r="C118" s="48"/>
      <c r="D118" s="398"/>
      <c r="E118" s="384"/>
      <c r="F118" s="7"/>
      <c r="G118" s="3"/>
      <c r="H118" s="3"/>
      <c r="I118" s="3"/>
      <c r="J118" s="3"/>
      <c r="K118" s="3"/>
      <c r="L118" s="3"/>
      <c r="M118" s="3"/>
      <c r="N118" s="3"/>
      <c r="O118" s="3"/>
      <c r="P118" s="3"/>
      <c r="Q118" s="3"/>
      <c r="R118" s="3"/>
      <c r="S118" s="3"/>
      <c r="T118" s="3"/>
      <c r="U118" s="3"/>
      <c r="V118" s="7"/>
      <c r="W118" s="3"/>
      <c r="X118" s="3"/>
      <c r="Y118" s="46"/>
      <c r="Z118" s="3"/>
      <c r="AA118" s="414"/>
    </row>
    <row r="119" spans="1:27" ht="12.75" customHeight="1">
      <c r="A119" s="3"/>
      <c r="B119" s="48"/>
      <c r="C119" s="48"/>
      <c r="D119" s="398"/>
      <c r="E119" s="384"/>
      <c r="F119" s="7"/>
      <c r="G119" s="3"/>
      <c r="H119" s="3"/>
      <c r="I119" s="3"/>
      <c r="J119" s="3"/>
      <c r="K119" s="3"/>
      <c r="L119" s="3"/>
      <c r="M119" s="3"/>
      <c r="N119" s="3"/>
      <c r="O119" s="3"/>
      <c r="P119" s="3"/>
      <c r="Q119" s="3"/>
      <c r="R119" s="3"/>
      <c r="S119" s="3"/>
      <c r="T119" s="3"/>
      <c r="U119" s="3"/>
      <c r="V119" s="7"/>
      <c r="W119" s="3"/>
      <c r="X119" s="3"/>
      <c r="Y119" s="46"/>
      <c r="Z119" s="3"/>
      <c r="AA119" s="414"/>
    </row>
    <row r="120" spans="1:27" ht="12.75" customHeight="1">
      <c r="A120" s="3"/>
      <c r="B120" s="48"/>
      <c r="C120" s="48"/>
      <c r="D120" s="398"/>
      <c r="E120" s="384"/>
      <c r="F120" s="7"/>
      <c r="G120" s="3"/>
      <c r="H120" s="3"/>
      <c r="I120" s="3"/>
      <c r="J120" s="3"/>
      <c r="K120" s="3"/>
      <c r="L120" s="3"/>
      <c r="M120" s="3"/>
      <c r="N120" s="3"/>
      <c r="O120" s="3"/>
      <c r="P120" s="3"/>
      <c r="Q120" s="3"/>
      <c r="R120" s="3"/>
      <c r="S120" s="3"/>
      <c r="T120" s="3"/>
      <c r="U120" s="3"/>
      <c r="V120" s="7"/>
      <c r="W120" s="3"/>
      <c r="X120" s="3"/>
      <c r="Y120" s="46"/>
      <c r="Z120" s="3"/>
      <c r="AA120" s="414"/>
    </row>
    <row r="121" spans="1:27" ht="12.75" customHeight="1">
      <c r="A121" s="3"/>
      <c r="B121" s="48"/>
      <c r="C121" s="48"/>
      <c r="D121" s="398"/>
      <c r="E121" s="384"/>
      <c r="F121" s="7"/>
      <c r="G121" s="3"/>
      <c r="H121" s="3"/>
      <c r="I121" s="3"/>
      <c r="J121" s="3"/>
      <c r="K121" s="3"/>
      <c r="L121" s="3"/>
      <c r="M121" s="3"/>
      <c r="N121" s="3"/>
      <c r="O121" s="3"/>
      <c r="P121" s="3"/>
      <c r="Q121" s="3"/>
      <c r="R121" s="3"/>
      <c r="S121" s="3"/>
      <c r="T121" s="3"/>
      <c r="U121" s="3"/>
      <c r="V121" s="7"/>
      <c r="W121" s="3"/>
      <c r="X121" s="3"/>
      <c r="Y121" s="46"/>
      <c r="Z121" s="3"/>
      <c r="AA121" s="414"/>
    </row>
    <row r="122" spans="1:27" ht="12.75" customHeight="1">
      <c r="A122" s="3"/>
      <c r="B122" s="48"/>
      <c r="C122" s="48"/>
      <c r="D122" s="398"/>
      <c r="E122" s="384"/>
      <c r="F122" s="7"/>
      <c r="G122" s="3"/>
      <c r="H122" s="3"/>
      <c r="I122" s="3"/>
      <c r="J122" s="3"/>
      <c r="K122" s="3"/>
      <c r="L122" s="3"/>
      <c r="M122" s="3"/>
      <c r="N122" s="3"/>
      <c r="O122" s="3"/>
      <c r="P122" s="3"/>
      <c r="Q122" s="3"/>
      <c r="R122" s="3"/>
      <c r="S122" s="3"/>
      <c r="T122" s="3"/>
      <c r="U122" s="3"/>
      <c r="V122" s="7"/>
      <c r="W122" s="3"/>
      <c r="X122" s="3"/>
      <c r="Y122" s="46"/>
      <c r="Z122" s="3"/>
      <c r="AA122" s="414"/>
    </row>
    <row r="123" spans="1:27" ht="12.75" customHeight="1">
      <c r="A123" s="3"/>
      <c r="B123" s="48"/>
      <c r="C123" s="48"/>
      <c r="D123" s="398"/>
      <c r="E123" s="384"/>
      <c r="F123" s="7"/>
      <c r="G123" s="3"/>
      <c r="H123" s="3"/>
      <c r="I123" s="3"/>
      <c r="J123" s="3"/>
      <c r="K123" s="3"/>
      <c r="L123" s="3"/>
      <c r="M123" s="3"/>
      <c r="N123" s="3"/>
      <c r="O123" s="3"/>
      <c r="P123" s="3"/>
      <c r="Q123" s="3"/>
      <c r="R123" s="3"/>
      <c r="S123" s="3"/>
      <c r="T123" s="3"/>
      <c r="U123" s="3"/>
      <c r="V123" s="7"/>
      <c r="W123" s="3"/>
      <c r="X123" s="3"/>
      <c r="Y123" s="46"/>
      <c r="Z123" s="3"/>
      <c r="AA123" s="414"/>
    </row>
    <row r="124" spans="1:27" ht="12.75" customHeight="1">
      <c r="A124" s="3"/>
      <c r="B124" s="48"/>
      <c r="C124" s="48"/>
      <c r="D124" s="398"/>
      <c r="E124" s="384"/>
      <c r="F124" s="7"/>
      <c r="G124" s="3"/>
      <c r="H124" s="3"/>
      <c r="I124" s="3"/>
      <c r="J124" s="3"/>
      <c r="K124" s="3"/>
      <c r="L124" s="3"/>
      <c r="M124" s="3"/>
      <c r="N124" s="3"/>
      <c r="O124" s="3"/>
      <c r="P124" s="3"/>
      <c r="Q124" s="3"/>
      <c r="R124" s="3"/>
      <c r="S124" s="3"/>
      <c r="T124" s="3"/>
      <c r="U124" s="3"/>
      <c r="V124" s="7"/>
      <c r="W124" s="3"/>
      <c r="X124" s="3"/>
      <c r="Y124" s="46"/>
      <c r="Z124" s="3"/>
      <c r="AA124" s="414"/>
    </row>
    <row r="125" spans="1:27" ht="12.75" customHeight="1">
      <c r="A125" s="3"/>
      <c r="B125" s="48"/>
      <c r="C125" s="48"/>
      <c r="D125" s="398"/>
      <c r="E125" s="384"/>
      <c r="F125" s="7"/>
      <c r="G125" s="3"/>
      <c r="H125" s="3"/>
      <c r="I125" s="3"/>
      <c r="J125" s="3"/>
      <c r="K125" s="3"/>
      <c r="L125" s="3"/>
      <c r="M125" s="3"/>
      <c r="N125" s="3"/>
      <c r="O125" s="3"/>
      <c r="P125" s="3"/>
      <c r="Q125" s="3"/>
      <c r="R125" s="3"/>
      <c r="S125" s="3"/>
      <c r="T125" s="3"/>
      <c r="U125" s="3"/>
      <c r="V125" s="7"/>
      <c r="W125" s="3"/>
      <c r="X125" s="3"/>
      <c r="Y125" s="46"/>
      <c r="Z125" s="3"/>
      <c r="AA125" s="414"/>
    </row>
    <row r="126" spans="1:27" ht="12.75" customHeight="1">
      <c r="A126" s="3"/>
      <c r="B126" s="48"/>
      <c r="C126" s="48"/>
      <c r="D126" s="398"/>
      <c r="E126" s="384"/>
      <c r="F126" s="7"/>
      <c r="G126" s="3"/>
      <c r="H126" s="3"/>
      <c r="I126" s="3"/>
      <c r="J126" s="3"/>
      <c r="K126" s="3"/>
      <c r="L126" s="3"/>
      <c r="M126" s="3"/>
      <c r="N126" s="3"/>
      <c r="O126" s="3"/>
      <c r="P126" s="3"/>
      <c r="Q126" s="3"/>
      <c r="R126" s="3"/>
      <c r="S126" s="3"/>
      <c r="T126" s="3"/>
      <c r="U126" s="3"/>
      <c r="V126" s="7"/>
      <c r="W126" s="3"/>
      <c r="X126" s="3"/>
      <c r="Y126" s="46"/>
      <c r="Z126" s="3"/>
      <c r="AA126" s="414"/>
    </row>
    <row r="127" spans="1:27" ht="12.75" customHeight="1">
      <c r="A127" s="3"/>
      <c r="B127" s="48"/>
      <c r="C127" s="48"/>
      <c r="D127" s="398"/>
      <c r="E127" s="384"/>
      <c r="F127" s="7"/>
      <c r="G127" s="3"/>
      <c r="H127" s="3"/>
      <c r="I127" s="3"/>
      <c r="J127" s="3"/>
      <c r="K127" s="3"/>
      <c r="L127" s="3"/>
      <c r="M127" s="3"/>
      <c r="N127" s="3"/>
      <c r="O127" s="3"/>
      <c r="P127" s="3"/>
      <c r="Q127" s="3"/>
      <c r="R127" s="3"/>
      <c r="S127" s="3"/>
      <c r="T127" s="3"/>
      <c r="U127" s="3"/>
      <c r="V127" s="7"/>
      <c r="W127" s="3"/>
      <c r="X127" s="3"/>
      <c r="Y127" s="46"/>
      <c r="Z127" s="3"/>
      <c r="AA127" s="414"/>
    </row>
    <row r="128" spans="1:27" ht="12.75" customHeight="1">
      <c r="A128" s="3"/>
      <c r="B128" s="48"/>
      <c r="C128" s="48"/>
      <c r="D128" s="398"/>
      <c r="E128" s="384"/>
      <c r="F128" s="7"/>
      <c r="G128" s="3"/>
      <c r="H128" s="3"/>
      <c r="I128" s="3"/>
      <c r="J128" s="3"/>
      <c r="K128" s="3"/>
      <c r="L128" s="3"/>
      <c r="M128" s="3"/>
      <c r="N128" s="3"/>
      <c r="O128" s="3"/>
      <c r="P128" s="3"/>
      <c r="Q128" s="3"/>
      <c r="R128" s="3"/>
      <c r="S128" s="3"/>
      <c r="T128" s="3"/>
      <c r="U128" s="3"/>
      <c r="V128" s="7"/>
      <c r="W128" s="3"/>
      <c r="X128" s="3"/>
      <c r="Y128" s="46"/>
      <c r="Z128" s="3"/>
      <c r="AA128" s="414"/>
    </row>
    <row r="129" spans="1:27" ht="12.75" customHeight="1">
      <c r="A129" s="3"/>
      <c r="B129" s="48"/>
      <c r="C129" s="48"/>
      <c r="D129" s="398"/>
      <c r="E129" s="384"/>
      <c r="F129" s="7"/>
      <c r="G129" s="3"/>
      <c r="H129" s="3"/>
      <c r="I129" s="3"/>
      <c r="J129" s="3"/>
      <c r="K129" s="3"/>
      <c r="L129" s="3"/>
      <c r="M129" s="3"/>
      <c r="N129" s="3"/>
      <c r="O129" s="3"/>
      <c r="P129" s="3"/>
      <c r="Q129" s="3"/>
      <c r="R129" s="3"/>
      <c r="S129" s="3"/>
      <c r="T129" s="3"/>
      <c r="U129" s="3"/>
      <c r="V129" s="7"/>
      <c r="W129" s="3"/>
      <c r="X129" s="3"/>
      <c r="Y129" s="46"/>
      <c r="Z129" s="3"/>
      <c r="AA129" s="414"/>
    </row>
    <row r="130" spans="1:27" ht="12.75" customHeight="1">
      <c r="A130" s="3"/>
      <c r="B130" s="48"/>
      <c r="C130" s="48"/>
      <c r="D130" s="398"/>
      <c r="E130" s="384"/>
      <c r="F130" s="7"/>
      <c r="G130" s="3"/>
      <c r="H130" s="3"/>
      <c r="I130" s="3"/>
      <c r="J130" s="3"/>
      <c r="K130" s="3"/>
      <c r="L130" s="3"/>
      <c r="M130" s="3"/>
      <c r="N130" s="3"/>
      <c r="O130" s="3"/>
      <c r="P130" s="3"/>
      <c r="Q130" s="3"/>
      <c r="R130" s="3"/>
      <c r="S130" s="3"/>
      <c r="T130" s="3"/>
      <c r="U130" s="3"/>
      <c r="V130" s="7"/>
      <c r="W130" s="3"/>
      <c r="X130" s="3"/>
      <c r="Y130" s="46"/>
      <c r="Z130" s="3"/>
      <c r="AA130" s="414"/>
    </row>
    <row r="131" spans="1:27" ht="12.75" customHeight="1">
      <c r="A131" s="3"/>
      <c r="B131" s="48"/>
      <c r="C131" s="48"/>
      <c r="D131" s="398"/>
      <c r="E131" s="384"/>
      <c r="F131" s="7"/>
      <c r="G131" s="3"/>
      <c r="H131" s="3"/>
      <c r="I131" s="3"/>
      <c r="J131" s="3"/>
      <c r="K131" s="3"/>
      <c r="L131" s="3"/>
      <c r="M131" s="3"/>
      <c r="N131" s="3"/>
      <c r="O131" s="3"/>
      <c r="P131" s="3"/>
      <c r="Q131" s="3"/>
      <c r="R131" s="3"/>
      <c r="S131" s="3"/>
      <c r="T131" s="3"/>
      <c r="U131" s="3"/>
      <c r="V131" s="7"/>
      <c r="W131" s="3"/>
      <c r="X131" s="3"/>
      <c r="Y131" s="46"/>
      <c r="Z131" s="3"/>
      <c r="AA131" s="414"/>
    </row>
    <row r="132" spans="1:27" ht="12.75" customHeight="1">
      <c r="A132" s="3"/>
      <c r="B132" s="48"/>
      <c r="C132" s="48"/>
      <c r="D132" s="398"/>
      <c r="E132" s="384"/>
      <c r="F132" s="7"/>
      <c r="G132" s="3"/>
      <c r="H132" s="3"/>
      <c r="I132" s="3"/>
      <c r="J132" s="3"/>
      <c r="K132" s="3"/>
      <c r="L132" s="3"/>
      <c r="M132" s="3"/>
      <c r="N132" s="3"/>
      <c r="O132" s="3"/>
      <c r="P132" s="3"/>
      <c r="Q132" s="3"/>
      <c r="R132" s="3"/>
      <c r="S132" s="3"/>
      <c r="T132" s="3"/>
      <c r="U132" s="3"/>
      <c r="V132" s="7"/>
      <c r="W132" s="3"/>
      <c r="X132" s="3"/>
      <c r="Y132" s="46"/>
      <c r="Z132" s="3"/>
      <c r="AA132" s="414"/>
    </row>
    <row r="133" spans="1:27" ht="12.75" customHeight="1">
      <c r="A133" s="3"/>
      <c r="B133" s="48"/>
      <c r="C133" s="48"/>
      <c r="D133" s="398"/>
      <c r="E133" s="384"/>
      <c r="F133" s="7"/>
      <c r="G133" s="3"/>
      <c r="H133" s="3"/>
      <c r="I133" s="3"/>
      <c r="J133" s="3"/>
      <c r="K133" s="3"/>
      <c r="L133" s="3"/>
      <c r="M133" s="3"/>
      <c r="N133" s="3"/>
      <c r="O133" s="3"/>
      <c r="P133" s="3"/>
      <c r="Q133" s="3"/>
      <c r="R133" s="3"/>
      <c r="S133" s="3"/>
      <c r="T133" s="3"/>
      <c r="U133" s="3"/>
      <c r="V133" s="7"/>
      <c r="W133" s="3"/>
      <c r="X133" s="3"/>
      <c r="Y133" s="46"/>
      <c r="Z133" s="3"/>
      <c r="AA133" s="414"/>
    </row>
    <row r="134" spans="1:27" ht="12.75" customHeight="1">
      <c r="A134" s="3"/>
      <c r="B134" s="48"/>
      <c r="C134" s="48"/>
      <c r="D134" s="398"/>
      <c r="E134" s="384"/>
      <c r="F134" s="7"/>
      <c r="G134" s="3"/>
      <c r="H134" s="3"/>
      <c r="I134" s="3"/>
      <c r="J134" s="3"/>
      <c r="K134" s="3"/>
      <c r="L134" s="3"/>
      <c r="M134" s="3"/>
      <c r="N134" s="3"/>
      <c r="O134" s="3"/>
      <c r="P134" s="3"/>
      <c r="Q134" s="3"/>
      <c r="R134" s="3"/>
      <c r="S134" s="3"/>
      <c r="T134" s="3"/>
      <c r="U134" s="3"/>
      <c r="V134" s="7"/>
      <c r="W134" s="3"/>
      <c r="X134" s="3"/>
      <c r="Y134" s="46"/>
      <c r="Z134" s="3"/>
      <c r="AA134" s="414"/>
    </row>
    <row r="135" spans="1:27" ht="12.75" customHeight="1">
      <c r="A135" s="3"/>
      <c r="B135" s="48"/>
      <c r="C135" s="48"/>
      <c r="D135" s="398"/>
      <c r="E135" s="384"/>
      <c r="F135" s="7"/>
      <c r="G135" s="3"/>
      <c r="H135" s="3"/>
      <c r="I135" s="3"/>
      <c r="J135" s="3"/>
      <c r="K135" s="3"/>
      <c r="L135" s="3"/>
      <c r="M135" s="3"/>
      <c r="N135" s="3"/>
      <c r="O135" s="3"/>
      <c r="P135" s="3"/>
      <c r="Q135" s="3"/>
      <c r="R135" s="3"/>
      <c r="S135" s="3"/>
      <c r="T135" s="3"/>
      <c r="U135" s="3"/>
      <c r="V135" s="7"/>
      <c r="W135" s="3"/>
      <c r="X135" s="3"/>
      <c r="Y135" s="46"/>
      <c r="Z135" s="3"/>
      <c r="AA135" s="414"/>
    </row>
    <row r="136" spans="1:27" ht="12.75" customHeight="1">
      <c r="A136" s="3"/>
      <c r="B136" s="48"/>
      <c r="C136" s="48"/>
      <c r="D136" s="398"/>
      <c r="E136" s="384"/>
      <c r="F136" s="7"/>
      <c r="G136" s="3"/>
      <c r="H136" s="3"/>
      <c r="I136" s="3"/>
      <c r="J136" s="3"/>
      <c r="K136" s="3"/>
      <c r="L136" s="3"/>
      <c r="M136" s="3"/>
      <c r="N136" s="3"/>
      <c r="O136" s="3"/>
      <c r="P136" s="3"/>
      <c r="Q136" s="3"/>
      <c r="R136" s="3"/>
      <c r="S136" s="3"/>
      <c r="T136" s="3"/>
      <c r="U136" s="3"/>
      <c r="V136" s="7"/>
      <c r="W136" s="3"/>
      <c r="X136" s="3"/>
      <c r="Y136" s="46"/>
      <c r="Z136" s="3"/>
      <c r="AA136" s="414"/>
    </row>
    <row r="137" spans="1:27" ht="12.75" customHeight="1">
      <c r="A137" s="3"/>
      <c r="B137" s="48"/>
      <c r="C137" s="48"/>
      <c r="D137" s="398"/>
      <c r="E137" s="384"/>
      <c r="F137" s="7"/>
      <c r="G137" s="3"/>
      <c r="H137" s="3"/>
      <c r="I137" s="3"/>
      <c r="J137" s="3"/>
      <c r="K137" s="3"/>
      <c r="L137" s="3"/>
      <c r="M137" s="3"/>
      <c r="N137" s="3"/>
      <c r="O137" s="3"/>
      <c r="P137" s="3"/>
      <c r="Q137" s="3"/>
      <c r="R137" s="3"/>
      <c r="S137" s="3"/>
      <c r="T137" s="3"/>
      <c r="U137" s="3"/>
      <c r="V137" s="7"/>
      <c r="W137" s="3"/>
      <c r="X137" s="3"/>
      <c r="Y137" s="46"/>
      <c r="Z137" s="3"/>
      <c r="AA137" s="414"/>
    </row>
    <row r="138" spans="1:27" ht="12.75" customHeight="1">
      <c r="A138" s="3"/>
      <c r="B138" s="48"/>
      <c r="C138" s="48"/>
      <c r="D138" s="398"/>
      <c r="E138" s="384"/>
      <c r="F138" s="7"/>
      <c r="G138" s="3"/>
      <c r="H138" s="3"/>
      <c r="I138" s="3"/>
      <c r="J138" s="3"/>
      <c r="K138" s="3"/>
      <c r="L138" s="3"/>
      <c r="M138" s="3"/>
      <c r="N138" s="3"/>
      <c r="O138" s="3"/>
      <c r="P138" s="3"/>
      <c r="Q138" s="3"/>
      <c r="R138" s="3"/>
      <c r="S138" s="3"/>
      <c r="T138" s="3"/>
      <c r="U138" s="3"/>
      <c r="V138" s="7"/>
      <c r="W138" s="3"/>
      <c r="X138" s="3"/>
      <c r="Y138" s="46"/>
      <c r="Z138" s="3"/>
      <c r="AA138" s="414"/>
    </row>
    <row r="139" spans="1:27" ht="12.75" customHeight="1">
      <c r="A139" s="3"/>
      <c r="B139" s="48"/>
      <c r="C139" s="48"/>
      <c r="D139" s="398"/>
      <c r="E139" s="384"/>
      <c r="F139" s="7"/>
      <c r="G139" s="3"/>
      <c r="H139" s="3"/>
      <c r="I139" s="3"/>
      <c r="J139" s="3"/>
      <c r="K139" s="3"/>
      <c r="L139" s="3"/>
      <c r="M139" s="3"/>
      <c r="N139" s="3"/>
      <c r="O139" s="3"/>
      <c r="P139" s="3"/>
      <c r="Q139" s="3"/>
      <c r="R139" s="3"/>
      <c r="S139" s="3"/>
      <c r="T139" s="3"/>
      <c r="U139" s="3"/>
      <c r="V139" s="7"/>
      <c r="W139" s="3"/>
      <c r="X139" s="3"/>
      <c r="Y139" s="46"/>
      <c r="Z139" s="3"/>
      <c r="AA139" s="414"/>
    </row>
    <row r="140" spans="1:27" ht="12.75" customHeight="1">
      <c r="A140" s="3"/>
      <c r="B140" s="48"/>
      <c r="C140" s="48"/>
      <c r="D140" s="398"/>
      <c r="E140" s="384"/>
      <c r="F140" s="7"/>
      <c r="G140" s="3"/>
      <c r="H140" s="3"/>
      <c r="I140" s="3"/>
      <c r="J140" s="3"/>
      <c r="K140" s="3"/>
      <c r="L140" s="3"/>
      <c r="M140" s="3"/>
      <c r="N140" s="3"/>
      <c r="O140" s="3"/>
      <c r="P140" s="3"/>
      <c r="Q140" s="3"/>
      <c r="R140" s="3"/>
      <c r="S140" s="3"/>
      <c r="T140" s="3"/>
      <c r="U140" s="3"/>
      <c r="V140" s="7"/>
      <c r="W140" s="3"/>
      <c r="X140" s="3"/>
      <c r="Y140" s="46"/>
      <c r="Z140" s="3"/>
      <c r="AA140" s="414"/>
    </row>
    <row r="141" spans="1:27" ht="12.75" customHeight="1">
      <c r="A141" s="3"/>
      <c r="B141" s="48"/>
      <c r="C141" s="48"/>
      <c r="D141" s="398"/>
      <c r="E141" s="384"/>
      <c r="F141" s="7"/>
      <c r="G141" s="3"/>
      <c r="H141" s="3"/>
      <c r="I141" s="3"/>
      <c r="J141" s="3"/>
      <c r="K141" s="3"/>
      <c r="L141" s="3"/>
      <c r="M141" s="3"/>
      <c r="N141" s="3"/>
      <c r="O141" s="3"/>
      <c r="P141" s="3"/>
      <c r="Q141" s="3"/>
      <c r="R141" s="3"/>
      <c r="S141" s="3"/>
      <c r="T141" s="3"/>
      <c r="U141" s="3"/>
      <c r="V141" s="7"/>
      <c r="W141" s="3"/>
      <c r="X141" s="3"/>
      <c r="Y141" s="46"/>
      <c r="Z141" s="3"/>
      <c r="AA141" s="414"/>
    </row>
    <row r="142" spans="1:27" ht="12.75" customHeight="1">
      <c r="A142" s="3"/>
      <c r="B142" s="48"/>
      <c r="C142" s="48"/>
      <c r="D142" s="398"/>
      <c r="E142" s="384"/>
      <c r="F142" s="7"/>
      <c r="G142" s="3"/>
      <c r="H142" s="3"/>
      <c r="I142" s="3"/>
      <c r="J142" s="3"/>
      <c r="K142" s="3"/>
      <c r="L142" s="3"/>
      <c r="M142" s="3"/>
      <c r="N142" s="3"/>
      <c r="O142" s="3"/>
      <c r="P142" s="3"/>
      <c r="Q142" s="3"/>
      <c r="R142" s="3"/>
      <c r="S142" s="3"/>
      <c r="T142" s="3"/>
      <c r="U142" s="3"/>
      <c r="V142" s="7"/>
      <c r="W142" s="3"/>
      <c r="X142" s="3"/>
      <c r="Y142" s="46"/>
      <c r="Z142" s="3"/>
      <c r="AA142" s="414"/>
    </row>
    <row r="143" spans="1:27" ht="12.75" customHeight="1">
      <c r="A143" s="3"/>
      <c r="B143" s="48"/>
      <c r="C143" s="48"/>
      <c r="D143" s="398"/>
      <c r="E143" s="384"/>
      <c r="F143" s="7"/>
      <c r="G143" s="3"/>
      <c r="H143" s="3"/>
      <c r="I143" s="3"/>
      <c r="J143" s="3"/>
      <c r="K143" s="3"/>
      <c r="L143" s="3"/>
      <c r="M143" s="3"/>
      <c r="N143" s="3"/>
      <c r="O143" s="3"/>
      <c r="P143" s="3"/>
      <c r="Q143" s="3"/>
      <c r="R143" s="3"/>
      <c r="S143" s="3"/>
      <c r="T143" s="3"/>
      <c r="U143" s="3"/>
      <c r="V143" s="7"/>
      <c r="W143" s="3"/>
      <c r="X143" s="3"/>
      <c r="Y143" s="46"/>
      <c r="Z143" s="3"/>
      <c r="AA143" s="414"/>
    </row>
    <row r="144" spans="1:27" ht="12.75" customHeight="1">
      <c r="A144" s="3"/>
      <c r="B144" s="48"/>
      <c r="C144" s="48"/>
      <c r="D144" s="398"/>
      <c r="E144" s="384"/>
      <c r="F144" s="7"/>
      <c r="G144" s="3"/>
      <c r="H144" s="3"/>
      <c r="I144" s="3"/>
      <c r="J144" s="3"/>
      <c r="K144" s="3"/>
      <c r="L144" s="3"/>
      <c r="M144" s="3"/>
      <c r="N144" s="3"/>
      <c r="O144" s="3"/>
      <c r="P144" s="3"/>
      <c r="Q144" s="3"/>
      <c r="R144" s="3"/>
      <c r="S144" s="3"/>
      <c r="T144" s="3"/>
      <c r="U144" s="3"/>
      <c r="V144" s="7"/>
      <c r="W144" s="3"/>
      <c r="X144" s="3"/>
      <c r="Y144" s="46"/>
      <c r="Z144" s="3"/>
      <c r="AA144" s="414"/>
    </row>
    <row r="145" spans="1:27" ht="12.75" customHeight="1">
      <c r="A145" s="3"/>
      <c r="B145" s="48"/>
      <c r="C145" s="48"/>
      <c r="D145" s="398"/>
      <c r="E145" s="384"/>
      <c r="F145" s="7"/>
      <c r="G145" s="3"/>
      <c r="H145" s="3"/>
      <c r="I145" s="3"/>
      <c r="J145" s="3"/>
      <c r="K145" s="3"/>
      <c r="L145" s="3"/>
      <c r="M145" s="3"/>
      <c r="N145" s="3"/>
      <c r="O145" s="3"/>
      <c r="P145" s="3"/>
      <c r="Q145" s="3"/>
      <c r="R145" s="3"/>
      <c r="S145" s="3"/>
      <c r="T145" s="3"/>
      <c r="U145" s="3"/>
      <c r="V145" s="7"/>
      <c r="W145" s="3"/>
      <c r="X145" s="3"/>
      <c r="Y145" s="46"/>
      <c r="Z145" s="3"/>
      <c r="AA145" s="414"/>
    </row>
    <row r="146" spans="1:27" ht="12.75" customHeight="1">
      <c r="A146" s="3"/>
      <c r="B146" s="48"/>
      <c r="C146" s="48"/>
      <c r="D146" s="398"/>
      <c r="E146" s="384"/>
      <c r="F146" s="7"/>
      <c r="G146" s="3"/>
      <c r="H146" s="3"/>
      <c r="I146" s="3"/>
      <c r="J146" s="3"/>
      <c r="K146" s="3"/>
      <c r="L146" s="3"/>
      <c r="M146" s="3"/>
      <c r="N146" s="3"/>
      <c r="O146" s="3"/>
      <c r="P146" s="3"/>
      <c r="Q146" s="3"/>
      <c r="R146" s="3"/>
      <c r="S146" s="3"/>
      <c r="T146" s="3"/>
      <c r="U146" s="3"/>
      <c r="V146" s="7"/>
      <c r="W146" s="3"/>
      <c r="X146" s="3"/>
      <c r="Y146" s="46"/>
      <c r="Z146" s="3"/>
      <c r="AA146" s="414"/>
    </row>
    <row r="147" spans="1:27" ht="12.75" customHeight="1">
      <c r="A147" s="3"/>
      <c r="B147" s="48"/>
      <c r="C147" s="48"/>
      <c r="D147" s="398"/>
      <c r="E147" s="384"/>
      <c r="F147" s="7"/>
      <c r="G147" s="3"/>
      <c r="H147" s="3"/>
      <c r="I147" s="3"/>
      <c r="J147" s="3"/>
      <c r="K147" s="3"/>
      <c r="L147" s="3"/>
      <c r="M147" s="3"/>
      <c r="N147" s="3"/>
      <c r="O147" s="3"/>
      <c r="P147" s="3"/>
      <c r="Q147" s="3"/>
      <c r="R147" s="3"/>
      <c r="S147" s="3"/>
      <c r="T147" s="3"/>
      <c r="U147" s="3"/>
      <c r="V147" s="7"/>
      <c r="W147" s="3"/>
      <c r="X147" s="3"/>
      <c r="Y147" s="46"/>
      <c r="Z147" s="3"/>
      <c r="AA147" s="414"/>
    </row>
    <row r="148" spans="1:27" ht="12.75" customHeight="1">
      <c r="A148" s="3"/>
      <c r="B148" s="48"/>
      <c r="C148" s="48"/>
      <c r="D148" s="398"/>
      <c r="E148" s="384"/>
      <c r="F148" s="7"/>
      <c r="G148" s="3"/>
      <c r="H148" s="3"/>
      <c r="I148" s="3"/>
      <c r="J148" s="3"/>
      <c r="K148" s="3"/>
      <c r="L148" s="3"/>
      <c r="M148" s="3"/>
      <c r="N148" s="3"/>
      <c r="O148" s="3"/>
      <c r="P148" s="3"/>
      <c r="Q148" s="3"/>
      <c r="R148" s="3"/>
      <c r="S148" s="3"/>
      <c r="T148" s="3"/>
      <c r="U148" s="3"/>
      <c r="V148" s="7"/>
      <c r="W148" s="3"/>
      <c r="X148" s="3"/>
      <c r="Y148" s="46"/>
      <c r="Z148" s="3"/>
      <c r="AA148" s="414"/>
    </row>
    <row r="149" spans="1:27" ht="12.75" customHeight="1">
      <c r="A149" s="3"/>
      <c r="B149" s="48"/>
      <c r="C149" s="48"/>
      <c r="D149" s="398"/>
      <c r="E149" s="384"/>
      <c r="F149" s="7"/>
      <c r="G149" s="3"/>
      <c r="H149" s="3"/>
      <c r="I149" s="3"/>
      <c r="J149" s="3"/>
      <c r="K149" s="3"/>
      <c r="L149" s="3"/>
      <c r="M149" s="3"/>
      <c r="N149" s="3"/>
      <c r="O149" s="3"/>
      <c r="P149" s="3"/>
      <c r="Q149" s="3"/>
      <c r="R149" s="3"/>
      <c r="S149" s="3"/>
      <c r="T149" s="3"/>
      <c r="U149" s="3"/>
      <c r="V149" s="7"/>
      <c r="W149" s="3"/>
      <c r="X149" s="3"/>
      <c r="Y149" s="46"/>
      <c r="Z149" s="3"/>
      <c r="AA149" s="414"/>
    </row>
    <row r="150" spans="1:27" ht="12.75" customHeight="1">
      <c r="A150" s="3"/>
      <c r="B150" s="48"/>
      <c r="C150" s="48"/>
      <c r="D150" s="398"/>
      <c r="E150" s="384"/>
      <c r="F150" s="7"/>
      <c r="G150" s="3"/>
      <c r="H150" s="3"/>
      <c r="I150" s="3"/>
      <c r="J150" s="3"/>
      <c r="K150" s="3"/>
      <c r="L150" s="3"/>
      <c r="M150" s="3"/>
      <c r="N150" s="3"/>
      <c r="O150" s="3"/>
      <c r="P150" s="3"/>
      <c r="Q150" s="3"/>
      <c r="R150" s="3"/>
      <c r="S150" s="3"/>
      <c r="T150" s="3"/>
      <c r="U150" s="3"/>
      <c r="V150" s="7"/>
      <c r="W150" s="3"/>
      <c r="X150" s="3"/>
      <c r="Y150" s="46"/>
      <c r="Z150" s="3"/>
      <c r="AA150" s="414"/>
    </row>
    <row r="151" spans="1:27" ht="12.75" customHeight="1">
      <c r="A151" s="3"/>
      <c r="B151" s="48"/>
      <c r="C151" s="48"/>
      <c r="D151" s="398"/>
      <c r="E151" s="384"/>
      <c r="F151" s="7"/>
      <c r="G151" s="3"/>
      <c r="H151" s="3"/>
      <c r="I151" s="3"/>
      <c r="J151" s="3"/>
      <c r="K151" s="3"/>
      <c r="L151" s="3"/>
      <c r="M151" s="3"/>
      <c r="N151" s="3"/>
      <c r="O151" s="3"/>
      <c r="P151" s="3"/>
      <c r="Q151" s="3"/>
      <c r="R151" s="3"/>
      <c r="S151" s="3"/>
      <c r="T151" s="3"/>
      <c r="U151" s="3"/>
      <c r="V151" s="7"/>
      <c r="W151" s="3"/>
      <c r="X151" s="3"/>
      <c r="Y151" s="46"/>
      <c r="Z151" s="3"/>
      <c r="AA151" s="414"/>
    </row>
    <row r="152" spans="1:27" ht="12.75" customHeight="1">
      <c r="A152" s="3"/>
      <c r="B152" s="48"/>
      <c r="C152" s="48"/>
      <c r="D152" s="398"/>
      <c r="E152" s="384"/>
      <c r="F152" s="7"/>
      <c r="G152" s="3"/>
      <c r="H152" s="3"/>
      <c r="I152" s="3"/>
      <c r="J152" s="3"/>
      <c r="K152" s="3"/>
      <c r="L152" s="3"/>
      <c r="M152" s="3"/>
      <c r="N152" s="3"/>
      <c r="O152" s="3"/>
      <c r="P152" s="3"/>
      <c r="Q152" s="3"/>
      <c r="R152" s="3"/>
      <c r="S152" s="3"/>
      <c r="T152" s="3"/>
      <c r="U152" s="3"/>
      <c r="V152" s="7"/>
      <c r="W152" s="3"/>
      <c r="X152" s="3"/>
      <c r="Y152" s="46"/>
      <c r="Z152" s="3"/>
      <c r="AA152" s="414"/>
    </row>
    <row r="153" spans="1:27" ht="12.75" customHeight="1">
      <c r="A153" s="3"/>
      <c r="B153" s="48"/>
      <c r="C153" s="48"/>
      <c r="D153" s="398"/>
      <c r="E153" s="384"/>
      <c r="F153" s="7"/>
      <c r="G153" s="3"/>
      <c r="H153" s="3"/>
      <c r="I153" s="3"/>
      <c r="J153" s="3"/>
      <c r="K153" s="3"/>
      <c r="L153" s="3"/>
      <c r="M153" s="3"/>
      <c r="N153" s="3"/>
      <c r="O153" s="3"/>
      <c r="P153" s="3"/>
      <c r="Q153" s="3"/>
      <c r="R153" s="3"/>
      <c r="S153" s="3"/>
      <c r="T153" s="3"/>
      <c r="U153" s="3"/>
      <c r="V153" s="7"/>
      <c r="W153" s="3"/>
      <c r="X153" s="3"/>
      <c r="Y153" s="46"/>
      <c r="Z153" s="3"/>
      <c r="AA153" s="414"/>
    </row>
    <row r="154" spans="1:27" ht="12.75" customHeight="1">
      <c r="A154" s="3"/>
      <c r="B154" s="48"/>
      <c r="C154" s="48"/>
      <c r="D154" s="398"/>
      <c r="E154" s="384"/>
      <c r="F154" s="7"/>
      <c r="G154" s="3"/>
      <c r="H154" s="3"/>
      <c r="I154" s="3"/>
      <c r="J154" s="3"/>
      <c r="K154" s="3"/>
      <c r="L154" s="3"/>
      <c r="M154" s="3"/>
      <c r="N154" s="3"/>
      <c r="O154" s="3"/>
      <c r="P154" s="3"/>
      <c r="Q154" s="3"/>
      <c r="R154" s="3"/>
      <c r="S154" s="3"/>
      <c r="T154" s="3"/>
      <c r="U154" s="3"/>
      <c r="V154" s="7"/>
      <c r="W154" s="3"/>
      <c r="X154" s="3"/>
      <c r="Y154" s="46"/>
      <c r="Z154" s="3"/>
      <c r="AA154" s="414"/>
    </row>
    <row r="155" spans="1:27" ht="12.75" customHeight="1">
      <c r="A155" s="3"/>
      <c r="B155" s="48"/>
      <c r="C155" s="48"/>
      <c r="D155" s="398"/>
      <c r="E155" s="384"/>
      <c r="F155" s="7"/>
      <c r="G155" s="3"/>
      <c r="H155" s="3"/>
      <c r="I155" s="3"/>
      <c r="J155" s="3"/>
      <c r="K155" s="3"/>
      <c r="L155" s="3"/>
      <c r="M155" s="3"/>
      <c r="N155" s="3"/>
      <c r="O155" s="3"/>
      <c r="P155" s="3"/>
      <c r="Q155" s="3"/>
      <c r="R155" s="3"/>
      <c r="S155" s="3"/>
      <c r="T155" s="3"/>
      <c r="U155" s="3"/>
      <c r="V155" s="7"/>
      <c r="W155" s="3"/>
      <c r="X155" s="3"/>
      <c r="Y155" s="46"/>
      <c r="Z155" s="3"/>
      <c r="AA155" s="414"/>
    </row>
    <row r="156" spans="1:27" ht="12.75" customHeight="1">
      <c r="A156" s="3"/>
      <c r="B156" s="48"/>
      <c r="C156" s="48"/>
      <c r="D156" s="398"/>
      <c r="E156" s="384"/>
      <c r="F156" s="7"/>
      <c r="G156" s="3"/>
      <c r="H156" s="3"/>
      <c r="I156" s="3"/>
      <c r="J156" s="3"/>
      <c r="K156" s="3"/>
      <c r="L156" s="3"/>
      <c r="M156" s="3"/>
      <c r="N156" s="3"/>
      <c r="O156" s="3"/>
      <c r="P156" s="3"/>
      <c r="Q156" s="3"/>
      <c r="R156" s="3"/>
      <c r="S156" s="3"/>
      <c r="T156" s="3"/>
      <c r="U156" s="3"/>
      <c r="V156" s="7"/>
      <c r="W156" s="3"/>
      <c r="X156" s="3"/>
      <c r="Y156" s="46"/>
      <c r="Z156" s="3"/>
      <c r="AA156" s="414"/>
    </row>
    <row r="157" spans="1:27" ht="12.75" customHeight="1">
      <c r="A157" s="3"/>
      <c r="B157" s="48"/>
      <c r="C157" s="48"/>
      <c r="D157" s="398"/>
      <c r="E157" s="384"/>
      <c r="F157" s="7"/>
      <c r="G157" s="3"/>
      <c r="H157" s="3"/>
      <c r="I157" s="3"/>
      <c r="J157" s="3"/>
      <c r="K157" s="3"/>
      <c r="L157" s="3"/>
      <c r="M157" s="3"/>
      <c r="N157" s="3"/>
      <c r="O157" s="3"/>
      <c r="P157" s="3"/>
      <c r="Q157" s="3"/>
      <c r="R157" s="3"/>
      <c r="S157" s="3"/>
      <c r="T157" s="3"/>
      <c r="U157" s="3"/>
      <c r="V157" s="7"/>
      <c r="W157" s="3"/>
      <c r="X157" s="3"/>
      <c r="Y157" s="46"/>
      <c r="Z157" s="3"/>
      <c r="AA157" s="414"/>
    </row>
    <row r="158" spans="1:27" ht="12.75" customHeight="1">
      <c r="A158" s="3"/>
      <c r="B158" s="48"/>
      <c r="C158" s="48"/>
      <c r="D158" s="398"/>
      <c r="E158" s="384"/>
      <c r="F158" s="7"/>
      <c r="G158" s="3"/>
      <c r="H158" s="3"/>
      <c r="I158" s="3"/>
      <c r="J158" s="3"/>
      <c r="K158" s="3"/>
      <c r="L158" s="3"/>
      <c r="M158" s="3"/>
      <c r="N158" s="3"/>
      <c r="O158" s="3"/>
      <c r="P158" s="3"/>
      <c r="Q158" s="3"/>
      <c r="R158" s="3"/>
      <c r="S158" s="3"/>
      <c r="T158" s="3"/>
      <c r="U158" s="3"/>
      <c r="V158" s="7"/>
      <c r="W158" s="3"/>
      <c r="X158" s="3"/>
      <c r="Y158" s="46"/>
      <c r="Z158" s="3"/>
      <c r="AA158" s="414"/>
    </row>
    <row r="159" spans="1:27" ht="12.75" customHeight="1">
      <c r="A159" s="3"/>
      <c r="B159" s="48"/>
      <c r="C159" s="48"/>
      <c r="D159" s="398"/>
      <c r="E159" s="384"/>
      <c r="F159" s="7"/>
      <c r="G159" s="3"/>
      <c r="H159" s="3"/>
      <c r="I159" s="3"/>
      <c r="J159" s="3"/>
      <c r="K159" s="3"/>
      <c r="L159" s="3"/>
      <c r="M159" s="3"/>
      <c r="N159" s="3"/>
      <c r="O159" s="3"/>
      <c r="P159" s="3"/>
      <c r="Q159" s="3"/>
      <c r="R159" s="3"/>
      <c r="S159" s="3"/>
      <c r="T159" s="3"/>
      <c r="U159" s="3"/>
      <c r="V159" s="7"/>
      <c r="W159" s="3"/>
      <c r="X159" s="3"/>
      <c r="Y159" s="46"/>
      <c r="Z159" s="3"/>
      <c r="AA159" s="414"/>
    </row>
    <row r="160" spans="1:27" ht="12.75" customHeight="1">
      <c r="A160" s="3"/>
      <c r="B160" s="48"/>
      <c r="C160" s="48"/>
      <c r="D160" s="398"/>
      <c r="E160" s="384"/>
      <c r="F160" s="7"/>
      <c r="G160" s="3"/>
      <c r="H160" s="3"/>
      <c r="I160" s="3"/>
      <c r="J160" s="3"/>
      <c r="K160" s="3"/>
      <c r="L160" s="3"/>
      <c r="M160" s="3"/>
      <c r="N160" s="3"/>
      <c r="O160" s="3"/>
      <c r="P160" s="3"/>
      <c r="Q160" s="3"/>
      <c r="R160" s="3"/>
      <c r="S160" s="3"/>
      <c r="T160" s="3"/>
      <c r="U160" s="3"/>
      <c r="V160" s="7"/>
      <c r="W160" s="3"/>
      <c r="X160" s="3"/>
      <c r="Y160" s="46"/>
      <c r="Z160" s="3"/>
      <c r="AA160" s="414"/>
    </row>
    <row r="161" spans="1:27" ht="12.75" customHeight="1">
      <c r="A161" s="3"/>
      <c r="B161" s="48"/>
      <c r="C161" s="48"/>
      <c r="D161" s="398"/>
      <c r="E161" s="384"/>
      <c r="F161" s="7"/>
      <c r="G161" s="3"/>
      <c r="H161" s="3"/>
      <c r="I161" s="3"/>
      <c r="J161" s="3"/>
      <c r="K161" s="3"/>
      <c r="L161" s="3"/>
      <c r="M161" s="3"/>
      <c r="N161" s="3"/>
      <c r="O161" s="3"/>
      <c r="P161" s="3"/>
      <c r="Q161" s="3"/>
      <c r="R161" s="3"/>
      <c r="S161" s="3"/>
      <c r="T161" s="3"/>
      <c r="U161" s="3"/>
      <c r="V161" s="7"/>
      <c r="W161" s="3"/>
      <c r="X161" s="3"/>
      <c r="Y161" s="46"/>
      <c r="Z161" s="3"/>
      <c r="AA161" s="414"/>
    </row>
    <row r="162" spans="1:27" ht="12.75" customHeight="1">
      <c r="A162" s="3"/>
      <c r="B162" s="48"/>
      <c r="C162" s="48"/>
      <c r="D162" s="398"/>
      <c r="E162" s="384"/>
      <c r="F162" s="7"/>
      <c r="G162" s="3"/>
      <c r="H162" s="3"/>
      <c r="I162" s="3"/>
      <c r="J162" s="3"/>
      <c r="K162" s="3"/>
      <c r="L162" s="3"/>
      <c r="M162" s="3"/>
      <c r="N162" s="3"/>
      <c r="O162" s="3"/>
      <c r="P162" s="3"/>
      <c r="Q162" s="3"/>
      <c r="R162" s="3"/>
      <c r="S162" s="3"/>
      <c r="T162" s="3"/>
      <c r="U162" s="3"/>
      <c r="V162" s="7"/>
      <c r="W162" s="3"/>
      <c r="X162" s="3"/>
      <c r="Y162" s="46"/>
      <c r="Z162" s="3"/>
      <c r="AA162" s="414"/>
    </row>
    <row r="163" spans="1:27" ht="12.75" customHeight="1">
      <c r="A163" s="3"/>
      <c r="B163" s="48"/>
      <c r="C163" s="48"/>
      <c r="D163" s="398"/>
      <c r="E163" s="384"/>
      <c r="F163" s="7"/>
      <c r="G163" s="3"/>
      <c r="H163" s="3"/>
      <c r="I163" s="3"/>
      <c r="J163" s="3"/>
      <c r="K163" s="3"/>
      <c r="L163" s="3"/>
      <c r="M163" s="3"/>
      <c r="N163" s="3"/>
      <c r="O163" s="3"/>
      <c r="P163" s="3"/>
      <c r="Q163" s="3"/>
      <c r="R163" s="3"/>
      <c r="S163" s="3"/>
      <c r="T163" s="3"/>
      <c r="U163" s="3"/>
      <c r="V163" s="7"/>
      <c r="W163" s="3"/>
      <c r="X163" s="3"/>
      <c r="Y163" s="46"/>
      <c r="Z163" s="3"/>
      <c r="AA163" s="414"/>
    </row>
    <row r="164" spans="1:27" ht="12.75" customHeight="1">
      <c r="A164" s="3"/>
      <c r="B164" s="48"/>
      <c r="C164" s="48"/>
      <c r="D164" s="398"/>
      <c r="E164" s="384"/>
      <c r="F164" s="7"/>
      <c r="G164" s="3"/>
      <c r="H164" s="3"/>
      <c r="I164" s="3"/>
      <c r="J164" s="3"/>
      <c r="K164" s="3"/>
      <c r="L164" s="3"/>
      <c r="M164" s="3"/>
      <c r="N164" s="3"/>
      <c r="O164" s="3"/>
      <c r="P164" s="3"/>
      <c r="Q164" s="3"/>
      <c r="R164" s="3"/>
      <c r="S164" s="3"/>
      <c r="T164" s="3"/>
      <c r="U164" s="3"/>
      <c r="V164" s="7"/>
      <c r="W164" s="3"/>
      <c r="X164" s="3"/>
      <c r="Y164" s="46"/>
      <c r="Z164" s="3"/>
      <c r="AA164" s="414"/>
    </row>
    <row r="165" spans="1:27" ht="12.75" customHeight="1">
      <c r="A165" s="3"/>
      <c r="B165" s="48"/>
      <c r="C165" s="48"/>
      <c r="D165" s="398"/>
      <c r="E165" s="384"/>
      <c r="F165" s="7"/>
      <c r="G165" s="3"/>
      <c r="H165" s="3"/>
      <c r="I165" s="3"/>
      <c r="J165" s="3"/>
      <c r="K165" s="3"/>
      <c r="L165" s="3"/>
      <c r="M165" s="3"/>
      <c r="N165" s="3"/>
      <c r="O165" s="3"/>
      <c r="P165" s="3"/>
      <c r="Q165" s="3"/>
      <c r="R165" s="3"/>
      <c r="S165" s="3"/>
      <c r="T165" s="3"/>
      <c r="U165" s="3"/>
      <c r="V165" s="7"/>
      <c r="W165" s="3"/>
      <c r="X165" s="3"/>
      <c r="Y165" s="46"/>
      <c r="Z165" s="3"/>
      <c r="AA165" s="414"/>
    </row>
    <row r="166" spans="1:27" ht="12.75" customHeight="1">
      <c r="A166" s="3"/>
      <c r="B166" s="48"/>
      <c r="C166" s="48"/>
      <c r="D166" s="398"/>
      <c r="E166" s="384"/>
      <c r="F166" s="7"/>
      <c r="G166" s="3"/>
      <c r="H166" s="3"/>
      <c r="I166" s="3"/>
      <c r="J166" s="3"/>
      <c r="K166" s="3"/>
      <c r="L166" s="3"/>
      <c r="M166" s="3"/>
      <c r="N166" s="3"/>
      <c r="O166" s="3"/>
      <c r="P166" s="3"/>
      <c r="Q166" s="3"/>
      <c r="R166" s="3"/>
      <c r="S166" s="3"/>
      <c r="T166" s="3"/>
      <c r="U166" s="3"/>
      <c r="V166" s="7"/>
      <c r="W166" s="3"/>
      <c r="X166" s="3"/>
      <c r="Y166" s="46"/>
      <c r="Z166" s="3"/>
      <c r="AA166" s="414"/>
    </row>
    <row r="167" spans="1:27" ht="12.75" customHeight="1">
      <c r="A167" s="3"/>
      <c r="B167" s="48"/>
      <c r="C167" s="48"/>
      <c r="D167" s="398"/>
      <c r="E167" s="384"/>
      <c r="F167" s="7"/>
      <c r="G167" s="3"/>
      <c r="H167" s="3"/>
      <c r="I167" s="3"/>
      <c r="J167" s="3"/>
      <c r="K167" s="3"/>
      <c r="L167" s="3"/>
      <c r="M167" s="3"/>
      <c r="N167" s="3"/>
      <c r="O167" s="3"/>
      <c r="P167" s="3"/>
      <c r="Q167" s="3"/>
      <c r="R167" s="3"/>
      <c r="S167" s="3"/>
      <c r="T167" s="3"/>
      <c r="U167" s="3"/>
      <c r="V167" s="7"/>
      <c r="W167" s="3"/>
      <c r="X167" s="3"/>
      <c r="Y167" s="46"/>
      <c r="Z167" s="3"/>
      <c r="AA167" s="414"/>
    </row>
    <row r="168" spans="1:27" ht="12.75" customHeight="1">
      <c r="A168" s="3"/>
      <c r="B168" s="48"/>
      <c r="C168" s="48"/>
      <c r="D168" s="398"/>
      <c r="E168" s="384"/>
      <c r="F168" s="7"/>
      <c r="G168" s="3"/>
      <c r="H168" s="3"/>
      <c r="I168" s="3"/>
      <c r="J168" s="3"/>
      <c r="K168" s="3"/>
      <c r="L168" s="3"/>
      <c r="M168" s="3"/>
      <c r="N168" s="3"/>
      <c r="O168" s="3"/>
      <c r="P168" s="3"/>
      <c r="Q168" s="3"/>
      <c r="R168" s="3"/>
      <c r="S168" s="3"/>
      <c r="T168" s="3"/>
      <c r="U168" s="3"/>
      <c r="V168" s="7"/>
      <c r="W168" s="3"/>
      <c r="X168" s="3"/>
      <c r="Y168" s="46"/>
      <c r="Z168" s="3"/>
      <c r="AA168" s="414"/>
    </row>
    <row r="169" spans="1:27" ht="12.75" customHeight="1">
      <c r="A169" s="3"/>
      <c r="B169" s="48"/>
      <c r="C169" s="48"/>
      <c r="D169" s="398"/>
      <c r="E169" s="384"/>
      <c r="F169" s="7"/>
      <c r="G169" s="3"/>
      <c r="H169" s="3"/>
      <c r="I169" s="3"/>
      <c r="J169" s="3"/>
      <c r="K169" s="3"/>
      <c r="L169" s="3"/>
      <c r="M169" s="3"/>
      <c r="N169" s="3"/>
      <c r="O169" s="3"/>
      <c r="P169" s="3"/>
      <c r="Q169" s="3"/>
      <c r="R169" s="3"/>
      <c r="S169" s="3"/>
      <c r="T169" s="3"/>
      <c r="U169" s="3"/>
      <c r="V169" s="7"/>
      <c r="W169" s="3"/>
      <c r="X169" s="3"/>
      <c r="Y169" s="46"/>
      <c r="Z169" s="3"/>
      <c r="AA169" s="414"/>
    </row>
    <row r="170" spans="1:27" ht="12.75" customHeight="1">
      <c r="A170" s="3"/>
      <c r="B170" s="48"/>
      <c r="C170" s="48"/>
      <c r="D170" s="398"/>
      <c r="E170" s="384"/>
      <c r="F170" s="7"/>
      <c r="G170" s="3"/>
      <c r="H170" s="3"/>
      <c r="I170" s="3"/>
      <c r="J170" s="3"/>
      <c r="K170" s="3"/>
      <c r="L170" s="3"/>
      <c r="M170" s="3"/>
      <c r="N170" s="3"/>
      <c r="O170" s="3"/>
      <c r="P170" s="3"/>
      <c r="Q170" s="3"/>
      <c r="R170" s="3"/>
      <c r="S170" s="3"/>
      <c r="T170" s="3"/>
      <c r="U170" s="3"/>
      <c r="V170" s="7"/>
      <c r="W170" s="3"/>
      <c r="X170" s="3"/>
      <c r="Y170" s="46"/>
      <c r="Z170" s="3"/>
      <c r="AA170" s="414"/>
    </row>
    <row r="171" spans="1:27" ht="12.75" customHeight="1">
      <c r="A171" s="3"/>
      <c r="B171" s="48"/>
      <c r="C171" s="48"/>
      <c r="D171" s="398"/>
      <c r="E171" s="384"/>
      <c r="F171" s="7"/>
      <c r="G171" s="3"/>
      <c r="H171" s="3"/>
      <c r="I171" s="3"/>
      <c r="J171" s="3"/>
      <c r="K171" s="3"/>
      <c r="L171" s="3"/>
      <c r="M171" s="3"/>
      <c r="N171" s="3"/>
      <c r="O171" s="3"/>
      <c r="P171" s="3"/>
      <c r="Q171" s="3"/>
      <c r="R171" s="3"/>
      <c r="S171" s="3"/>
      <c r="T171" s="3"/>
      <c r="U171" s="3"/>
      <c r="V171" s="7"/>
      <c r="W171" s="3"/>
      <c r="X171" s="3"/>
      <c r="Y171" s="46"/>
      <c r="Z171" s="3"/>
      <c r="AA171" s="414"/>
    </row>
    <row r="172" spans="1:27" ht="12.75" customHeight="1">
      <c r="A172" s="3"/>
      <c r="B172" s="48"/>
      <c r="C172" s="48"/>
      <c r="D172" s="398"/>
      <c r="E172" s="384"/>
      <c r="F172" s="7"/>
      <c r="G172" s="3"/>
      <c r="H172" s="3"/>
      <c r="I172" s="3"/>
      <c r="J172" s="3"/>
      <c r="K172" s="3"/>
      <c r="L172" s="3"/>
      <c r="M172" s="3"/>
      <c r="N172" s="3"/>
      <c r="O172" s="3"/>
      <c r="P172" s="3"/>
      <c r="Q172" s="3"/>
      <c r="R172" s="3"/>
      <c r="S172" s="3"/>
      <c r="T172" s="3"/>
      <c r="U172" s="3"/>
      <c r="V172" s="7"/>
      <c r="W172" s="3"/>
      <c r="X172" s="3"/>
      <c r="Y172" s="46"/>
      <c r="Z172" s="3"/>
      <c r="AA172" s="414"/>
    </row>
    <row r="173" spans="1:27" ht="12.75" customHeight="1">
      <c r="A173" s="3"/>
      <c r="B173" s="48"/>
      <c r="C173" s="48"/>
      <c r="D173" s="398"/>
      <c r="E173" s="384"/>
      <c r="F173" s="7"/>
      <c r="G173" s="3"/>
      <c r="H173" s="3"/>
      <c r="I173" s="3"/>
      <c r="J173" s="3"/>
      <c r="K173" s="3"/>
      <c r="L173" s="3"/>
      <c r="M173" s="3"/>
      <c r="N173" s="3"/>
      <c r="O173" s="3"/>
      <c r="P173" s="3"/>
      <c r="Q173" s="3"/>
      <c r="R173" s="3"/>
      <c r="S173" s="3"/>
      <c r="T173" s="3"/>
      <c r="U173" s="3"/>
      <c r="V173" s="7"/>
      <c r="W173" s="3"/>
      <c r="X173" s="3"/>
      <c r="Y173" s="46"/>
      <c r="Z173" s="3"/>
      <c r="AA173" s="414"/>
    </row>
    <row r="174" spans="1:27" ht="12.75" customHeight="1">
      <c r="A174" s="3"/>
      <c r="B174" s="48"/>
      <c r="C174" s="48"/>
      <c r="D174" s="398"/>
      <c r="E174" s="384"/>
      <c r="F174" s="7"/>
      <c r="G174" s="3"/>
      <c r="H174" s="3"/>
      <c r="I174" s="3"/>
      <c r="J174" s="3"/>
      <c r="K174" s="3"/>
      <c r="L174" s="3"/>
      <c r="M174" s="3"/>
      <c r="N174" s="3"/>
      <c r="O174" s="3"/>
      <c r="P174" s="3"/>
      <c r="Q174" s="3"/>
      <c r="R174" s="3"/>
      <c r="S174" s="3"/>
      <c r="T174" s="3"/>
      <c r="U174" s="3"/>
      <c r="V174" s="7"/>
      <c r="W174" s="3"/>
      <c r="X174" s="3"/>
      <c r="Y174" s="46"/>
      <c r="Z174" s="3"/>
      <c r="AA174" s="414"/>
    </row>
    <row r="175" spans="1:27" ht="12.75" customHeight="1">
      <c r="A175" s="3"/>
      <c r="B175" s="48"/>
      <c r="C175" s="48"/>
      <c r="D175" s="398"/>
      <c r="E175" s="384"/>
      <c r="F175" s="7"/>
      <c r="G175" s="3"/>
      <c r="H175" s="3"/>
      <c r="I175" s="3"/>
      <c r="J175" s="3"/>
      <c r="K175" s="3"/>
      <c r="L175" s="3"/>
      <c r="M175" s="3"/>
      <c r="N175" s="3"/>
      <c r="O175" s="3"/>
      <c r="P175" s="3"/>
      <c r="Q175" s="3"/>
      <c r="R175" s="3"/>
      <c r="S175" s="3"/>
      <c r="T175" s="3"/>
      <c r="U175" s="3"/>
      <c r="V175" s="7"/>
      <c r="W175" s="3"/>
      <c r="X175" s="3"/>
      <c r="Y175" s="46"/>
      <c r="Z175" s="3"/>
      <c r="AA175" s="414"/>
    </row>
    <row r="176" spans="1:27" ht="12.75" customHeight="1">
      <c r="A176" s="3"/>
      <c r="B176" s="48"/>
      <c r="C176" s="48"/>
      <c r="D176" s="398"/>
      <c r="E176" s="384"/>
      <c r="F176" s="7"/>
      <c r="G176" s="3"/>
      <c r="H176" s="3"/>
      <c r="I176" s="3"/>
      <c r="J176" s="3"/>
      <c r="K176" s="3"/>
      <c r="L176" s="3"/>
      <c r="M176" s="3"/>
      <c r="N176" s="3"/>
      <c r="O176" s="3"/>
      <c r="P176" s="3"/>
      <c r="Q176" s="3"/>
      <c r="R176" s="3"/>
      <c r="S176" s="3"/>
      <c r="T176" s="3"/>
      <c r="U176" s="3"/>
      <c r="V176" s="7"/>
      <c r="W176" s="3"/>
      <c r="X176" s="3"/>
      <c r="Y176" s="46"/>
      <c r="Z176" s="3"/>
      <c r="AA176" s="414"/>
    </row>
    <row r="177" spans="1:27" ht="12.75" customHeight="1">
      <c r="A177" s="3"/>
      <c r="B177" s="48"/>
      <c r="C177" s="48"/>
      <c r="D177" s="398"/>
      <c r="E177" s="384"/>
      <c r="F177" s="7"/>
      <c r="G177" s="3"/>
      <c r="H177" s="3"/>
      <c r="I177" s="3"/>
      <c r="J177" s="3"/>
      <c r="K177" s="3"/>
      <c r="L177" s="3"/>
      <c r="M177" s="3"/>
      <c r="N177" s="3"/>
      <c r="O177" s="3"/>
      <c r="P177" s="3"/>
      <c r="Q177" s="3"/>
      <c r="R177" s="3"/>
      <c r="S177" s="3"/>
      <c r="T177" s="3"/>
      <c r="U177" s="3"/>
      <c r="V177" s="7"/>
      <c r="W177" s="3"/>
      <c r="X177" s="3"/>
      <c r="Y177" s="46"/>
      <c r="Z177" s="3"/>
      <c r="AA177" s="414"/>
    </row>
    <row r="178" spans="1:27" ht="12.75" customHeight="1">
      <c r="A178" s="3"/>
      <c r="B178" s="48"/>
      <c r="C178" s="48"/>
      <c r="D178" s="398"/>
      <c r="E178" s="384"/>
      <c r="F178" s="7"/>
      <c r="G178" s="3"/>
      <c r="H178" s="3"/>
      <c r="I178" s="3"/>
      <c r="J178" s="3"/>
      <c r="K178" s="3"/>
      <c r="L178" s="3"/>
      <c r="M178" s="3"/>
      <c r="N178" s="3"/>
      <c r="O178" s="3"/>
      <c r="P178" s="3"/>
      <c r="Q178" s="3"/>
      <c r="R178" s="3"/>
      <c r="S178" s="3"/>
      <c r="T178" s="3"/>
      <c r="U178" s="3"/>
      <c r="V178" s="7"/>
      <c r="W178" s="3"/>
      <c r="X178" s="3"/>
      <c r="Y178" s="46"/>
      <c r="Z178" s="3"/>
      <c r="AA178" s="414"/>
    </row>
    <row r="179" spans="1:27" ht="12.75" customHeight="1">
      <c r="A179" s="3"/>
      <c r="B179" s="48"/>
      <c r="C179" s="48"/>
      <c r="D179" s="398"/>
      <c r="E179" s="384"/>
      <c r="F179" s="7"/>
      <c r="G179" s="3"/>
      <c r="H179" s="3"/>
      <c r="I179" s="3"/>
      <c r="J179" s="3"/>
      <c r="K179" s="3"/>
      <c r="L179" s="3"/>
      <c r="M179" s="3"/>
      <c r="N179" s="3"/>
      <c r="O179" s="3"/>
      <c r="P179" s="3"/>
      <c r="Q179" s="3"/>
      <c r="R179" s="3"/>
      <c r="S179" s="3"/>
      <c r="T179" s="3"/>
      <c r="U179" s="3"/>
      <c r="V179" s="7"/>
      <c r="W179" s="3"/>
      <c r="X179" s="3"/>
      <c r="Y179" s="46"/>
      <c r="Z179" s="3"/>
      <c r="AA179" s="414"/>
    </row>
    <row r="180" spans="1:27" ht="12.75" customHeight="1">
      <c r="A180" s="3"/>
      <c r="B180" s="48"/>
      <c r="C180" s="48"/>
      <c r="D180" s="398"/>
      <c r="E180" s="384"/>
      <c r="F180" s="7"/>
      <c r="G180" s="3"/>
      <c r="H180" s="3"/>
      <c r="I180" s="3"/>
      <c r="J180" s="3"/>
      <c r="K180" s="3"/>
      <c r="L180" s="3"/>
      <c r="M180" s="3"/>
      <c r="N180" s="3"/>
      <c r="O180" s="3"/>
      <c r="P180" s="3"/>
      <c r="Q180" s="3"/>
      <c r="R180" s="3"/>
      <c r="S180" s="3"/>
      <c r="T180" s="3"/>
      <c r="U180" s="3"/>
      <c r="V180" s="7"/>
      <c r="W180" s="3"/>
      <c r="X180" s="3"/>
      <c r="Y180" s="46"/>
      <c r="Z180" s="3"/>
      <c r="AA180" s="414"/>
    </row>
    <row r="181" spans="1:27" ht="12.75" customHeight="1">
      <c r="A181" s="3"/>
      <c r="B181" s="48"/>
      <c r="C181" s="48"/>
      <c r="D181" s="398"/>
      <c r="E181" s="384"/>
      <c r="F181" s="7"/>
      <c r="G181" s="3"/>
      <c r="H181" s="3"/>
      <c r="I181" s="3"/>
      <c r="J181" s="3"/>
      <c r="K181" s="3"/>
      <c r="L181" s="3"/>
      <c r="M181" s="3"/>
      <c r="N181" s="3"/>
      <c r="O181" s="3"/>
      <c r="P181" s="3"/>
      <c r="Q181" s="3"/>
      <c r="R181" s="3"/>
      <c r="S181" s="3"/>
      <c r="T181" s="3"/>
      <c r="U181" s="3"/>
      <c r="V181" s="7"/>
      <c r="W181" s="3"/>
      <c r="X181" s="3"/>
      <c r="Y181" s="46"/>
      <c r="Z181" s="3"/>
      <c r="AA181" s="414"/>
    </row>
    <row r="182" spans="1:27" ht="12.75" customHeight="1">
      <c r="A182" s="3"/>
      <c r="B182" s="48"/>
      <c r="C182" s="48"/>
      <c r="D182" s="398"/>
      <c r="E182" s="384"/>
      <c r="F182" s="7"/>
      <c r="G182" s="3"/>
      <c r="H182" s="3"/>
      <c r="I182" s="3"/>
      <c r="J182" s="3"/>
      <c r="K182" s="3"/>
      <c r="L182" s="3"/>
      <c r="M182" s="3"/>
      <c r="N182" s="3"/>
      <c r="O182" s="3"/>
      <c r="P182" s="3"/>
      <c r="Q182" s="3"/>
      <c r="R182" s="3"/>
      <c r="S182" s="3"/>
      <c r="T182" s="3"/>
      <c r="U182" s="3"/>
      <c r="V182" s="7"/>
      <c r="W182" s="3"/>
      <c r="X182" s="3"/>
      <c r="Y182" s="46"/>
      <c r="Z182" s="3"/>
      <c r="AA182" s="414"/>
    </row>
    <row r="183" spans="1:27" ht="12.75" customHeight="1">
      <c r="A183" s="3"/>
      <c r="B183" s="48"/>
      <c r="C183" s="48"/>
      <c r="D183" s="398"/>
      <c r="E183" s="384"/>
      <c r="F183" s="7"/>
      <c r="G183" s="3"/>
      <c r="H183" s="3"/>
      <c r="I183" s="3"/>
      <c r="J183" s="3"/>
      <c r="K183" s="3"/>
      <c r="L183" s="3"/>
      <c r="M183" s="3"/>
      <c r="N183" s="3"/>
      <c r="O183" s="3"/>
      <c r="P183" s="3"/>
      <c r="Q183" s="3"/>
      <c r="R183" s="3"/>
      <c r="S183" s="3"/>
      <c r="T183" s="3"/>
      <c r="U183" s="3"/>
      <c r="V183" s="7"/>
      <c r="W183" s="3"/>
      <c r="X183" s="3"/>
      <c r="Y183" s="46"/>
      <c r="Z183" s="3"/>
      <c r="AA183" s="414"/>
    </row>
    <row r="184" spans="1:27" ht="12.75" customHeight="1">
      <c r="A184" s="3"/>
      <c r="B184" s="48"/>
      <c r="C184" s="48"/>
      <c r="D184" s="398"/>
      <c r="E184" s="384"/>
      <c r="F184" s="7"/>
      <c r="G184" s="3"/>
      <c r="H184" s="3"/>
      <c r="I184" s="3"/>
      <c r="J184" s="3"/>
      <c r="K184" s="3"/>
      <c r="L184" s="3"/>
      <c r="M184" s="3"/>
      <c r="N184" s="3"/>
      <c r="O184" s="3"/>
      <c r="P184" s="3"/>
      <c r="Q184" s="3"/>
      <c r="R184" s="3"/>
      <c r="S184" s="3"/>
      <c r="T184" s="3"/>
      <c r="U184" s="3"/>
      <c r="V184" s="7"/>
      <c r="W184" s="3"/>
      <c r="X184" s="3"/>
      <c r="Y184" s="46"/>
      <c r="Z184" s="3"/>
      <c r="AA184" s="414"/>
    </row>
    <row r="185" spans="1:27" ht="12.75" customHeight="1">
      <c r="A185" s="3"/>
      <c r="B185" s="48"/>
      <c r="C185" s="48"/>
      <c r="D185" s="398"/>
      <c r="E185" s="384"/>
      <c r="F185" s="7"/>
      <c r="G185" s="3"/>
      <c r="H185" s="3"/>
      <c r="I185" s="3"/>
      <c r="J185" s="3"/>
      <c r="K185" s="3"/>
      <c r="L185" s="3"/>
      <c r="M185" s="3"/>
      <c r="N185" s="3"/>
      <c r="O185" s="3"/>
      <c r="P185" s="3"/>
      <c r="Q185" s="3"/>
      <c r="R185" s="3"/>
      <c r="S185" s="3"/>
      <c r="T185" s="3"/>
      <c r="U185" s="3"/>
      <c r="V185" s="7"/>
      <c r="W185" s="3"/>
      <c r="X185" s="3"/>
      <c r="Y185" s="46"/>
      <c r="Z185" s="3"/>
      <c r="AA185" s="414"/>
    </row>
    <row r="186" spans="1:27" ht="12.75" customHeight="1">
      <c r="A186" s="3"/>
      <c r="B186" s="48"/>
      <c r="C186" s="48"/>
      <c r="D186" s="398"/>
      <c r="E186" s="384"/>
      <c r="F186" s="7"/>
      <c r="G186" s="3"/>
      <c r="H186" s="3"/>
      <c r="I186" s="3"/>
      <c r="J186" s="3"/>
      <c r="K186" s="3"/>
      <c r="L186" s="3"/>
      <c r="M186" s="3"/>
      <c r="N186" s="3"/>
      <c r="O186" s="3"/>
      <c r="P186" s="3"/>
      <c r="Q186" s="3"/>
      <c r="R186" s="3"/>
      <c r="S186" s="3"/>
      <c r="T186" s="3"/>
      <c r="U186" s="3"/>
      <c r="V186" s="7"/>
      <c r="W186" s="3"/>
      <c r="X186" s="3"/>
      <c r="Y186" s="46"/>
      <c r="Z186" s="3"/>
      <c r="AA186" s="414"/>
    </row>
    <row r="187" spans="1:27" ht="12.75" customHeight="1">
      <c r="A187" s="3"/>
      <c r="B187" s="48"/>
      <c r="C187" s="48"/>
      <c r="D187" s="398"/>
      <c r="E187" s="384"/>
      <c r="F187" s="7"/>
      <c r="G187" s="3"/>
      <c r="H187" s="3"/>
      <c r="I187" s="3"/>
      <c r="J187" s="3"/>
      <c r="K187" s="3"/>
      <c r="L187" s="3"/>
      <c r="M187" s="3"/>
      <c r="N187" s="3"/>
      <c r="O187" s="3"/>
      <c r="P187" s="3"/>
      <c r="Q187" s="3"/>
      <c r="R187" s="3"/>
      <c r="S187" s="3"/>
      <c r="T187" s="3"/>
      <c r="U187" s="3"/>
      <c r="V187" s="7"/>
      <c r="W187" s="3"/>
      <c r="X187" s="3"/>
      <c r="Y187" s="46"/>
      <c r="Z187" s="3"/>
      <c r="AA187" s="414"/>
    </row>
    <row r="188" spans="1:27" ht="12.75" customHeight="1">
      <c r="A188" s="3"/>
      <c r="B188" s="48"/>
      <c r="C188" s="48"/>
      <c r="D188" s="398"/>
      <c r="E188" s="384"/>
      <c r="F188" s="7"/>
      <c r="G188" s="3"/>
      <c r="H188" s="3"/>
      <c r="I188" s="3"/>
      <c r="J188" s="3"/>
      <c r="K188" s="3"/>
      <c r="L188" s="3"/>
      <c r="M188" s="3"/>
      <c r="N188" s="3"/>
      <c r="O188" s="3"/>
      <c r="P188" s="3"/>
      <c r="Q188" s="3"/>
      <c r="R188" s="3"/>
      <c r="S188" s="3"/>
      <c r="T188" s="3"/>
      <c r="U188" s="3"/>
      <c r="V188" s="7"/>
      <c r="W188" s="3"/>
      <c r="X188" s="3"/>
      <c r="Y188" s="46"/>
      <c r="Z188" s="3"/>
      <c r="AA188" s="414"/>
    </row>
    <row r="189" spans="1:27" ht="12.75" customHeight="1">
      <c r="A189" s="3"/>
      <c r="B189" s="48"/>
      <c r="C189" s="48"/>
      <c r="D189" s="398"/>
      <c r="E189" s="384"/>
      <c r="F189" s="7"/>
      <c r="G189" s="3"/>
      <c r="H189" s="3"/>
      <c r="I189" s="3"/>
      <c r="J189" s="3"/>
      <c r="K189" s="3"/>
      <c r="L189" s="3"/>
      <c r="M189" s="3"/>
      <c r="N189" s="3"/>
      <c r="O189" s="3"/>
      <c r="P189" s="3"/>
      <c r="Q189" s="3"/>
      <c r="R189" s="3"/>
      <c r="S189" s="3"/>
      <c r="T189" s="3"/>
      <c r="U189" s="3"/>
      <c r="V189" s="7"/>
      <c r="W189" s="3"/>
      <c r="X189" s="3"/>
      <c r="Y189" s="46"/>
      <c r="Z189" s="3"/>
      <c r="AA189" s="414"/>
    </row>
    <row r="190" spans="1:27" ht="12.75" customHeight="1">
      <c r="A190" s="3"/>
      <c r="B190" s="48"/>
      <c r="C190" s="48"/>
      <c r="D190" s="398"/>
      <c r="E190" s="384"/>
      <c r="F190" s="7"/>
      <c r="G190" s="3"/>
      <c r="H190" s="3"/>
      <c r="I190" s="3"/>
      <c r="J190" s="3"/>
      <c r="K190" s="3"/>
      <c r="L190" s="3"/>
      <c r="M190" s="3"/>
      <c r="N190" s="3"/>
      <c r="O190" s="3"/>
      <c r="P190" s="3"/>
      <c r="Q190" s="3"/>
      <c r="R190" s="3"/>
      <c r="S190" s="3"/>
      <c r="T190" s="3"/>
      <c r="U190" s="3"/>
      <c r="V190" s="7"/>
      <c r="W190" s="3"/>
      <c r="X190" s="3"/>
      <c r="Y190" s="46"/>
      <c r="Z190" s="3"/>
      <c r="AA190" s="414"/>
    </row>
    <row r="191" spans="1:27" ht="12.75" customHeight="1">
      <c r="A191" s="3"/>
      <c r="B191" s="48"/>
      <c r="C191" s="48"/>
      <c r="D191" s="398"/>
      <c r="E191" s="384"/>
      <c r="F191" s="7"/>
      <c r="G191" s="3"/>
      <c r="H191" s="3"/>
      <c r="I191" s="3"/>
      <c r="J191" s="3"/>
      <c r="K191" s="3"/>
      <c r="L191" s="3"/>
      <c r="M191" s="3"/>
      <c r="N191" s="3"/>
      <c r="O191" s="3"/>
      <c r="P191" s="3"/>
      <c r="Q191" s="3"/>
      <c r="R191" s="3"/>
      <c r="S191" s="3"/>
      <c r="T191" s="3"/>
      <c r="U191" s="3"/>
      <c r="V191" s="7"/>
      <c r="W191" s="3"/>
      <c r="X191" s="3"/>
      <c r="Y191" s="46"/>
      <c r="Z191" s="3"/>
      <c r="AA191" s="414"/>
    </row>
    <row r="192" spans="1:27" ht="12.75" customHeight="1">
      <c r="A192" s="3"/>
      <c r="B192" s="48"/>
      <c r="C192" s="48"/>
      <c r="D192" s="398"/>
      <c r="E192" s="384"/>
      <c r="F192" s="7"/>
      <c r="G192" s="3"/>
      <c r="H192" s="3"/>
      <c r="I192" s="3"/>
      <c r="J192" s="3"/>
      <c r="K192" s="3"/>
      <c r="L192" s="3"/>
      <c r="M192" s="3"/>
      <c r="N192" s="3"/>
      <c r="O192" s="3"/>
      <c r="P192" s="3"/>
      <c r="Q192" s="3"/>
      <c r="R192" s="3"/>
      <c r="S192" s="3"/>
      <c r="T192" s="3"/>
      <c r="U192" s="3"/>
      <c r="V192" s="7"/>
      <c r="W192" s="3"/>
      <c r="X192" s="3"/>
      <c r="Y192" s="46"/>
      <c r="Z192" s="3"/>
      <c r="AA192" s="414"/>
    </row>
    <row r="193" spans="1:27" ht="12.75" customHeight="1">
      <c r="A193" s="3"/>
      <c r="B193" s="48"/>
      <c r="C193" s="48"/>
      <c r="D193" s="398"/>
      <c r="E193" s="384"/>
      <c r="F193" s="7"/>
      <c r="G193" s="3"/>
      <c r="H193" s="3"/>
      <c r="I193" s="3"/>
      <c r="J193" s="3"/>
      <c r="K193" s="3"/>
      <c r="L193" s="3"/>
      <c r="M193" s="3"/>
      <c r="N193" s="3"/>
      <c r="O193" s="3"/>
      <c r="P193" s="3"/>
      <c r="Q193" s="3"/>
      <c r="R193" s="3"/>
      <c r="S193" s="3"/>
      <c r="T193" s="3"/>
      <c r="U193" s="3"/>
      <c r="V193" s="7"/>
      <c r="W193" s="3"/>
      <c r="X193" s="3"/>
      <c r="Y193" s="46"/>
      <c r="Z193" s="3"/>
      <c r="AA193" s="414"/>
    </row>
    <row r="194" spans="1:27" ht="12.75" customHeight="1">
      <c r="A194" s="3"/>
      <c r="B194" s="48"/>
      <c r="C194" s="48"/>
      <c r="D194" s="398"/>
      <c r="E194" s="384"/>
      <c r="F194" s="7"/>
      <c r="G194" s="3"/>
      <c r="H194" s="3"/>
      <c r="I194" s="3"/>
      <c r="J194" s="3"/>
      <c r="K194" s="3"/>
      <c r="L194" s="3"/>
      <c r="M194" s="3"/>
      <c r="N194" s="3"/>
      <c r="O194" s="3"/>
      <c r="P194" s="3"/>
      <c r="Q194" s="3"/>
      <c r="R194" s="3"/>
      <c r="S194" s="3"/>
      <c r="T194" s="3"/>
      <c r="U194" s="3"/>
      <c r="V194" s="7"/>
      <c r="W194" s="3"/>
      <c r="X194" s="3"/>
      <c r="Y194" s="46"/>
      <c r="Z194" s="3"/>
      <c r="AA194" s="414"/>
    </row>
    <row r="195" spans="1:27" ht="12.75" customHeight="1">
      <c r="A195" s="3"/>
      <c r="B195" s="48"/>
      <c r="C195" s="48"/>
      <c r="D195" s="398"/>
      <c r="E195" s="384"/>
      <c r="F195" s="7"/>
      <c r="G195" s="3"/>
      <c r="H195" s="3"/>
      <c r="I195" s="3"/>
      <c r="J195" s="3"/>
      <c r="K195" s="3"/>
      <c r="L195" s="3"/>
      <c r="M195" s="3"/>
      <c r="N195" s="3"/>
      <c r="O195" s="3"/>
      <c r="P195" s="3"/>
      <c r="Q195" s="3"/>
      <c r="R195" s="3"/>
      <c r="S195" s="3"/>
      <c r="T195" s="3"/>
      <c r="U195" s="3"/>
      <c r="V195" s="7"/>
      <c r="W195" s="3"/>
      <c r="X195" s="3"/>
      <c r="Y195" s="46"/>
      <c r="Z195" s="3"/>
      <c r="AA195" s="414"/>
    </row>
    <row r="196" spans="1:27" ht="12.75" customHeight="1">
      <c r="A196" s="3"/>
      <c r="B196" s="48"/>
      <c r="C196" s="48"/>
      <c r="D196" s="398"/>
      <c r="E196" s="384"/>
      <c r="F196" s="7"/>
      <c r="G196" s="3"/>
      <c r="H196" s="3"/>
      <c r="I196" s="3"/>
      <c r="J196" s="3"/>
      <c r="K196" s="3"/>
      <c r="L196" s="3"/>
      <c r="M196" s="3"/>
      <c r="N196" s="3"/>
      <c r="O196" s="3"/>
      <c r="P196" s="3"/>
      <c r="Q196" s="3"/>
      <c r="R196" s="3"/>
      <c r="S196" s="3"/>
      <c r="T196" s="3"/>
      <c r="U196" s="3"/>
      <c r="V196" s="7"/>
      <c r="W196" s="3"/>
      <c r="X196" s="3"/>
      <c r="Y196" s="46"/>
      <c r="Z196" s="3"/>
      <c r="AA196" s="414"/>
    </row>
    <row r="197" spans="1:27" ht="12.75" customHeight="1">
      <c r="A197" s="3"/>
      <c r="B197" s="48"/>
      <c r="C197" s="48"/>
      <c r="D197" s="398"/>
      <c r="E197" s="384"/>
      <c r="F197" s="7"/>
      <c r="G197" s="3"/>
      <c r="H197" s="3"/>
      <c r="I197" s="3"/>
      <c r="J197" s="3"/>
      <c r="K197" s="3"/>
      <c r="L197" s="3"/>
      <c r="M197" s="3"/>
      <c r="N197" s="3"/>
      <c r="O197" s="3"/>
      <c r="P197" s="3"/>
      <c r="Q197" s="3"/>
      <c r="R197" s="3"/>
      <c r="S197" s="3"/>
      <c r="T197" s="3"/>
      <c r="U197" s="3"/>
      <c r="V197" s="7"/>
      <c r="W197" s="3"/>
      <c r="X197" s="3"/>
      <c r="Y197" s="46"/>
      <c r="Z197" s="3"/>
      <c r="AA197" s="414"/>
    </row>
    <row r="198" spans="1:27" ht="12.75" customHeight="1">
      <c r="A198" s="3"/>
      <c r="B198" s="48"/>
      <c r="C198" s="48"/>
      <c r="D198" s="398"/>
      <c r="E198" s="384"/>
      <c r="F198" s="7"/>
      <c r="G198" s="3"/>
      <c r="H198" s="3"/>
      <c r="I198" s="3"/>
      <c r="J198" s="3"/>
      <c r="K198" s="3"/>
      <c r="L198" s="3"/>
      <c r="M198" s="3"/>
      <c r="N198" s="3"/>
      <c r="O198" s="3"/>
      <c r="P198" s="3"/>
      <c r="Q198" s="3"/>
      <c r="R198" s="3"/>
      <c r="S198" s="3"/>
      <c r="T198" s="3"/>
      <c r="U198" s="3"/>
      <c r="V198" s="7"/>
      <c r="W198" s="3"/>
      <c r="X198" s="3"/>
      <c r="Y198" s="46"/>
      <c r="Z198" s="3"/>
      <c r="AA198" s="414"/>
    </row>
    <row r="199" spans="1:27" ht="12.75" customHeight="1">
      <c r="A199" s="3"/>
      <c r="B199" s="48"/>
      <c r="C199" s="48"/>
      <c r="D199" s="398"/>
      <c r="E199" s="384"/>
      <c r="F199" s="7"/>
      <c r="G199" s="3"/>
      <c r="H199" s="3"/>
      <c r="I199" s="3"/>
      <c r="J199" s="3"/>
      <c r="K199" s="3"/>
      <c r="L199" s="3"/>
      <c r="M199" s="3"/>
      <c r="N199" s="3"/>
      <c r="O199" s="3"/>
      <c r="P199" s="3"/>
      <c r="Q199" s="3"/>
      <c r="R199" s="3"/>
      <c r="S199" s="3"/>
      <c r="T199" s="3"/>
      <c r="U199" s="3"/>
      <c r="V199" s="7"/>
      <c r="W199" s="3"/>
      <c r="X199" s="3"/>
      <c r="Y199" s="46"/>
      <c r="Z199" s="3"/>
      <c r="AA199" s="414"/>
    </row>
    <row r="200" spans="1:27" ht="12.75" customHeight="1">
      <c r="A200" s="3"/>
      <c r="B200" s="48"/>
      <c r="C200" s="48"/>
      <c r="D200" s="398"/>
      <c r="E200" s="384"/>
      <c r="F200" s="7"/>
      <c r="G200" s="3"/>
      <c r="H200" s="3"/>
      <c r="I200" s="3"/>
      <c r="J200" s="3"/>
      <c r="K200" s="3"/>
      <c r="L200" s="3"/>
      <c r="M200" s="3"/>
      <c r="N200" s="3"/>
      <c r="O200" s="3"/>
      <c r="P200" s="3"/>
      <c r="Q200" s="3"/>
      <c r="R200" s="3"/>
      <c r="S200" s="3"/>
      <c r="T200" s="3"/>
      <c r="U200" s="3"/>
      <c r="V200" s="7"/>
      <c r="W200" s="3"/>
      <c r="X200" s="3"/>
      <c r="Y200" s="46"/>
      <c r="Z200" s="3"/>
      <c r="AA200" s="414"/>
    </row>
    <row r="201" spans="1:27" ht="12.75" customHeight="1">
      <c r="A201" s="3"/>
      <c r="B201" s="48"/>
      <c r="C201" s="48"/>
      <c r="D201" s="398"/>
      <c r="E201" s="384"/>
      <c r="F201" s="7"/>
      <c r="G201" s="3"/>
      <c r="H201" s="3"/>
      <c r="I201" s="3"/>
      <c r="J201" s="3"/>
      <c r="K201" s="3"/>
      <c r="L201" s="3"/>
      <c r="M201" s="3"/>
      <c r="N201" s="3"/>
      <c r="O201" s="3"/>
      <c r="P201" s="3"/>
      <c r="Q201" s="3"/>
      <c r="R201" s="3"/>
      <c r="S201" s="3"/>
      <c r="T201" s="3"/>
      <c r="U201" s="3"/>
      <c r="V201" s="7"/>
      <c r="W201" s="3"/>
      <c r="X201" s="3"/>
      <c r="Y201" s="46"/>
      <c r="Z201" s="3"/>
      <c r="AA201" s="414"/>
    </row>
    <row r="202" spans="1:27" ht="12.75" customHeight="1">
      <c r="A202" s="3"/>
      <c r="B202" s="48"/>
      <c r="C202" s="48"/>
      <c r="D202" s="398"/>
      <c r="E202" s="384"/>
      <c r="F202" s="7"/>
      <c r="G202" s="3"/>
      <c r="H202" s="3"/>
      <c r="I202" s="3"/>
      <c r="J202" s="3"/>
      <c r="K202" s="3"/>
      <c r="L202" s="3"/>
      <c r="M202" s="3"/>
      <c r="N202" s="3"/>
      <c r="O202" s="3"/>
      <c r="P202" s="3"/>
      <c r="Q202" s="3"/>
      <c r="R202" s="3"/>
      <c r="S202" s="3"/>
      <c r="T202" s="3"/>
      <c r="U202" s="3"/>
      <c r="V202" s="7"/>
      <c r="W202" s="3"/>
      <c r="X202" s="3"/>
      <c r="Y202" s="46"/>
      <c r="Z202" s="3"/>
      <c r="AA202" s="414"/>
    </row>
    <row r="203" spans="1:27" ht="12.75" customHeight="1">
      <c r="A203" s="3"/>
      <c r="B203" s="48"/>
      <c r="C203" s="48"/>
      <c r="D203" s="398"/>
      <c r="E203" s="384"/>
      <c r="F203" s="7"/>
      <c r="G203" s="3"/>
      <c r="H203" s="3"/>
      <c r="I203" s="3"/>
      <c r="J203" s="3"/>
      <c r="K203" s="3"/>
      <c r="L203" s="3"/>
      <c r="M203" s="3"/>
      <c r="N203" s="3"/>
      <c r="O203" s="3"/>
      <c r="P203" s="3"/>
      <c r="Q203" s="3"/>
      <c r="R203" s="3"/>
      <c r="S203" s="3"/>
      <c r="T203" s="3"/>
      <c r="U203" s="3"/>
      <c r="V203" s="7"/>
      <c r="W203" s="3"/>
      <c r="X203" s="3"/>
      <c r="Y203" s="46"/>
      <c r="Z203" s="3"/>
      <c r="AA203" s="414"/>
    </row>
    <row r="204" spans="1:27" ht="12.75" customHeight="1">
      <c r="A204" s="3"/>
      <c r="B204" s="48"/>
      <c r="C204" s="48"/>
      <c r="D204" s="398"/>
      <c r="E204" s="384"/>
      <c r="F204" s="7"/>
      <c r="G204" s="3"/>
      <c r="H204" s="3"/>
      <c r="I204" s="3"/>
      <c r="J204" s="3"/>
      <c r="K204" s="3"/>
      <c r="L204" s="3"/>
      <c r="M204" s="3"/>
      <c r="N204" s="3"/>
      <c r="O204" s="3"/>
      <c r="P204" s="3"/>
      <c r="Q204" s="3"/>
      <c r="R204" s="3"/>
      <c r="S204" s="3"/>
      <c r="T204" s="3"/>
      <c r="U204" s="3"/>
      <c r="V204" s="7"/>
      <c r="W204" s="3"/>
      <c r="X204" s="3"/>
      <c r="Y204" s="46"/>
      <c r="Z204" s="3"/>
      <c r="AA204" s="414"/>
    </row>
    <row r="205" spans="1:27" ht="12.75" customHeight="1">
      <c r="A205" s="3"/>
      <c r="B205" s="48"/>
      <c r="C205" s="48"/>
      <c r="D205" s="398"/>
      <c r="E205" s="384"/>
      <c r="F205" s="7"/>
      <c r="G205" s="3"/>
      <c r="H205" s="3"/>
      <c r="I205" s="3"/>
      <c r="J205" s="3"/>
      <c r="K205" s="3"/>
      <c r="L205" s="3"/>
      <c r="M205" s="3"/>
      <c r="N205" s="3"/>
      <c r="O205" s="3"/>
      <c r="P205" s="3"/>
      <c r="Q205" s="3"/>
      <c r="R205" s="3"/>
      <c r="S205" s="3"/>
      <c r="T205" s="3"/>
      <c r="U205" s="3"/>
      <c r="V205" s="7"/>
      <c r="W205" s="3"/>
      <c r="X205" s="3"/>
      <c r="Y205" s="46"/>
      <c r="Z205" s="3"/>
      <c r="AA205" s="414"/>
    </row>
    <row r="206" spans="1:27" ht="12.75" customHeight="1">
      <c r="A206" s="3"/>
      <c r="B206" s="48"/>
      <c r="C206" s="48"/>
      <c r="D206" s="398"/>
      <c r="E206" s="384"/>
      <c r="F206" s="7"/>
      <c r="G206" s="3"/>
      <c r="H206" s="3"/>
      <c r="I206" s="3"/>
      <c r="J206" s="3"/>
      <c r="K206" s="3"/>
      <c r="L206" s="3"/>
      <c r="M206" s="3"/>
      <c r="N206" s="3"/>
      <c r="O206" s="3"/>
      <c r="P206" s="3"/>
      <c r="Q206" s="3"/>
      <c r="R206" s="3"/>
      <c r="S206" s="3"/>
      <c r="T206" s="3"/>
      <c r="U206" s="3"/>
      <c r="V206" s="7"/>
      <c r="W206" s="3"/>
      <c r="X206" s="3"/>
      <c r="Y206" s="46"/>
      <c r="Z206" s="3"/>
      <c r="AA206" s="414"/>
    </row>
    <row r="207" spans="1:27" ht="12.75" customHeight="1">
      <c r="A207" s="3"/>
      <c r="B207" s="48"/>
      <c r="C207" s="48"/>
      <c r="D207" s="398"/>
      <c r="E207" s="384"/>
      <c r="F207" s="7"/>
      <c r="G207" s="3"/>
      <c r="H207" s="3"/>
      <c r="I207" s="3"/>
      <c r="J207" s="3"/>
      <c r="K207" s="3"/>
      <c r="L207" s="3"/>
      <c r="M207" s="3"/>
      <c r="N207" s="3"/>
      <c r="O207" s="3"/>
      <c r="P207" s="3"/>
      <c r="Q207" s="3"/>
      <c r="R207" s="3"/>
      <c r="S207" s="3"/>
      <c r="T207" s="3"/>
      <c r="U207" s="3"/>
      <c r="V207" s="7"/>
      <c r="W207" s="3"/>
      <c r="X207" s="3"/>
      <c r="Y207" s="46"/>
      <c r="Z207" s="3"/>
      <c r="AA207" s="414"/>
    </row>
    <row r="208" spans="1:27" ht="12.75" customHeight="1">
      <c r="A208" s="3"/>
      <c r="B208" s="48"/>
      <c r="C208" s="48"/>
      <c r="D208" s="398"/>
      <c r="E208" s="384"/>
      <c r="F208" s="7"/>
      <c r="G208" s="3"/>
      <c r="H208" s="3"/>
      <c r="I208" s="3"/>
      <c r="J208" s="3"/>
      <c r="K208" s="3"/>
      <c r="L208" s="3"/>
      <c r="M208" s="3"/>
      <c r="N208" s="3"/>
      <c r="O208" s="3"/>
      <c r="P208" s="3"/>
      <c r="Q208" s="3"/>
      <c r="R208" s="3"/>
      <c r="S208" s="3"/>
      <c r="T208" s="3"/>
      <c r="U208" s="3"/>
      <c r="V208" s="7"/>
      <c r="W208" s="3"/>
      <c r="X208" s="3"/>
      <c r="Y208" s="46"/>
      <c r="Z208" s="3"/>
      <c r="AA208" s="414"/>
    </row>
    <row r="209" spans="1:27" ht="12.75" customHeight="1">
      <c r="A209" s="3"/>
      <c r="B209" s="48"/>
      <c r="C209" s="48"/>
      <c r="D209" s="398"/>
      <c r="E209" s="384"/>
      <c r="F209" s="7"/>
      <c r="G209" s="3"/>
      <c r="H209" s="3"/>
      <c r="I209" s="3"/>
      <c r="J209" s="3"/>
      <c r="K209" s="3"/>
      <c r="L209" s="3"/>
      <c r="M209" s="3"/>
      <c r="N209" s="3"/>
      <c r="O209" s="3"/>
      <c r="P209" s="3"/>
      <c r="Q209" s="3"/>
      <c r="R209" s="3"/>
      <c r="S209" s="3"/>
      <c r="T209" s="3"/>
      <c r="U209" s="3"/>
      <c r="V209" s="7"/>
      <c r="W209" s="3"/>
      <c r="X209" s="3"/>
      <c r="Y209" s="46"/>
      <c r="Z209" s="3"/>
      <c r="AA209" s="414"/>
    </row>
    <row r="210" spans="1:27" ht="12.75" customHeight="1">
      <c r="A210" s="3"/>
      <c r="B210" s="48"/>
      <c r="C210" s="48"/>
      <c r="D210" s="398"/>
      <c r="E210" s="384"/>
      <c r="F210" s="7"/>
      <c r="G210" s="3"/>
      <c r="H210" s="3"/>
      <c r="I210" s="3"/>
      <c r="J210" s="3"/>
      <c r="K210" s="3"/>
      <c r="L210" s="3"/>
      <c r="M210" s="3"/>
      <c r="N210" s="3"/>
      <c r="O210" s="3"/>
      <c r="P210" s="3"/>
      <c r="Q210" s="3"/>
      <c r="R210" s="3"/>
      <c r="S210" s="3"/>
      <c r="T210" s="3"/>
      <c r="U210" s="3"/>
      <c r="V210" s="7"/>
      <c r="W210" s="3"/>
      <c r="X210" s="3"/>
      <c r="Y210" s="46"/>
      <c r="Z210" s="3"/>
      <c r="AA210" s="414"/>
    </row>
    <row r="211" spans="1:27" ht="12.75" customHeight="1">
      <c r="A211" s="3"/>
      <c r="B211" s="48"/>
      <c r="C211" s="48"/>
      <c r="D211" s="398"/>
      <c r="E211" s="384"/>
      <c r="F211" s="7"/>
      <c r="G211" s="3"/>
      <c r="H211" s="3"/>
      <c r="I211" s="3"/>
      <c r="J211" s="3"/>
      <c r="K211" s="3"/>
      <c r="L211" s="3"/>
      <c r="M211" s="3"/>
      <c r="N211" s="3"/>
      <c r="O211" s="3"/>
      <c r="P211" s="3"/>
      <c r="Q211" s="3"/>
      <c r="R211" s="3"/>
      <c r="S211" s="3"/>
      <c r="T211" s="3"/>
      <c r="U211" s="3"/>
      <c r="V211" s="7"/>
      <c r="W211" s="3"/>
      <c r="X211" s="3"/>
      <c r="Y211" s="46"/>
      <c r="Z211" s="3"/>
      <c r="AA211" s="414"/>
    </row>
    <row r="212" spans="1:27" ht="12.75" customHeight="1">
      <c r="A212" s="3"/>
      <c r="B212" s="48"/>
      <c r="C212" s="48"/>
      <c r="D212" s="398"/>
      <c r="E212" s="384"/>
      <c r="F212" s="7"/>
      <c r="G212" s="3"/>
      <c r="H212" s="3"/>
      <c r="I212" s="3"/>
      <c r="J212" s="3"/>
      <c r="K212" s="3"/>
      <c r="L212" s="3"/>
      <c r="M212" s="3"/>
      <c r="N212" s="3"/>
      <c r="O212" s="3"/>
      <c r="P212" s="3"/>
      <c r="Q212" s="3"/>
      <c r="R212" s="3"/>
      <c r="S212" s="3"/>
      <c r="T212" s="3"/>
      <c r="U212" s="3"/>
      <c r="V212" s="7"/>
      <c r="W212" s="3"/>
      <c r="X212" s="3"/>
      <c r="Y212" s="46"/>
      <c r="Z212" s="3"/>
      <c r="AA212" s="414"/>
    </row>
    <row r="213" spans="1:27" ht="12.75" customHeight="1">
      <c r="A213" s="3"/>
      <c r="B213" s="48"/>
      <c r="C213" s="48"/>
      <c r="D213" s="398"/>
      <c r="E213" s="384"/>
      <c r="F213" s="7"/>
      <c r="G213" s="3"/>
      <c r="H213" s="3"/>
      <c r="I213" s="3"/>
      <c r="J213" s="3"/>
      <c r="K213" s="3"/>
      <c r="L213" s="3"/>
      <c r="M213" s="3"/>
      <c r="N213" s="3"/>
      <c r="O213" s="3"/>
      <c r="P213" s="3"/>
      <c r="Q213" s="3"/>
      <c r="R213" s="3"/>
      <c r="S213" s="3"/>
      <c r="T213" s="3"/>
      <c r="U213" s="3"/>
      <c r="V213" s="7"/>
      <c r="W213" s="3"/>
      <c r="X213" s="3"/>
      <c r="Y213" s="46"/>
      <c r="Z213" s="3"/>
      <c r="AA213" s="414"/>
    </row>
    <row r="214" spans="1:27" ht="12.75" customHeight="1">
      <c r="A214" s="3"/>
      <c r="B214" s="48"/>
      <c r="C214" s="48"/>
      <c r="D214" s="398"/>
      <c r="E214" s="384"/>
      <c r="F214" s="7"/>
      <c r="G214" s="3"/>
      <c r="H214" s="3"/>
      <c r="I214" s="3"/>
      <c r="J214" s="3"/>
      <c r="K214" s="3"/>
      <c r="L214" s="3"/>
      <c r="M214" s="3"/>
      <c r="N214" s="3"/>
      <c r="O214" s="3"/>
      <c r="P214" s="3"/>
      <c r="Q214" s="3"/>
      <c r="R214" s="3"/>
      <c r="S214" s="3"/>
      <c r="T214" s="3"/>
      <c r="U214" s="3"/>
      <c r="V214" s="7"/>
      <c r="W214" s="3"/>
      <c r="X214" s="3"/>
      <c r="Y214" s="46"/>
      <c r="Z214" s="3"/>
      <c r="AA214" s="414"/>
    </row>
    <row r="215" spans="1:27" ht="12.75" customHeight="1">
      <c r="A215" s="3"/>
      <c r="B215" s="48"/>
      <c r="C215" s="48"/>
      <c r="D215" s="398"/>
      <c r="E215" s="384"/>
      <c r="F215" s="7"/>
      <c r="G215" s="3"/>
      <c r="H215" s="3"/>
      <c r="I215" s="3"/>
      <c r="J215" s="3"/>
      <c r="K215" s="3"/>
      <c r="L215" s="3"/>
      <c r="M215" s="3"/>
      <c r="N215" s="3"/>
      <c r="O215" s="3"/>
      <c r="P215" s="3"/>
      <c r="Q215" s="3"/>
      <c r="R215" s="3"/>
      <c r="S215" s="3"/>
      <c r="T215" s="3"/>
      <c r="U215" s="3"/>
      <c r="V215" s="7"/>
      <c r="W215" s="3"/>
      <c r="X215" s="3"/>
      <c r="Y215" s="46"/>
      <c r="Z215" s="3"/>
      <c r="AA215" s="414"/>
    </row>
    <row r="216" spans="1:27" ht="12.75" customHeight="1">
      <c r="A216" s="3"/>
      <c r="B216" s="48"/>
      <c r="C216" s="48"/>
      <c r="D216" s="398"/>
      <c r="E216" s="384"/>
      <c r="F216" s="7"/>
      <c r="G216" s="3"/>
      <c r="H216" s="3"/>
      <c r="I216" s="3"/>
      <c r="J216" s="3"/>
      <c r="K216" s="3"/>
      <c r="L216" s="3"/>
      <c r="M216" s="3"/>
      <c r="N216" s="3"/>
      <c r="O216" s="3"/>
      <c r="P216" s="3"/>
      <c r="Q216" s="3"/>
      <c r="R216" s="3"/>
      <c r="S216" s="3"/>
      <c r="T216" s="3"/>
      <c r="U216" s="3"/>
      <c r="V216" s="7"/>
      <c r="W216" s="3"/>
      <c r="X216" s="3"/>
      <c r="Y216" s="46"/>
      <c r="Z216" s="3"/>
      <c r="AA216" s="414"/>
    </row>
    <row r="217" spans="1:27" ht="12.75" customHeight="1">
      <c r="A217" s="3"/>
      <c r="B217" s="48"/>
      <c r="C217" s="48"/>
      <c r="D217" s="398"/>
      <c r="E217" s="384"/>
      <c r="F217" s="7"/>
      <c r="G217" s="3"/>
      <c r="H217" s="3"/>
      <c r="I217" s="3"/>
      <c r="J217" s="3"/>
      <c r="K217" s="3"/>
      <c r="L217" s="3"/>
      <c r="M217" s="3"/>
      <c r="N217" s="3"/>
      <c r="O217" s="3"/>
      <c r="P217" s="3"/>
      <c r="Q217" s="3"/>
      <c r="R217" s="3"/>
      <c r="S217" s="3"/>
      <c r="T217" s="3"/>
      <c r="U217" s="3"/>
      <c r="V217" s="7"/>
      <c r="W217" s="3"/>
      <c r="X217" s="3"/>
      <c r="Y217" s="46"/>
      <c r="Z217" s="3"/>
      <c r="AA217" s="414"/>
    </row>
    <row r="218" spans="1:27" ht="12.75" customHeight="1">
      <c r="A218" s="3"/>
      <c r="B218" s="48"/>
      <c r="C218" s="48"/>
      <c r="D218" s="398"/>
      <c r="E218" s="384"/>
      <c r="F218" s="7"/>
      <c r="G218" s="3"/>
      <c r="H218" s="3"/>
      <c r="I218" s="3"/>
      <c r="J218" s="3"/>
      <c r="K218" s="3"/>
      <c r="L218" s="3"/>
      <c r="M218" s="3"/>
      <c r="N218" s="3"/>
      <c r="O218" s="3"/>
      <c r="P218" s="3"/>
      <c r="Q218" s="3"/>
      <c r="R218" s="3"/>
      <c r="S218" s="3"/>
      <c r="T218" s="3"/>
      <c r="U218" s="3"/>
      <c r="V218" s="7"/>
      <c r="W218" s="3"/>
      <c r="X218" s="3"/>
      <c r="Y218" s="46"/>
      <c r="Z218" s="3"/>
      <c r="AA218" s="414"/>
    </row>
    <row r="219" spans="1:27" ht="12.75" customHeight="1">
      <c r="A219" s="3"/>
      <c r="B219" s="48"/>
      <c r="C219" s="48"/>
      <c r="D219" s="398"/>
      <c r="E219" s="384"/>
      <c r="F219" s="7"/>
      <c r="G219" s="3"/>
      <c r="H219" s="3"/>
      <c r="I219" s="3"/>
      <c r="J219" s="3"/>
      <c r="K219" s="3"/>
      <c r="L219" s="3"/>
      <c r="M219" s="3"/>
      <c r="N219" s="3"/>
      <c r="O219" s="3"/>
      <c r="P219" s="3"/>
      <c r="Q219" s="3"/>
      <c r="R219" s="3"/>
      <c r="S219" s="3"/>
      <c r="T219" s="3"/>
      <c r="U219" s="3"/>
      <c r="V219" s="7"/>
      <c r="W219" s="3"/>
      <c r="X219" s="3"/>
      <c r="Y219" s="46"/>
      <c r="Z219" s="3"/>
      <c r="AA219" s="414"/>
    </row>
    <row r="220" spans="1:27" ht="12.75" customHeight="1">
      <c r="A220" s="3"/>
      <c r="B220" s="48"/>
      <c r="C220" s="48"/>
      <c r="D220" s="398"/>
      <c r="E220" s="384"/>
      <c r="F220" s="7"/>
      <c r="G220" s="3"/>
      <c r="H220" s="3"/>
      <c r="I220" s="3"/>
      <c r="J220" s="3"/>
      <c r="K220" s="3"/>
      <c r="L220" s="3"/>
      <c r="M220" s="3"/>
      <c r="N220" s="3"/>
      <c r="O220" s="3"/>
      <c r="P220" s="3"/>
      <c r="Q220" s="3"/>
      <c r="R220" s="3"/>
      <c r="S220" s="3"/>
      <c r="T220" s="3"/>
      <c r="U220" s="3"/>
      <c r="V220" s="7"/>
      <c r="W220" s="3"/>
      <c r="X220" s="3"/>
      <c r="Y220" s="46"/>
      <c r="Z220" s="3"/>
      <c r="AA220" s="414"/>
    </row>
    <row r="221" spans="1:27" ht="12.75" customHeight="1">
      <c r="A221" s="3"/>
      <c r="B221" s="48"/>
      <c r="C221" s="48"/>
      <c r="D221" s="398"/>
      <c r="E221" s="384"/>
      <c r="F221" s="7"/>
      <c r="G221" s="3"/>
      <c r="H221" s="3"/>
      <c r="I221" s="3"/>
      <c r="J221" s="3"/>
      <c r="K221" s="3"/>
      <c r="L221" s="3"/>
      <c r="M221" s="3"/>
      <c r="N221" s="3"/>
      <c r="O221" s="3"/>
      <c r="P221" s="3"/>
      <c r="Q221" s="3"/>
      <c r="R221" s="3"/>
      <c r="S221" s="3"/>
      <c r="T221" s="3"/>
      <c r="U221" s="3"/>
      <c r="V221" s="7"/>
      <c r="W221" s="3"/>
      <c r="X221" s="3"/>
      <c r="Y221" s="46"/>
      <c r="Z221" s="3"/>
      <c r="AA221" s="414"/>
    </row>
    <row r="222" spans="1:27" ht="12.75" customHeight="1">
      <c r="A222" s="3"/>
      <c r="B222" s="48"/>
      <c r="C222" s="48"/>
      <c r="D222" s="398"/>
      <c r="E222" s="384"/>
      <c r="F222" s="7"/>
      <c r="G222" s="3"/>
      <c r="H222" s="3"/>
      <c r="I222" s="3"/>
      <c r="J222" s="3"/>
      <c r="K222" s="3"/>
      <c r="L222" s="3"/>
      <c r="M222" s="3"/>
      <c r="N222" s="3"/>
      <c r="O222" s="3"/>
      <c r="P222" s="3"/>
      <c r="Q222" s="3"/>
      <c r="R222" s="3"/>
      <c r="S222" s="3"/>
      <c r="T222" s="3"/>
      <c r="U222" s="3"/>
      <c r="V222" s="7"/>
      <c r="W222" s="3"/>
      <c r="X222" s="3"/>
      <c r="Y222" s="46"/>
      <c r="Z222" s="3"/>
      <c r="AA222" s="414"/>
    </row>
    <row r="223" spans="1:27" ht="12.75" customHeight="1">
      <c r="A223" s="3"/>
      <c r="B223" s="48"/>
      <c r="C223" s="48"/>
      <c r="D223" s="398"/>
      <c r="E223" s="384"/>
      <c r="F223" s="7"/>
      <c r="G223" s="3"/>
      <c r="H223" s="3"/>
      <c r="I223" s="3"/>
      <c r="J223" s="3"/>
      <c r="K223" s="3"/>
      <c r="L223" s="3"/>
      <c r="M223" s="3"/>
      <c r="N223" s="3"/>
      <c r="O223" s="3"/>
      <c r="P223" s="3"/>
      <c r="Q223" s="3"/>
      <c r="R223" s="3"/>
      <c r="S223" s="3"/>
      <c r="T223" s="3"/>
      <c r="U223" s="3"/>
      <c r="V223" s="7"/>
      <c r="W223" s="3"/>
      <c r="X223" s="3"/>
      <c r="Y223" s="46"/>
      <c r="Z223" s="3"/>
      <c r="AA223" s="414"/>
    </row>
    <row r="224" spans="1:27" ht="12.75" customHeight="1">
      <c r="A224" s="3"/>
      <c r="B224" s="48"/>
      <c r="C224" s="48"/>
      <c r="D224" s="398"/>
      <c r="E224" s="384"/>
      <c r="F224" s="7"/>
      <c r="G224" s="3"/>
      <c r="H224" s="3"/>
      <c r="I224" s="3"/>
      <c r="J224" s="3"/>
      <c r="K224" s="3"/>
      <c r="L224" s="3"/>
      <c r="M224" s="3"/>
      <c r="N224" s="3"/>
      <c r="O224" s="3"/>
      <c r="P224" s="3"/>
      <c r="Q224" s="3"/>
      <c r="R224" s="3"/>
      <c r="S224" s="3"/>
      <c r="T224" s="3"/>
      <c r="U224" s="3"/>
      <c r="V224" s="7"/>
      <c r="W224" s="3"/>
      <c r="X224" s="3"/>
      <c r="Y224" s="46"/>
      <c r="Z224" s="3"/>
      <c r="AA224" s="414"/>
    </row>
    <row r="225" spans="1:27" ht="12.75" customHeight="1">
      <c r="A225" s="3"/>
      <c r="B225" s="48"/>
      <c r="C225" s="48"/>
      <c r="D225" s="398"/>
      <c r="E225" s="384"/>
      <c r="F225" s="7"/>
      <c r="G225" s="3"/>
      <c r="H225" s="3"/>
      <c r="I225" s="3"/>
      <c r="J225" s="3"/>
      <c r="K225" s="3"/>
      <c r="L225" s="3"/>
      <c r="M225" s="3"/>
      <c r="N225" s="3"/>
      <c r="O225" s="3"/>
      <c r="P225" s="3"/>
      <c r="Q225" s="3"/>
      <c r="R225" s="3"/>
      <c r="S225" s="3"/>
      <c r="T225" s="3"/>
      <c r="U225" s="3"/>
      <c r="V225" s="7"/>
      <c r="W225" s="3"/>
      <c r="X225" s="3"/>
      <c r="Y225" s="46"/>
      <c r="Z225" s="3"/>
      <c r="AA225" s="414"/>
    </row>
    <row r="226" spans="1:27" ht="12.75" customHeight="1">
      <c r="A226" s="3"/>
      <c r="B226" s="48"/>
      <c r="C226" s="48"/>
      <c r="D226" s="398"/>
      <c r="E226" s="384"/>
      <c r="F226" s="7"/>
      <c r="G226" s="3"/>
      <c r="H226" s="3"/>
      <c r="I226" s="3"/>
      <c r="J226" s="3"/>
      <c r="K226" s="3"/>
      <c r="L226" s="3"/>
      <c r="M226" s="3"/>
      <c r="N226" s="3"/>
      <c r="O226" s="3"/>
      <c r="P226" s="3"/>
      <c r="Q226" s="3"/>
      <c r="R226" s="3"/>
      <c r="S226" s="3"/>
      <c r="T226" s="3"/>
      <c r="U226" s="3"/>
      <c r="V226" s="7"/>
      <c r="W226" s="3"/>
      <c r="X226" s="3"/>
      <c r="Y226" s="46"/>
      <c r="Z226" s="3"/>
      <c r="AA226" s="414"/>
    </row>
    <row r="227" spans="1:27" ht="12.75" customHeight="1">
      <c r="A227" s="3"/>
      <c r="B227" s="48"/>
      <c r="C227" s="48"/>
      <c r="D227" s="398"/>
      <c r="E227" s="384"/>
      <c r="F227" s="7"/>
      <c r="G227" s="3"/>
      <c r="H227" s="3"/>
      <c r="I227" s="3"/>
      <c r="J227" s="3"/>
      <c r="K227" s="3"/>
      <c r="L227" s="3"/>
      <c r="M227" s="3"/>
      <c r="N227" s="3"/>
      <c r="O227" s="3"/>
      <c r="P227" s="3"/>
      <c r="Q227" s="3"/>
      <c r="R227" s="3"/>
      <c r="S227" s="3"/>
      <c r="T227" s="3"/>
      <c r="U227" s="3"/>
      <c r="V227" s="7"/>
      <c r="W227" s="3"/>
      <c r="X227" s="3"/>
      <c r="Y227" s="46"/>
      <c r="Z227" s="3"/>
      <c r="AA227" s="414"/>
    </row>
    <row r="228" spans="1:27" ht="12.75" customHeight="1">
      <c r="A228" s="3"/>
      <c r="B228" s="48"/>
      <c r="C228" s="48"/>
      <c r="D228" s="398"/>
      <c r="E228" s="384"/>
      <c r="F228" s="7"/>
      <c r="G228" s="3"/>
      <c r="H228" s="3"/>
      <c r="I228" s="3"/>
      <c r="J228" s="3"/>
      <c r="K228" s="3"/>
      <c r="L228" s="3"/>
      <c r="M228" s="3"/>
      <c r="N228" s="3"/>
      <c r="O228" s="3"/>
      <c r="P228" s="3"/>
      <c r="Q228" s="3"/>
      <c r="R228" s="3"/>
      <c r="S228" s="3"/>
      <c r="T228" s="3"/>
      <c r="U228" s="3"/>
      <c r="V228" s="7"/>
      <c r="W228" s="3"/>
      <c r="X228" s="3"/>
      <c r="Y228" s="46"/>
      <c r="Z228" s="3"/>
      <c r="AA228" s="414"/>
    </row>
    <row r="229" spans="1:27" ht="12.75" customHeight="1">
      <c r="A229" s="3"/>
      <c r="B229" s="48"/>
      <c r="C229" s="48"/>
      <c r="D229" s="398"/>
      <c r="E229" s="384"/>
      <c r="F229" s="7"/>
      <c r="G229" s="3"/>
      <c r="H229" s="3"/>
      <c r="I229" s="3"/>
      <c r="J229" s="3"/>
      <c r="K229" s="3"/>
      <c r="L229" s="3"/>
      <c r="M229" s="3"/>
      <c r="N229" s="3"/>
      <c r="O229" s="3"/>
      <c r="P229" s="3"/>
      <c r="Q229" s="3"/>
      <c r="R229" s="3"/>
      <c r="S229" s="3"/>
      <c r="T229" s="3"/>
      <c r="U229" s="3"/>
      <c r="V229" s="7"/>
      <c r="W229" s="3"/>
      <c r="X229" s="3"/>
      <c r="Y229" s="46"/>
      <c r="Z229" s="3"/>
      <c r="AA229" s="414"/>
    </row>
    <row r="230" spans="1:27" ht="12.75" customHeight="1">
      <c r="A230" s="3"/>
      <c r="B230" s="48"/>
      <c r="C230" s="48"/>
      <c r="D230" s="398"/>
      <c r="E230" s="384"/>
      <c r="F230" s="7"/>
      <c r="G230" s="3"/>
      <c r="H230" s="3"/>
      <c r="I230" s="3"/>
      <c r="J230" s="3"/>
      <c r="K230" s="3"/>
      <c r="L230" s="3"/>
      <c r="M230" s="3"/>
      <c r="N230" s="3"/>
      <c r="O230" s="3"/>
      <c r="P230" s="3"/>
      <c r="Q230" s="3"/>
      <c r="R230" s="3"/>
      <c r="S230" s="3"/>
      <c r="T230" s="3"/>
      <c r="U230" s="3"/>
      <c r="V230" s="7"/>
      <c r="W230" s="3"/>
      <c r="X230" s="3"/>
      <c r="Y230" s="46"/>
      <c r="Z230" s="3"/>
      <c r="AA230" s="414"/>
    </row>
    <row r="231" spans="1:27" ht="12.75" customHeight="1">
      <c r="A231" s="3"/>
      <c r="B231" s="48"/>
      <c r="C231" s="48"/>
      <c r="D231" s="398"/>
      <c r="E231" s="384"/>
      <c r="F231" s="7"/>
      <c r="G231" s="3"/>
      <c r="H231" s="3"/>
      <c r="I231" s="3"/>
      <c r="J231" s="3"/>
      <c r="K231" s="3"/>
      <c r="L231" s="3"/>
      <c r="M231" s="3"/>
      <c r="N231" s="3"/>
      <c r="O231" s="3"/>
      <c r="P231" s="3"/>
      <c r="Q231" s="3"/>
      <c r="R231" s="3"/>
      <c r="S231" s="3"/>
      <c r="T231" s="3"/>
      <c r="U231" s="3"/>
      <c r="V231" s="7"/>
      <c r="W231" s="3"/>
      <c r="X231" s="3"/>
      <c r="Y231" s="46"/>
      <c r="Z231" s="3"/>
      <c r="AA231" s="414"/>
    </row>
    <row r="232" spans="1:27" ht="12.75" customHeight="1">
      <c r="A232" s="3"/>
      <c r="B232" s="48"/>
      <c r="C232" s="48"/>
      <c r="D232" s="398"/>
      <c r="E232" s="384"/>
      <c r="F232" s="7"/>
      <c r="G232" s="3"/>
      <c r="H232" s="3"/>
      <c r="I232" s="3"/>
      <c r="J232" s="3"/>
      <c r="K232" s="3"/>
      <c r="L232" s="3"/>
      <c r="M232" s="3"/>
      <c r="N232" s="3"/>
      <c r="O232" s="3"/>
      <c r="P232" s="3"/>
      <c r="Q232" s="3"/>
      <c r="R232" s="3"/>
      <c r="S232" s="3"/>
      <c r="T232" s="3"/>
      <c r="U232" s="3"/>
      <c r="V232" s="7"/>
      <c r="W232" s="3"/>
      <c r="X232" s="3"/>
      <c r="Y232" s="46"/>
      <c r="Z232" s="3"/>
      <c r="AA232" s="414"/>
    </row>
    <row r="233" spans="1:27" ht="12.75" customHeight="1">
      <c r="A233" s="3"/>
      <c r="B233" s="48"/>
      <c r="C233" s="48"/>
      <c r="D233" s="398"/>
      <c r="E233" s="384"/>
      <c r="F233" s="7"/>
      <c r="G233" s="3"/>
      <c r="H233" s="3"/>
      <c r="I233" s="3"/>
      <c r="J233" s="3"/>
      <c r="K233" s="3"/>
      <c r="L233" s="3"/>
      <c r="M233" s="3"/>
      <c r="N233" s="3"/>
      <c r="O233" s="3"/>
      <c r="P233" s="3"/>
      <c r="Q233" s="3"/>
      <c r="R233" s="3"/>
      <c r="S233" s="3"/>
      <c r="T233" s="3"/>
      <c r="U233" s="3"/>
      <c r="V233" s="7"/>
      <c r="W233" s="3"/>
      <c r="X233" s="3"/>
      <c r="Y233" s="46"/>
      <c r="Z233" s="3"/>
      <c r="AA233" s="414"/>
    </row>
    <row r="234" spans="1:27" ht="12.75" customHeight="1">
      <c r="A234" s="3"/>
      <c r="B234" s="48"/>
      <c r="C234" s="48"/>
      <c r="D234" s="398"/>
      <c r="E234" s="384"/>
      <c r="F234" s="7"/>
      <c r="G234" s="3"/>
      <c r="H234" s="3"/>
      <c r="I234" s="3"/>
      <c r="J234" s="3"/>
      <c r="K234" s="3"/>
      <c r="L234" s="3"/>
      <c r="M234" s="3"/>
      <c r="N234" s="3"/>
      <c r="O234" s="3"/>
      <c r="P234" s="3"/>
      <c r="Q234" s="3"/>
      <c r="R234" s="3"/>
      <c r="S234" s="3"/>
      <c r="T234" s="3"/>
      <c r="U234" s="3"/>
      <c r="V234" s="7"/>
      <c r="W234" s="3"/>
      <c r="X234" s="3"/>
      <c r="Y234" s="46"/>
      <c r="Z234" s="3"/>
      <c r="AA234" s="414"/>
    </row>
    <row r="235" spans="1:27" ht="12.75" customHeight="1">
      <c r="A235" s="3"/>
      <c r="B235" s="48"/>
      <c r="C235" s="48"/>
      <c r="D235" s="398"/>
      <c r="E235" s="384"/>
      <c r="F235" s="7"/>
      <c r="G235" s="3"/>
      <c r="H235" s="3"/>
      <c r="I235" s="3"/>
      <c r="J235" s="3"/>
      <c r="K235" s="3"/>
      <c r="L235" s="3"/>
      <c r="M235" s="3"/>
      <c r="N235" s="3"/>
      <c r="O235" s="3"/>
      <c r="P235" s="3"/>
      <c r="Q235" s="3"/>
      <c r="R235" s="3"/>
      <c r="S235" s="3"/>
      <c r="T235" s="3"/>
      <c r="U235" s="3"/>
      <c r="V235" s="7"/>
      <c r="W235" s="3"/>
      <c r="X235" s="3"/>
      <c r="Y235" s="46"/>
      <c r="Z235" s="3"/>
      <c r="AA235" s="414"/>
    </row>
    <row r="236" spans="1:27" ht="12.75" customHeight="1">
      <c r="A236" s="3"/>
      <c r="B236" s="48"/>
      <c r="C236" s="48"/>
      <c r="D236" s="398"/>
      <c r="E236" s="384"/>
      <c r="F236" s="7"/>
      <c r="G236" s="3"/>
      <c r="H236" s="3"/>
      <c r="I236" s="3"/>
      <c r="J236" s="3"/>
      <c r="K236" s="3"/>
      <c r="L236" s="3"/>
      <c r="M236" s="3"/>
      <c r="N236" s="3"/>
      <c r="O236" s="3"/>
      <c r="P236" s="3"/>
      <c r="Q236" s="3"/>
      <c r="R236" s="3"/>
      <c r="S236" s="3"/>
      <c r="T236" s="3"/>
      <c r="U236" s="3"/>
      <c r="V236" s="7"/>
      <c r="W236" s="3"/>
      <c r="X236" s="3"/>
      <c r="Y236" s="46"/>
      <c r="Z236" s="3"/>
      <c r="AA236" s="414"/>
    </row>
    <row r="237" spans="1:27" ht="12.75" customHeight="1">
      <c r="A237" s="3"/>
      <c r="B237" s="48"/>
      <c r="C237" s="48"/>
      <c r="D237" s="398"/>
      <c r="E237" s="384"/>
      <c r="F237" s="7"/>
      <c r="G237" s="3"/>
      <c r="H237" s="3"/>
      <c r="I237" s="3"/>
      <c r="J237" s="3"/>
      <c r="K237" s="3"/>
      <c r="L237" s="3"/>
      <c r="M237" s="3"/>
      <c r="N237" s="3"/>
      <c r="O237" s="3"/>
      <c r="P237" s="3"/>
      <c r="Q237" s="3"/>
      <c r="R237" s="3"/>
      <c r="S237" s="3"/>
      <c r="T237" s="3"/>
      <c r="U237" s="3"/>
      <c r="V237" s="7"/>
      <c r="W237" s="3"/>
      <c r="X237" s="3"/>
      <c r="Y237" s="46"/>
      <c r="Z237" s="3"/>
      <c r="AA237" s="414"/>
    </row>
    <row r="238" spans="1:27" ht="12.75" customHeight="1">
      <c r="A238" s="3"/>
      <c r="B238" s="48"/>
      <c r="C238" s="48"/>
      <c r="D238" s="398"/>
      <c r="E238" s="384"/>
      <c r="F238" s="7"/>
      <c r="G238" s="3"/>
      <c r="H238" s="3"/>
      <c r="I238" s="3"/>
      <c r="J238" s="3"/>
      <c r="K238" s="3"/>
      <c r="L238" s="3"/>
      <c r="M238" s="3"/>
      <c r="N238" s="3"/>
      <c r="O238" s="3"/>
      <c r="P238" s="3"/>
      <c r="Q238" s="3"/>
      <c r="R238" s="3"/>
      <c r="S238" s="3"/>
      <c r="T238" s="3"/>
      <c r="U238" s="3"/>
      <c r="V238" s="7"/>
      <c r="W238" s="3"/>
      <c r="X238" s="3"/>
      <c r="Y238" s="46"/>
      <c r="Z238" s="3"/>
      <c r="AA238" s="414"/>
    </row>
    <row r="239" spans="1:27" ht="12.75" customHeight="1">
      <c r="A239" s="3"/>
      <c r="B239" s="48"/>
      <c r="C239" s="48"/>
      <c r="D239" s="398"/>
      <c r="E239" s="384"/>
      <c r="F239" s="7"/>
      <c r="G239" s="3"/>
      <c r="H239" s="3"/>
      <c r="I239" s="3"/>
      <c r="J239" s="3"/>
      <c r="K239" s="3"/>
      <c r="L239" s="3"/>
      <c r="M239" s="3"/>
      <c r="N239" s="3"/>
      <c r="O239" s="3"/>
      <c r="P239" s="3"/>
      <c r="Q239" s="3"/>
      <c r="R239" s="3"/>
      <c r="S239" s="3"/>
      <c r="T239" s="3"/>
      <c r="U239" s="3"/>
      <c r="V239" s="7"/>
      <c r="W239" s="3"/>
      <c r="X239" s="3"/>
      <c r="Y239" s="46"/>
      <c r="Z239" s="3"/>
      <c r="AA239" s="414"/>
    </row>
    <row r="240" spans="1:27" ht="12.75" customHeight="1">
      <c r="A240" s="3"/>
      <c r="B240" s="48"/>
      <c r="C240" s="48"/>
      <c r="D240" s="398"/>
      <c r="E240" s="384"/>
      <c r="F240" s="7"/>
      <c r="G240" s="3"/>
      <c r="H240" s="3"/>
      <c r="I240" s="3"/>
      <c r="J240" s="3"/>
      <c r="K240" s="3"/>
      <c r="L240" s="3"/>
      <c r="M240" s="3"/>
      <c r="N240" s="3"/>
      <c r="O240" s="3"/>
      <c r="P240" s="3"/>
      <c r="Q240" s="3"/>
      <c r="R240" s="3"/>
      <c r="S240" s="3"/>
      <c r="T240" s="3"/>
      <c r="U240" s="3"/>
      <c r="V240" s="7"/>
      <c r="W240" s="3"/>
      <c r="X240" s="3"/>
      <c r="Y240" s="46"/>
      <c r="Z240" s="3"/>
      <c r="AA240" s="414"/>
    </row>
    <row r="241" spans="1:27" ht="12.75" customHeight="1">
      <c r="A241" s="3"/>
      <c r="B241" s="48"/>
      <c r="C241" s="48"/>
      <c r="D241" s="398"/>
      <c r="E241" s="384"/>
      <c r="F241" s="7"/>
      <c r="G241" s="3"/>
      <c r="H241" s="3"/>
      <c r="I241" s="3"/>
      <c r="J241" s="3"/>
      <c r="K241" s="3"/>
      <c r="L241" s="3"/>
      <c r="M241" s="3"/>
      <c r="N241" s="3"/>
      <c r="O241" s="3"/>
      <c r="P241" s="3"/>
      <c r="Q241" s="3"/>
      <c r="R241" s="3"/>
      <c r="S241" s="3"/>
      <c r="T241" s="3"/>
      <c r="U241" s="3"/>
      <c r="V241" s="7"/>
      <c r="W241" s="3"/>
      <c r="X241" s="3"/>
      <c r="Y241" s="46"/>
      <c r="Z241" s="3"/>
      <c r="AA241" s="414"/>
    </row>
    <row r="242" spans="1:27" ht="12.75" customHeight="1">
      <c r="A242" s="3"/>
      <c r="B242" s="48"/>
      <c r="C242" s="48"/>
      <c r="D242" s="398"/>
      <c r="E242" s="384"/>
      <c r="F242" s="7"/>
      <c r="G242" s="3"/>
      <c r="H242" s="3"/>
      <c r="I242" s="3"/>
      <c r="J242" s="3"/>
      <c r="K242" s="3"/>
      <c r="L242" s="3"/>
      <c r="M242" s="3"/>
      <c r="N242" s="3"/>
      <c r="O242" s="3"/>
      <c r="P242" s="3"/>
      <c r="Q242" s="3"/>
      <c r="R242" s="3"/>
      <c r="S242" s="3"/>
      <c r="T242" s="3"/>
      <c r="U242" s="3"/>
      <c r="V242" s="7"/>
      <c r="W242" s="3"/>
      <c r="X242" s="3"/>
      <c r="Y242" s="46"/>
      <c r="Z242" s="3"/>
      <c r="AA242" s="414"/>
    </row>
    <row r="243" spans="1:27" ht="12.75" customHeight="1">
      <c r="A243" s="3"/>
      <c r="B243" s="48"/>
      <c r="C243" s="48"/>
      <c r="D243" s="398"/>
      <c r="E243" s="384"/>
      <c r="F243" s="7"/>
      <c r="G243" s="3"/>
      <c r="H243" s="3"/>
      <c r="I243" s="3"/>
      <c r="J243" s="3"/>
      <c r="K243" s="3"/>
      <c r="L243" s="3"/>
      <c r="M243" s="3"/>
      <c r="N243" s="3"/>
      <c r="O243" s="3"/>
      <c r="P243" s="3"/>
      <c r="Q243" s="3"/>
      <c r="R243" s="3"/>
      <c r="S243" s="3"/>
      <c r="T243" s="3"/>
      <c r="U243" s="3"/>
      <c r="V243" s="7"/>
      <c r="W243" s="3"/>
      <c r="X243" s="3"/>
      <c r="Y243" s="46"/>
      <c r="Z243" s="3"/>
      <c r="AA243" s="414"/>
    </row>
    <row r="244" spans="1:27" ht="12.75" customHeight="1">
      <c r="A244" s="3"/>
      <c r="B244" s="48"/>
      <c r="C244" s="48"/>
      <c r="D244" s="398"/>
      <c r="E244" s="384"/>
      <c r="F244" s="7"/>
      <c r="G244" s="3"/>
      <c r="H244" s="3"/>
      <c r="I244" s="3"/>
      <c r="J244" s="3"/>
      <c r="K244" s="3"/>
      <c r="L244" s="3"/>
      <c r="M244" s="3"/>
      <c r="N244" s="3"/>
      <c r="O244" s="3"/>
      <c r="P244" s="3"/>
      <c r="Q244" s="3"/>
      <c r="R244" s="3"/>
      <c r="S244" s="3"/>
      <c r="T244" s="3"/>
      <c r="U244" s="3"/>
      <c r="V244" s="7"/>
      <c r="W244" s="3"/>
      <c r="X244" s="3"/>
      <c r="Y244" s="46"/>
      <c r="Z244" s="3"/>
      <c r="AA244" s="414"/>
    </row>
    <row r="245" spans="1:27" ht="12.75" customHeight="1">
      <c r="A245" s="3"/>
      <c r="B245" s="48"/>
      <c r="C245" s="48"/>
      <c r="D245" s="398"/>
      <c r="E245" s="384"/>
      <c r="F245" s="7"/>
      <c r="G245" s="3"/>
      <c r="H245" s="3"/>
      <c r="I245" s="3"/>
      <c r="J245" s="3"/>
      <c r="K245" s="3"/>
      <c r="L245" s="3"/>
      <c r="M245" s="3"/>
      <c r="N245" s="3"/>
      <c r="O245" s="3"/>
      <c r="P245" s="3"/>
      <c r="Q245" s="3"/>
      <c r="R245" s="3"/>
      <c r="S245" s="3"/>
      <c r="T245" s="3"/>
      <c r="U245" s="3"/>
      <c r="V245" s="7"/>
      <c r="W245" s="3"/>
      <c r="X245" s="3"/>
      <c r="Y245" s="46"/>
      <c r="Z245" s="3"/>
      <c r="AA245" s="414"/>
    </row>
    <row r="246" spans="1:27" ht="12.75" customHeight="1">
      <c r="A246" s="3"/>
      <c r="B246" s="48"/>
      <c r="C246" s="48"/>
      <c r="D246" s="398"/>
      <c r="E246" s="384"/>
      <c r="F246" s="7"/>
      <c r="G246" s="3"/>
      <c r="H246" s="3"/>
      <c r="I246" s="3"/>
      <c r="J246" s="3"/>
      <c r="K246" s="3"/>
      <c r="L246" s="3"/>
      <c r="M246" s="3"/>
      <c r="N246" s="3"/>
      <c r="O246" s="3"/>
      <c r="P246" s="3"/>
      <c r="Q246" s="3"/>
      <c r="R246" s="3"/>
      <c r="S246" s="3"/>
      <c r="T246" s="3"/>
      <c r="U246" s="3"/>
      <c r="V246" s="7"/>
      <c r="W246" s="3"/>
      <c r="X246" s="3"/>
      <c r="Y246" s="46"/>
      <c r="Z246" s="3"/>
      <c r="AA246" s="414"/>
    </row>
    <row r="247" spans="1:27" ht="12.75" customHeight="1">
      <c r="A247" s="3"/>
      <c r="B247" s="48"/>
      <c r="C247" s="48"/>
      <c r="D247" s="398"/>
      <c r="E247" s="384"/>
      <c r="F247" s="7"/>
      <c r="G247" s="3"/>
      <c r="H247" s="3"/>
      <c r="I247" s="3"/>
      <c r="J247" s="3"/>
      <c r="K247" s="3"/>
      <c r="L247" s="3"/>
      <c r="M247" s="3"/>
      <c r="N247" s="3"/>
      <c r="O247" s="3"/>
      <c r="P247" s="3"/>
      <c r="Q247" s="3"/>
      <c r="R247" s="3"/>
      <c r="S247" s="3"/>
      <c r="T247" s="3"/>
      <c r="U247" s="3"/>
      <c r="V247" s="7"/>
      <c r="W247" s="3"/>
      <c r="X247" s="3"/>
      <c r="Y247" s="46"/>
      <c r="Z247" s="3"/>
      <c r="AA247" s="414"/>
    </row>
    <row r="248" spans="1:27" ht="12.75" customHeight="1">
      <c r="A248" s="3"/>
      <c r="B248" s="48"/>
      <c r="C248" s="48"/>
      <c r="D248" s="398"/>
      <c r="E248" s="384"/>
      <c r="F248" s="7"/>
      <c r="G248" s="3"/>
      <c r="H248" s="3"/>
      <c r="I248" s="3"/>
      <c r="J248" s="3"/>
      <c r="K248" s="3"/>
      <c r="L248" s="3"/>
      <c r="M248" s="3"/>
      <c r="N248" s="3"/>
      <c r="O248" s="3"/>
      <c r="P248" s="3"/>
      <c r="Q248" s="3"/>
      <c r="R248" s="3"/>
      <c r="S248" s="3"/>
      <c r="T248" s="3"/>
      <c r="U248" s="3"/>
      <c r="V248" s="7"/>
      <c r="W248" s="3"/>
      <c r="X248" s="3"/>
      <c r="Y248" s="46"/>
      <c r="Z248" s="3"/>
      <c r="AA248" s="414"/>
    </row>
    <row r="249" spans="1:27" ht="12.75" customHeight="1">
      <c r="A249" s="3"/>
      <c r="B249" s="48"/>
      <c r="C249" s="48"/>
      <c r="D249" s="398"/>
      <c r="E249" s="384"/>
      <c r="F249" s="7"/>
      <c r="G249" s="3"/>
      <c r="H249" s="3"/>
      <c r="I249" s="3"/>
      <c r="J249" s="3"/>
      <c r="K249" s="3"/>
      <c r="L249" s="3"/>
      <c r="M249" s="3"/>
      <c r="N249" s="3"/>
      <c r="O249" s="3"/>
      <c r="P249" s="3"/>
      <c r="Q249" s="3"/>
      <c r="R249" s="3"/>
      <c r="S249" s="3"/>
      <c r="T249" s="3"/>
      <c r="U249" s="3"/>
      <c r="V249" s="7"/>
      <c r="W249" s="3"/>
      <c r="X249" s="3"/>
      <c r="Y249" s="46"/>
      <c r="Z249" s="3"/>
      <c r="AA249" s="414"/>
    </row>
    <row r="250" spans="1:27" ht="12.75" customHeight="1">
      <c r="A250" s="3"/>
      <c r="B250" s="48"/>
      <c r="C250" s="48"/>
      <c r="D250" s="398"/>
      <c r="E250" s="384"/>
      <c r="F250" s="7"/>
      <c r="G250" s="3"/>
      <c r="H250" s="3"/>
      <c r="I250" s="3"/>
      <c r="J250" s="3"/>
      <c r="K250" s="3"/>
      <c r="L250" s="3"/>
      <c r="M250" s="3"/>
      <c r="N250" s="3"/>
      <c r="O250" s="3"/>
      <c r="P250" s="3"/>
      <c r="Q250" s="3"/>
      <c r="R250" s="3"/>
      <c r="S250" s="3"/>
      <c r="T250" s="3"/>
      <c r="U250" s="3"/>
      <c r="V250" s="7"/>
      <c r="W250" s="3"/>
      <c r="X250" s="3"/>
      <c r="Y250" s="46"/>
      <c r="Z250" s="3"/>
      <c r="AA250" s="414"/>
    </row>
    <row r="251" spans="1:27" ht="12.75" customHeight="1">
      <c r="A251" s="3"/>
      <c r="B251" s="48"/>
      <c r="C251" s="48"/>
      <c r="D251" s="398"/>
      <c r="E251" s="384"/>
      <c r="F251" s="7"/>
      <c r="G251" s="3"/>
      <c r="H251" s="3"/>
      <c r="I251" s="3"/>
      <c r="J251" s="3"/>
      <c r="K251" s="3"/>
      <c r="L251" s="3"/>
      <c r="M251" s="3"/>
      <c r="N251" s="3"/>
      <c r="O251" s="3"/>
      <c r="P251" s="3"/>
      <c r="Q251" s="3"/>
      <c r="R251" s="3"/>
      <c r="S251" s="3"/>
      <c r="T251" s="3"/>
      <c r="U251" s="3"/>
      <c r="V251" s="7"/>
      <c r="W251" s="3"/>
      <c r="X251" s="3"/>
      <c r="Y251" s="46"/>
      <c r="Z251" s="3"/>
      <c r="AA251" s="414"/>
    </row>
    <row r="252" spans="1:27" ht="12.75" customHeight="1">
      <c r="A252" s="3"/>
      <c r="B252" s="48"/>
      <c r="C252" s="48"/>
      <c r="D252" s="398"/>
      <c r="E252" s="384"/>
      <c r="F252" s="7"/>
      <c r="G252" s="3"/>
      <c r="H252" s="3"/>
      <c r="I252" s="3"/>
      <c r="J252" s="3"/>
      <c r="K252" s="3"/>
      <c r="L252" s="3"/>
      <c r="M252" s="3"/>
      <c r="N252" s="3"/>
      <c r="O252" s="3"/>
      <c r="P252" s="3"/>
      <c r="Q252" s="3"/>
      <c r="R252" s="3"/>
      <c r="S252" s="3"/>
      <c r="T252" s="3"/>
      <c r="U252" s="3"/>
      <c r="V252" s="7"/>
      <c r="W252" s="3"/>
      <c r="X252" s="3"/>
      <c r="Y252" s="46"/>
      <c r="Z252" s="3"/>
      <c r="AA252" s="414"/>
    </row>
    <row r="253" spans="1:27" ht="12.75" customHeight="1">
      <c r="A253" s="49"/>
      <c r="B253" s="27"/>
      <c r="C253" s="27"/>
      <c r="D253" s="399"/>
      <c r="E253" s="385"/>
      <c r="F253" s="8"/>
      <c r="U253" s="8"/>
      <c r="V253" s="8"/>
      <c r="AA253" s="415"/>
    </row>
    <row r="254" spans="1:27" ht="12.75" customHeight="1">
      <c r="A254" s="49"/>
      <c r="B254" s="27"/>
      <c r="C254" s="27"/>
      <c r="D254" s="399"/>
      <c r="E254" s="385"/>
      <c r="F254" s="8"/>
      <c r="U254" s="8"/>
      <c r="V254" s="8"/>
      <c r="AA254" s="415"/>
    </row>
    <row r="255" spans="1:27" ht="12.75" customHeight="1">
      <c r="A255" s="49"/>
      <c r="B255" s="27"/>
      <c r="C255" s="27"/>
      <c r="D255" s="399"/>
      <c r="E255" s="385"/>
      <c r="F255" s="8"/>
      <c r="U255" s="8"/>
      <c r="V255" s="8"/>
      <c r="AA255" s="415"/>
    </row>
    <row r="256" spans="1:27" ht="12.75" customHeight="1">
      <c r="A256" s="49"/>
      <c r="B256" s="27"/>
      <c r="C256" s="27"/>
      <c r="D256" s="399"/>
      <c r="E256" s="385"/>
      <c r="F256" s="8"/>
      <c r="U256" s="8"/>
      <c r="V256" s="8"/>
      <c r="AA256" s="415"/>
    </row>
    <row r="257" spans="1:27" ht="12.75" customHeight="1">
      <c r="A257" s="49"/>
      <c r="B257" s="27"/>
      <c r="C257" s="27"/>
      <c r="D257" s="399"/>
      <c r="E257" s="385"/>
      <c r="F257" s="8"/>
      <c r="U257" s="8"/>
      <c r="V257" s="8"/>
      <c r="AA257" s="415"/>
    </row>
    <row r="258" spans="1:27" ht="12.75" customHeight="1">
      <c r="A258" s="49"/>
      <c r="B258" s="27"/>
      <c r="C258" s="27"/>
      <c r="D258" s="399"/>
      <c r="E258" s="385"/>
      <c r="F258" s="8"/>
      <c r="U258" s="8"/>
      <c r="V258" s="8"/>
      <c r="AA258" s="415"/>
    </row>
    <row r="259" spans="1:27" ht="12.75" customHeight="1">
      <c r="A259" s="49"/>
      <c r="B259" s="27"/>
      <c r="C259" s="27"/>
      <c r="D259" s="399"/>
      <c r="E259" s="385"/>
      <c r="F259" s="8"/>
      <c r="U259" s="8"/>
      <c r="V259" s="8"/>
      <c r="AA259" s="415"/>
    </row>
    <row r="260" spans="1:27" ht="12.75" customHeight="1">
      <c r="A260" s="49"/>
      <c r="B260" s="27"/>
      <c r="C260" s="27"/>
      <c r="D260" s="399"/>
      <c r="E260" s="385"/>
      <c r="F260" s="8"/>
      <c r="U260" s="8"/>
      <c r="V260" s="8"/>
      <c r="AA260" s="415"/>
    </row>
    <row r="261" spans="1:27" ht="12.75" customHeight="1">
      <c r="A261" s="49"/>
      <c r="B261" s="27"/>
      <c r="C261" s="27"/>
      <c r="D261" s="399"/>
      <c r="E261" s="385"/>
      <c r="F261" s="8"/>
      <c r="U261" s="8"/>
      <c r="V261" s="8"/>
      <c r="AA261" s="415"/>
    </row>
    <row r="262" spans="1:27" ht="12.75" customHeight="1">
      <c r="A262" s="49"/>
      <c r="B262" s="27"/>
      <c r="C262" s="27"/>
      <c r="D262" s="399"/>
      <c r="E262" s="385"/>
      <c r="F262" s="8"/>
      <c r="U262" s="8"/>
      <c r="V262" s="8"/>
      <c r="AA262" s="415"/>
    </row>
    <row r="263" spans="1:27" ht="12.75" customHeight="1">
      <c r="A263" s="49"/>
      <c r="B263" s="27"/>
      <c r="C263" s="27"/>
      <c r="D263" s="399"/>
      <c r="E263" s="385"/>
      <c r="F263" s="8"/>
      <c r="U263" s="8"/>
      <c r="V263" s="8"/>
      <c r="AA263" s="415"/>
    </row>
    <row r="264" spans="1:27" ht="12.75" customHeight="1">
      <c r="A264" s="49"/>
      <c r="B264" s="27"/>
      <c r="C264" s="27"/>
      <c r="D264" s="399"/>
      <c r="E264" s="385"/>
      <c r="F264" s="8"/>
      <c r="U264" s="8"/>
      <c r="V264" s="8"/>
      <c r="AA264" s="415"/>
    </row>
    <row r="265" spans="1:27" ht="12.75" customHeight="1">
      <c r="A265" s="49"/>
      <c r="B265" s="27"/>
      <c r="C265" s="27"/>
      <c r="D265" s="399"/>
      <c r="E265" s="385"/>
      <c r="F265" s="8"/>
      <c r="U265" s="8"/>
      <c r="V265" s="8"/>
      <c r="AA265" s="415"/>
    </row>
    <row r="266" spans="1:27" ht="12.75" customHeight="1">
      <c r="A266" s="49"/>
      <c r="B266" s="27"/>
      <c r="C266" s="27"/>
      <c r="D266" s="399"/>
      <c r="E266" s="385"/>
      <c r="F266" s="8"/>
      <c r="U266" s="8"/>
      <c r="V266" s="8"/>
      <c r="AA266" s="415"/>
    </row>
    <row r="267" spans="1:27" ht="12.75" customHeight="1">
      <c r="A267" s="49"/>
      <c r="B267" s="27"/>
      <c r="C267" s="27"/>
      <c r="D267" s="399"/>
      <c r="E267" s="385"/>
      <c r="F267" s="8"/>
      <c r="U267" s="8"/>
      <c r="V267" s="8"/>
      <c r="AA267" s="415"/>
    </row>
    <row r="268" spans="1:27" ht="12.75" customHeight="1">
      <c r="A268" s="49"/>
      <c r="B268" s="27"/>
      <c r="C268" s="27"/>
      <c r="D268" s="399"/>
      <c r="E268" s="385"/>
      <c r="F268" s="8"/>
      <c r="U268" s="8"/>
      <c r="V268" s="8"/>
      <c r="AA268" s="415"/>
    </row>
    <row r="269" spans="1:27" ht="12.75" customHeight="1">
      <c r="A269" s="49"/>
      <c r="B269" s="27"/>
      <c r="C269" s="27"/>
      <c r="D269" s="399"/>
      <c r="E269" s="385"/>
      <c r="F269" s="8"/>
      <c r="U269" s="8"/>
      <c r="V269" s="8"/>
      <c r="AA269" s="415"/>
    </row>
    <row r="270" spans="1:27" ht="12.75" customHeight="1">
      <c r="A270" s="49"/>
      <c r="B270" s="27"/>
      <c r="C270" s="27"/>
      <c r="D270" s="399"/>
      <c r="E270" s="385"/>
      <c r="F270" s="8"/>
      <c r="U270" s="8"/>
      <c r="V270" s="8"/>
      <c r="AA270" s="415"/>
    </row>
    <row r="271" spans="1:27" ht="12.75" customHeight="1">
      <c r="A271" s="49"/>
      <c r="B271" s="27"/>
      <c r="C271" s="27"/>
      <c r="D271" s="399"/>
      <c r="E271" s="385"/>
      <c r="F271" s="8"/>
      <c r="U271" s="8"/>
      <c r="V271" s="8"/>
      <c r="AA271" s="415"/>
    </row>
    <row r="272" spans="1:27" ht="12.75" customHeight="1">
      <c r="A272" s="49"/>
      <c r="B272" s="27"/>
      <c r="C272" s="27"/>
      <c r="D272" s="399"/>
      <c r="E272" s="385"/>
      <c r="F272" s="8"/>
      <c r="U272" s="8"/>
      <c r="V272" s="8"/>
      <c r="AA272" s="415"/>
    </row>
    <row r="273" spans="1:27" ht="12.75" customHeight="1">
      <c r="A273" s="49"/>
      <c r="B273" s="27"/>
      <c r="C273" s="27"/>
      <c r="D273" s="399"/>
      <c r="E273" s="385"/>
      <c r="F273" s="8"/>
      <c r="U273" s="8"/>
      <c r="V273" s="8"/>
      <c r="AA273" s="415"/>
    </row>
    <row r="274" spans="1:27" ht="12.75" customHeight="1">
      <c r="A274" s="49"/>
      <c r="B274" s="27"/>
      <c r="C274" s="27"/>
      <c r="D274" s="399"/>
      <c r="E274" s="385"/>
      <c r="F274" s="8"/>
      <c r="U274" s="8"/>
      <c r="V274" s="8"/>
      <c r="AA274" s="415"/>
    </row>
    <row r="275" spans="1:27" ht="12.75" customHeight="1">
      <c r="A275" s="49"/>
      <c r="B275" s="27"/>
      <c r="C275" s="27"/>
      <c r="D275" s="399"/>
      <c r="E275" s="385"/>
      <c r="F275" s="8"/>
      <c r="U275" s="8"/>
      <c r="V275" s="8"/>
      <c r="AA275" s="415"/>
    </row>
    <row r="276" spans="1:27" ht="12.75" customHeight="1">
      <c r="A276" s="49"/>
      <c r="B276" s="27"/>
      <c r="C276" s="27"/>
      <c r="D276" s="399"/>
      <c r="E276" s="385"/>
      <c r="F276" s="8"/>
      <c r="U276" s="8"/>
      <c r="V276" s="8"/>
      <c r="AA276" s="415"/>
    </row>
    <row r="277" spans="1:27" ht="12.75" customHeight="1">
      <c r="A277" s="49"/>
      <c r="B277" s="27"/>
      <c r="C277" s="27"/>
      <c r="D277" s="399"/>
      <c r="E277" s="385"/>
      <c r="F277" s="8"/>
      <c r="U277" s="8"/>
      <c r="V277" s="8"/>
      <c r="AA277" s="415"/>
    </row>
    <row r="278" spans="1:27" ht="12.75" customHeight="1">
      <c r="A278" s="49"/>
      <c r="B278" s="27"/>
      <c r="C278" s="27"/>
      <c r="D278" s="399"/>
      <c r="E278" s="385"/>
      <c r="F278" s="8"/>
      <c r="U278" s="8"/>
      <c r="V278" s="8"/>
      <c r="AA278" s="415"/>
    </row>
    <row r="279" spans="1:27" ht="12.75" customHeight="1">
      <c r="A279" s="49"/>
      <c r="B279" s="27"/>
      <c r="C279" s="27"/>
      <c r="D279" s="399"/>
      <c r="E279" s="385"/>
      <c r="F279" s="8"/>
      <c r="U279" s="8"/>
      <c r="V279" s="8"/>
      <c r="AA279" s="415"/>
    </row>
    <row r="280" spans="1:27" ht="12.75" customHeight="1">
      <c r="A280" s="49"/>
      <c r="B280" s="27"/>
      <c r="C280" s="27"/>
      <c r="D280" s="399"/>
      <c r="E280" s="385"/>
      <c r="F280" s="8"/>
      <c r="U280" s="8"/>
      <c r="V280" s="8"/>
      <c r="AA280" s="415"/>
    </row>
    <row r="281" spans="1:27" ht="12.75" customHeight="1">
      <c r="A281" s="49"/>
      <c r="B281" s="27"/>
      <c r="C281" s="27"/>
      <c r="D281" s="399"/>
      <c r="E281" s="385"/>
      <c r="F281" s="8"/>
      <c r="U281" s="8"/>
      <c r="V281" s="8"/>
      <c r="AA281" s="415"/>
    </row>
    <row r="282" spans="1:27" ht="12.75" customHeight="1">
      <c r="A282" s="49"/>
      <c r="B282" s="27"/>
      <c r="C282" s="27"/>
      <c r="D282" s="399"/>
      <c r="E282" s="385"/>
      <c r="F282" s="8"/>
      <c r="U282" s="8"/>
      <c r="V282" s="8"/>
      <c r="AA282" s="415"/>
    </row>
    <row r="283" spans="1:27" ht="12.75" customHeight="1">
      <c r="A283" s="49"/>
      <c r="B283" s="27"/>
      <c r="C283" s="27"/>
      <c r="D283" s="399"/>
      <c r="E283" s="385"/>
      <c r="F283" s="8"/>
      <c r="U283" s="8"/>
      <c r="V283" s="8"/>
      <c r="AA283" s="415"/>
    </row>
    <row r="284" spans="1:27" ht="12.75" customHeight="1">
      <c r="A284" s="49"/>
      <c r="B284" s="27"/>
      <c r="C284" s="27"/>
      <c r="D284" s="399"/>
      <c r="E284" s="385"/>
      <c r="F284" s="8"/>
      <c r="U284" s="8"/>
      <c r="V284" s="8"/>
      <c r="AA284" s="415"/>
    </row>
    <row r="285" spans="1:27" ht="12.75" customHeight="1">
      <c r="A285" s="49"/>
      <c r="B285" s="27"/>
      <c r="C285" s="27"/>
      <c r="D285" s="399"/>
      <c r="E285" s="385"/>
      <c r="F285" s="8"/>
      <c r="U285" s="8"/>
      <c r="V285" s="8"/>
      <c r="AA285" s="415"/>
    </row>
    <row r="286" spans="1:27" ht="12.75" customHeight="1">
      <c r="A286" s="49"/>
      <c r="B286" s="27"/>
      <c r="C286" s="27"/>
      <c r="D286" s="399"/>
      <c r="E286" s="385"/>
      <c r="F286" s="8"/>
      <c r="U286" s="8"/>
      <c r="V286" s="8"/>
      <c r="AA286" s="415"/>
    </row>
    <row r="287" spans="1:27" ht="12.75" customHeight="1">
      <c r="A287" s="49"/>
      <c r="B287" s="27"/>
      <c r="C287" s="27"/>
      <c r="D287" s="399"/>
      <c r="E287" s="385"/>
      <c r="F287" s="8"/>
      <c r="U287" s="8"/>
      <c r="V287" s="8"/>
      <c r="AA287" s="415"/>
    </row>
    <row r="288" spans="1:27" ht="12.75" customHeight="1">
      <c r="A288" s="49"/>
      <c r="B288" s="27"/>
      <c r="C288" s="27"/>
      <c r="D288" s="399"/>
      <c r="E288" s="385"/>
      <c r="F288" s="8"/>
      <c r="U288" s="8"/>
      <c r="V288" s="8"/>
      <c r="AA288" s="415"/>
    </row>
    <row r="289" spans="1:27" ht="12.75" customHeight="1">
      <c r="A289" s="49"/>
      <c r="B289" s="27"/>
      <c r="C289" s="27"/>
      <c r="D289" s="399"/>
      <c r="E289" s="385"/>
      <c r="F289" s="8"/>
      <c r="U289" s="8"/>
      <c r="V289" s="8"/>
      <c r="AA289" s="415"/>
    </row>
    <row r="290" spans="1:27" ht="12.75" customHeight="1">
      <c r="A290" s="49"/>
      <c r="B290" s="27"/>
      <c r="C290" s="27"/>
      <c r="D290" s="399"/>
      <c r="E290" s="385"/>
      <c r="F290" s="8"/>
      <c r="U290" s="8"/>
      <c r="V290" s="8"/>
      <c r="AA290" s="415"/>
    </row>
    <row r="291" spans="1:27" ht="12.75" customHeight="1">
      <c r="A291" s="49"/>
      <c r="B291" s="27"/>
      <c r="C291" s="27"/>
      <c r="D291" s="399"/>
      <c r="E291" s="385"/>
      <c r="F291" s="8"/>
      <c r="U291" s="8"/>
      <c r="V291" s="8"/>
      <c r="AA291" s="415"/>
    </row>
    <row r="292" spans="1:27" ht="12.75" customHeight="1">
      <c r="A292" s="49"/>
      <c r="B292" s="27"/>
      <c r="C292" s="27"/>
      <c r="D292" s="399"/>
      <c r="E292" s="385"/>
      <c r="F292" s="8"/>
      <c r="U292" s="8"/>
      <c r="V292" s="8"/>
      <c r="AA292" s="415"/>
    </row>
    <row r="293" spans="1:27" ht="12.75" customHeight="1">
      <c r="A293" s="49"/>
      <c r="B293" s="27"/>
      <c r="C293" s="27"/>
      <c r="D293" s="399"/>
      <c r="E293" s="385"/>
      <c r="F293" s="8"/>
      <c r="U293" s="8"/>
      <c r="V293" s="8"/>
      <c r="AA293" s="415"/>
    </row>
    <row r="294" spans="1:27" ht="12.75" customHeight="1">
      <c r="A294" s="49"/>
      <c r="B294" s="27"/>
      <c r="C294" s="27"/>
      <c r="D294" s="399"/>
      <c r="E294" s="385"/>
      <c r="F294" s="8"/>
      <c r="U294" s="8"/>
      <c r="V294" s="8"/>
      <c r="AA294" s="415"/>
    </row>
    <row r="295" spans="1:27" ht="12.75" customHeight="1">
      <c r="A295" s="49"/>
      <c r="B295" s="27"/>
      <c r="C295" s="27"/>
      <c r="D295" s="399"/>
      <c r="E295" s="385"/>
      <c r="F295" s="8"/>
      <c r="U295" s="8"/>
      <c r="V295" s="8"/>
      <c r="AA295" s="415"/>
    </row>
    <row r="296" spans="1:27" ht="12.75" customHeight="1">
      <c r="A296" s="49"/>
      <c r="B296" s="27"/>
      <c r="C296" s="27"/>
      <c r="D296" s="399"/>
      <c r="E296" s="385"/>
      <c r="F296" s="8"/>
      <c r="U296" s="8"/>
      <c r="V296" s="8"/>
      <c r="AA296" s="415"/>
    </row>
    <row r="297" spans="1:27" ht="12.75" customHeight="1">
      <c r="A297" s="49"/>
      <c r="B297" s="27"/>
      <c r="C297" s="27"/>
      <c r="D297" s="399"/>
      <c r="E297" s="385"/>
      <c r="F297" s="8"/>
      <c r="U297" s="8"/>
      <c r="V297" s="8"/>
      <c r="AA297" s="415"/>
    </row>
    <row r="298" spans="1:27" ht="12.75" customHeight="1">
      <c r="A298" s="49"/>
      <c r="B298" s="27"/>
      <c r="C298" s="27"/>
      <c r="D298" s="399"/>
      <c r="E298" s="385"/>
      <c r="F298" s="8"/>
      <c r="U298" s="8"/>
      <c r="V298" s="8"/>
      <c r="AA298" s="415"/>
    </row>
    <row r="299" spans="1:27" ht="12.75" customHeight="1">
      <c r="A299" s="49"/>
      <c r="B299" s="27"/>
      <c r="C299" s="27"/>
      <c r="D299" s="399"/>
      <c r="E299" s="385"/>
      <c r="F299" s="8"/>
      <c r="U299" s="8"/>
      <c r="V299" s="8"/>
      <c r="AA299" s="415"/>
    </row>
    <row r="300" spans="1:27" ht="12.75" customHeight="1">
      <c r="A300" s="49"/>
      <c r="B300" s="27"/>
      <c r="C300" s="27"/>
      <c r="D300" s="399"/>
      <c r="E300" s="385"/>
      <c r="F300" s="8"/>
      <c r="U300" s="8"/>
      <c r="V300" s="8"/>
      <c r="AA300" s="415"/>
    </row>
    <row r="301" spans="1:27" ht="12.75" customHeight="1">
      <c r="A301" s="49"/>
      <c r="B301" s="27"/>
      <c r="C301" s="27"/>
      <c r="D301" s="399"/>
      <c r="E301" s="385"/>
      <c r="F301" s="8"/>
      <c r="U301" s="8"/>
      <c r="V301" s="8"/>
      <c r="AA301" s="415"/>
    </row>
    <row r="302" spans="1:27" ht="12.75" customHeight="1">
      <c r="A302" s="49"/>
      <c r="B302" s="27"/>
      <c r="C302" s="27"/>
      <c r="D302" s="399"/>
      <c r="E302" s="385"/>
      <c r="F302" s="8"/>
      <c r="U302" s="8"/>
      <c r="V302" s="8"/>
      <c r="AA302" s="415"/>
    </row>
    <row r="303" spans="1:27" ht="12.75" customHeight="1">
      <c r="A303" s="49"/>
      <c r="B303" s="27"/>
      <c r="C303" s="27"/>
      <c r="D303" s="399"/>
      <c r="E303" s="385"/>
      <c r="F303" s="8"/>
      <c r="U303" s="8"/>
      <c r="V303" s="8"/>
      <c r="AA303" s="415"/>
    </row>
    <row r="304" spans="1:27" ht="12.75" customHeight="1">
      <c r="A304" s="49"/>
      <c r="B304" s="27"/>
      <c r="C304" s="27"/>
      <c r="D304" s="399"/>
      <c r="E304" s="385"/>
      <c r="F304" s="8"/>
      <c r="U304" s="8"/>
      <c r="V304" s="8"/>
      <c r="AA304" s="415"/>
    </row>
    <row r="305" spans="1:27" ht="12.75" customHeight="1">
      <c r="A305" s="49"/>
      <c r="B305" s="27"/>
      <c r="C305" s="27"/>
      <c r="D305" s="399"/>
      <c r="E305" s="385"/>
      <c r="F305" s="8"/>
      <c r="U305" s="8"/>
      <c r="V305" s="8"/>
      <c r="AA305" s="415"/>
    </row>
    <row r="306" spans="1:27" ht="12.75" customHeight="1">
      <c r="A306" s="49"/>
      <c r="B306" s="27"/>
      <c r="C306" s="27"/>
      <c r="D306" s="399"/>
      <c r="E306" s="385"/>
      <c r="F306" s="8"/>
      <c r="U306" s="8"/>
      <c r="V306" s="8"/>
      <c r="AA306" s="415"/>
    </row>
    <row r="307" spans="1:27" ht="12.75" customHeight="1">
      <c r="A307" s="49"/>
      <c r="B307" s="27"/>
      <c r="C307" s="27"/>
      <c r="D307" s="399"/>
      <c r="E307" s="385"/>
      <c r="F307" s="8"/>
      <c r="U307" s="8"/>
      <c r="V307" s="8"/>
      <c r="AA307" s="415"/>
    </row>
    <row r="308" spans="1:27" ht="12.75" customHeight="1">
      <c r="A308" s="49"/>
      <c r="B308" s="27"/>
      <c r="C308" s="27"/>
      <c r="D308" s="399"/>
      <c r="E308" s="385"/>
      <c r="F308" s="8"/>
      <c r="U308" s="8"/>
      <c r="V308" s="8"/>
      <c r="AA308" s="415"/>
    </row>
    <row r="309" spans="1:27" ht="12.75" customHeight="1">
      <c r="A309" s="49"/>
      <c r="B309" s="27"/>
      <c r="C309" s="27"/>
      <c r="D309" s="399"/>
      <c r="E309" s="385"/>
      <c r="F309" s="8"/>
      <c r="U309" s="8"/>
      <c r="V309" s="8"/>
      <c r="AA309" s="415"/>
    </row>
    <row r="310" spans="1:27" ht="12.75" customHeight="1">
      <c r="A310" s="49"/>
      <c r="B310" s="27"/>
      <c r="C310" s="27"/>
      <c r="D310" s="399"/>
      <c r="E310" s="385"/>
      <c r="F310" s="8"/>
      <c r="U310" s="8"/>
      <c r="V310" s="8"/>
      <c r="AA310" s="415"/>
    </row>
    <row r="311" spans="1:27" ht="12.75" customHeight="1">
      <c r="A311" s="49"/>
      <c r="B311" s="27"/>
      <c r="C311" s="27"/>
      <c r="D311" s="399"/>
      <c r="E311" s="385"/>
      <c r="F311" s="8"/>
      <c r="U311" s="8"/>
      <c r="V311" s="8"/>
      <c r="AA311" s="415"/>
    </row>
    <row r="312" spans="1:27" ht="12.75" customHeight="1">
      <c r="A312" s="49"/>
      <c r="B312" s="27"/>
      <c r="C312" s="27"/>
      <c r="D312" s="399"/>
      <c r="E312" s="385"/>
      <c r="F312" s="8"/>
      <c r="U312" s="8"/>
      <c r="V312" s="8"/>
      <c r="AA312" s="415"/>
    </row>
    <row r="313" spans="1:27" ht="12.75" customHeight="1">
      <c r="A313" s="49"/>
      <c r="B313" s="27"/>
      <c r="C313" s="27"/>
      <c r="D313" s="399"/>
      <c r="E313" s="385"/>
      <c r="F313" s="8"/>
      <c r="U313" s="8"/>
      <c r="V313" s="8"/>
      <c r="AA313" s="415"/>
    </row>
    <row r="314" spans="1:27" ht="12.75" customHeight="1">
      <c r="A314" s="49"/>
      <c r="B314" s="27"/>
      <c r="C314" s="27"/>
      <c r="D314" s="399"/>
      <c r="E314" s="385"/>
      <c r="F314" s="8"/>
      <c r="U314" s="8"/>
      <c r="V314" s="8"/>
      <c r="AA314" s="415"/>
    </row>
    <row r="315" spans="1:27" ht="12.75" customHeight="1">
      <c r="A315" s="49"/>
      <c r="B315" s="27"/>
      <c r="C315" s="27"/>
      <c r="D315" s="399"/>
      <c r="E315" s="385"/>
      <c r="F315" s="8"/>
      <c r="U315" s="8"/>
      <c r="V315" s="8"/>
      <c r="AA315" s="415"/>
    </row>
    <row r="316" spans="1:27" ht="12.75" customHeight="1">
      <c r="A316" s="49"/>
      <c r="B316" s="27"/>
      <c r="C316" s="27"/>
      <c r="D316" s="399"/>
      <c r="E316" s="385"/>
      <c r="F316" s="8"/>
      <c r="U316" s="8"/>
      <c r="V316" s="8"/>
      <c r="AA316" s="415"/>
    </row>
    <row r="317" spans="1:27" ht="12.75" customHeight="1">
      <c r="A317" s="49"/>
      <c r="B317" s="27"/>
      <c r="C317" s="27"/>
      <c r="D317" s="399"/>
      <c r="E317" s="385"/>
      <c r="F317" s="8"/>
      <c r="U317" s="8"/>
      <c r="V317" s="8"/>
      <c r="AA317" s="415"/>
    </row>
    <row r="318" spans="1:27" ht="12.75" customHeight="1">
      <c r="A318" s="49"/>
      <c r="B318" s="27"/>
      <c r="C318" s="27"/>
      <c r="D318" s="399"/>
      <c r="E318" s="385"/>
      <c r="F318" s="8"/>
      <c r="U318" s="8"/>
      <c r="V318" s="8"/>
      <c r="AA318" s="415"/>
    </row>
    <row r="319" spans="1:27" ht="12.75" customHeight="1">
      <c r="A319" s="49"/>
      <c r="B319" s="27"/>
      <c r="C319" s="27"/>
      <c r="D319" s="399"/>
      <c r="E319" s="385"/>
      <c r="F319" s="8"/>
      <c r="U319" s="8"/>
      <c r="V319" s="8"/>
      <c r="AA319" s="415"/>
    </row>
    <row r="320" spans="1:27" ht="12.75" customHeight="1">
      <c r="A320" s="49"/>
      <c r="B320" s="27"/>
      <c r="C320" s="27"/>
      <c r="D320" s="399"/>
      <c r="E320" s="385"/>
      <c r="F320" s="8"/>
      <c r="U320" s="8"/>
      <c r="V320" s="8"/>
      <c r="AA320" s="415"/>
    </row>
    <row r="321" spans="1:27" ht="12.75" customHeight="1">
      <c r="A321" s="49"/>
      <c r="B321" s="27"/>
      <c r="C321" s="27"/>
      <c r="D321" s="399"/>
      <c r="E321" s="385"/>
      <c r="F321" s="8"/>
      <c r="U321" s="8"/>
      <c r="V321" s="8"/>
      <c r="AA321" s="415"/>
    </row>
    <row r="322" spans="1:27" ht="12.75" customHeight="1">
      <c r="A322" s="49"/>
      <c r="B322" s="27"/>
      <c r="C322" s="27"/>
      <c r="D322" s="399"/>
      <c r="E322" s="385"/>
      <c r="F322" s="8"/>
      <c r="U322" s="8"/>
      <c r="V322" s="8"/>
      <c r="AA322" s="415"/>
    </row>
    <row r="323" spans="1:27" ht="12.75" customHeight="1">
      <c r="A323" s="49"/>
      <c r="B323" s="27"/>
      <c r="C323" s="27"/>
      <c r="D323" s="399"/>
      <c r="E323" s="385"/>
      <c r="F323" s="8"/>
      <c r="U323" s="8"/>
      <c r="V323" s="8"/>
      <c r="AA323" s="415"/>
    </row>
    <row r="324" spans="1:27" ht="12.75" customHeight="1">
      <c r="A324" s="49"/>
      <c r="B324" s="27"/>
      <c r="C324" s="27"/>
      <c r="D324" s="399"/>
      <c r="E324" s="385"/>
      <c r="F324" s="8"/>
      <c r="U324" s="8"/>
      <c r="V324" s="8"/>
      <c r="AA324" s="415"/>
    </row>
    <row r="325" spans="1:27" ht="12.75" customHeight="1">
      <c r="A325" s="49"/>
      <c r="B325" s="27"/>
      <c r="C325" s="27"/>
      <c r="D325" s="399"/>
      <c r="E325" s="385"/>
      <c r="F325" s="8"/>
      <c r="U325" s="8"/>
      <c r="V325" s="8"/>
      <c r="AA325" s="415"/>
    </row>
    <row r="326" spans="1:27" ht="12.75" customHeight="1">
      <c r="A326" s="49"/>
      <c r="B326" s="27"/>
      <c r="C326" s="27"/>
      <c r="D326" s="399"/>
      <c r="E326" s="385"/>
      <c r="F326" s="8"/>
      <c r="U326" s="8"/>
      <c r="V326" s="8"/>
      <c r="AA326" s="415"/>
    </row>
    <row r="327" spans="1:27" ht="12.75" customHeight="1">
      <c r="A327" s="49"/>
      <c r="B327" s="27"/>
      <c r="C327" s="27"/>
      <c r="D327" s="399"/>
      <c r="E327" s="385"/>
      <c r="F327" s="8"/>
      <c r="U327" s="8"/>
      <c r="V327" s="8"/>
      <c r="AA327" s="415"/>
    </row>
    <row r="328" spans="1:27" ht="12.75" customHeight="1">
      <c r="A328" s="49"/>
      <c r="B328" s="27"/>
      <c r="C328" s="27"/>
      <c r="D328" s="399"/>
      <c r="E328" s="385"/>
      <c r="F328" s="8"/>
      <c r="U328" s="8"/>
      <c r="V328" s="8"/>
      <c r="AA328" s="415"/>
    </row>
    <row r="329" spans="1:27" ht="12.75" customHeight="1">
      <c r="A329" s="49"/>
      <c r="B329" s="27"/>
      <c r="C329" s="27"/>
      <c r="D329" s="399"/>
      <c r="E329" s="385"/>
      <c r="F329" s="8"/>
      <c r="U329" s="8"/>
      <c r="V329" s="8"/>
      <c r="AA329" s="415"/>
    </row>
    <row r="330" spans="1:27" ht="12.75" customHeight="1">
      <c r="A330" s="49"/>
      <c r="B330" s="27"/>
      <c r="C330" s="27"/>
      <c r="D330" s="399"/>
      <c r="E330" s="385"/>
      <c r="F330" s="8"/>
      <c r="U330" s="8"/>
      <c r="V330" s="8"/>
      <c r="AA330" s="415"/>
    </row>
    <row r="331" spans="1:27" ht="12.75" customHeight="1">
      <c r="A331" s="49"/>
      <c r="B331" s="27"/>
      <c r="C331" s="27"/>
      <c r="D331" s="399"/>
      <c r="E331" s="385"/>
      <c r="F331" s="8"/>
      <c r="U331" s="8"/>
      <c r="V331" s="8"/>
      <c r="AA331" s="415"/>
    </row>
    <row r="332" spans="1:27" ht="12.75" customHeight="1">
      <c r="A332" s="49"/>
      <c r="B332" s="27"/>
      <c r="C332" s="27"/>
      <c r="D332" s="399"/>
      <c r="E332" s="385"/>
      <c r="F332" s="8"/>
      <c r="U332" s="8"/>
      <c r="V332" s="8"/>
      <c r="AA332" s="415"/>
    </row>
    <row r="333" spans="1:27" ht="12.75" customHeight="1">
      <c r="A333" s="49"/>
      <c r="B333" s="27"/>
      <c r="C333" s="27"/>
      <c r="D333" s="399"/>
      <c r="E333" s="385"/>
      <c r="F333" s="8"/>
      <c r="U333" s="8"/>
      <c r="V333" s="8"/>
      <c r="AA333" s="415"/>
    </row>
    <row r="334" spans="1:27" ht="12.75" customHeight="1">
      <c r="A334" s="49"/>
      <c r="B334" s="27"/>
      <c r="C334" s="27"/>
      <c r="D334" s="399"/>
      <c r="E334" s="385"/>
      <c r="F334" s="8"/>
      <c r="U334" s="8"/>
      <c r="V334" s="8"/>
      <c r="AA334" s="415"/>
    </row>
    <row r="335" spans="1:27" ht="12.75" customHeight="1">
      <c r="A335" s="49"/>
      <c r="B335" s="27"/>
      <c r="C335" s="27"/>
      <c r="D335" s="399"/>
      <c r="E335" s="385"/>
      <c r="F335" s="8"/>
      <c r="U335" s="8"/>
      <c r="V335" s="8"/>
      <c r="AA335" s="415"/>
    </row>
    <row r="336" spans="1:27" ht="12.75" customHeight="1">
      <c r="A336" s="49"/>
      <c r="B336" s="27"/>
      <c r="C336" s="27"/>
      <c r="D336" s="399"/>
      <c r="E336" s="385"/>
      <c r="F336" s="8"/>
      <c r="U336" s="8"/>
      <c r="V336" s="8"/>
      <c r="AA336" s="415"/>
    </row>
    <row r="337" spans="1:27" ht="12.75" customHeight="1">
      <c r="A337" s="49"/>
      <c r="B337" s="27"/>
      <c r="C337" s="27"/>
      <c r="D337" s="399"/>
      <c r="E337" s="385"/>
      <c r="F337" s="8"/>
      <c r="U337" s="8"/>
      <c r="V337" s="8"/>
      <c r="AA337" s="415"/>
    </row>
    <row r="338" spans="1:27" ht="12.75" customHeight="1">
      <c r="A338" s="49"/>
      <c r="B338" s="27"/>
      <c r="C338" s="27"/>
      <c r="D338" s="399"/>
      <c r="E338" s="385"/>
      <c r="F338" s="8"/>
      <c r="U338" s="8"/>
      <c r="V338" s="8"/>
      <c r="AA338" s="415"/>
    </row>
    <row r="339" spans="1:27" ht="12.75" customHeight="1">
      <c r="A339" s="49"/>
      <c r="B339" s="27"/>
      <c r="C339" s="27"/>
      <c r="D339" s="399"/>
      <c r="E339" s="385"/>
      <c r="F339" s="8"/>
      <c r="U339" s="8"/>
      <c r="V339" s="8"/>
      <c r="AA339" s="415"/>
    </row>
    <row r="340" spans="1:27" ht="12.75" customHeight="1">
      <c r="A340" s="49"/>
      <c r="B340" s="27"/>
      <c r="C340" s="27"/>
      <c r="D340" s="399"/>
      <c r="E340" s="385"/>
      <c r="F340" s="8"/>
      <c r="U340" s="8"/>
      <c r="V340" s="8"/>
      <c r="AA340" s="415"/>
    </row>
    <row r="341" spans="1:27" ht="12.75" customHeight="1">
      <c r="A341" s="49"/>
      <c r="B341" s="27"/>
      <c r="C341" s="27"/>
      <c r="D341" s="399"/>
      <c r="E341" s="385"/>
      <c r="F341" s="8"/>
      <c r="U341" s="8"/>
      <c r="V341" s="8"/>
      <c r="AA341" s="415"/>
    </row>
    <row r="342" spans="1:27" ht="12.75" customHeight="1">
      <c r="A342" s="49"/>
      <c r="B342" s="27"/>
      <c r="C342" s="27"/>
      <c r="D342" s="399"/>
      <c r="E342" s="385"/>
      <c r="F342" s="8"/>
      <c r="U342" s="8"/>
      <c r="V342" s="8"/>
      <c r="AA342" s="415"/>
    </row>
    <row r="343" spans="1:27" ht="12.75" customHeight="1">
      <c r="A343" s="49"/>
      <c r="B343" s="27"/>
      <c r="C343" s="27"/>
      <c r="D343" s="399"/>
      <c r="E343" s="385"/>
      <c r="F343" s="8"/>
      <c r="U343" s="8"/>
      <c r="V343" s="8"/>
      <c r="AA343" s="415"/>
    </row>
    <row r="344" spans="1:27" ht="12.75" customHeight="1">
      <c r="A344" s="49"/>
      <c r="B344" s="27"/>
      <c r="C344" s="27"/>
      <c r="D344" s="399"/>
      <c r="E344" s="385"/>
      <c r="F344" s="8"/>
      <c r="U344" s="8"/>
      <c r="V344" s="8"/>
      <c r="AA344" s="415"/>
    </row>
    <row r="345" spans="1:27" ht="12.75" customHeight="1">
      <c r="A345" s="49"/>
      <c r="B345" s="27"/>
      <c r="C345" s="27"/>
      <c r="D345" s="399"/>
      <c r="E345" s="385"/>
      <c r="F345" s="8"/>
      <c r="U345" s="8"/>
      <c r="V345" s="8"/>
      <c r="AA345" s="415"/>
    </row>
    <row r="346" spans="1:27" ht="12.75" customHeight="1">
      <c r="A346" s="49"/>
      <c r="B346" s="27"/>
      <c r="C346" s="27"/>
      <c r="D346" s="399"/>
      <c r="E346" s="385"/>
      <c r="F346" s="8"/>
      <c r="U346" s="8"/>
      <c r="V346" s="8"/>
      <c r="AA346" s="415"/>
    </row>
    <row r="347" spans="1:27" ht="12.75" customHeight="1">
      <c r="A347" s="49"/>
      <c r="B347" s="27"/>
      <c r="C347" s="27"/>
      <c r="D347" s="399"/>
      <c r="E347" s="385"/>
      <c r="F347" s="8"/>
      <c r="U347" s="8"/>
      <c r="V347" s="8"/>
      <c r="AA347" s="415"/>
    </row>
    <row r="348" spans="1:27" ht="12.75" customHeight="1">
      <c r="A348" s="49"/>
      <c r="B348" s="27"/>
      <c r="C348" s="27"/>
      <c r="D348" s="399"/>
      <c r="E348" s="385"/>
      <c r="F348" s="8"/>
      <c r="U348" s="8"/>
      <c r="V348" s="8"/>
      <c r="AA348" s="415"/>
    </row>
    <row r="349" spans="1:27" ht="12.75" customHeight="1">
      <c r="A349" s="49"/>
      <c r="B349" s="27"/>
      <c r="C349" s="27"/>
      <c r="D349" s="399"/>
      <c r="E349" s="385"/>
      <c r="F349" s="8"/>
      <c r="U349" s="8"/>
      <c r="V349" s="8"/>
      <c r="AA349" s="415"/>
    </row>
    <row r="350" spans="1:27" ht="12.75" customHeight="1">
      <c r="A350" s="49"/>
      <c r="B350" s="27"/>
      <c r="C350" s="27"/>
      <c r="D350" s="399"/>
      <c r="E350" s="385"/>
      <c r="F350" s="8"/>
      <c r="U350" s="8"/>
      <c r="V350" s="8"/>
      <c r="AA350" s="415"/>
    </row>
    <row r="351" spans="1:27" ht="12.75" customHeight="1">
      <c r="A351" s="49"/>
      <c r="B351" s="27"/>
      <c r="C351" s="27"/>
      <c r="D351" s="399"/>
      <c r="E351" s="385"/>
      <c r="F351" s="8"/>
      <c r="U351" s="8"/>
      <c r="V351" s="8"/>
      <c r="AA351" s="415"/>
    </row>
    <row r="352" spans="1:27" ht="12.75" customHeight="1">
      <c r="A352" s="49"/>
      <c r="B352" s="27"/>
      <c r="C352" s="27"/>
      <c r="D352" s="399"/>
      <c r="E352" s="385"/>
      <c r="F352" s="8"/>
      <c r="U352" s="8"/>
      <c r="V352" s="8"/>
      <c r="AA352" s="415"/>
    </row>
    <row r="353" spans="1:27" ht="12.75" customHeight="1">
      <c r="A353" s="49"/>
      <c r="B353" s="27"/>
      <c r="C353" s="27"/>
      <c r="D353" s="399"/>
      <c r="E353" s="385"/>
      <c r="F353" s="8"/>
      <c r="U353" s="8"/>
      <c r="V353" s="8"/>
      <c r="AA353" s="415"/>
    </row>
    <row r="354" spans="1:27" ht="12.75" customHeight="1">
      <c r="A354" s="49"/>
      <c r="B354" s="27"/>
      <c r="C354" s="27"/>
      <c r="D354" s="399"/>
      <c r="E354" s="385"/>
      <c r="F354" s="8"/>
      <c r="U354" s="8"/>
      <c r="V354" s="8"/>
      <c r="AA354" s="415"/>
    </row>
    <row r="355" spans="1:27" ht="12.75" customHeight="1">
      <c r="A355" s="49"/>
      <c r="B355" s="27"/>
      <c r="C355" s="27"/>
      <c r="D355" s="399"/>
      <c r="E355" s="385"/>
      <c r="F355" s="8"/>
      <c r="U355" s="8"/>
      <c r="V355" s="8"/>
      <c r="AA355" s="415"/>
    </row>
    <row r="356" spans="1:27" ht="12.75" customHeight="1">
      <c r="A356" s="49"/>
      <c r="B356" s="27"/>
      <c r="C356" s="27"/>
      <c r="D356" s="399"/>
      <c r="E356" s="385"/>
      <c r="F356" s="8"/>
      <c r="U356" s="8"/>
      <c r="V356" s="8"/>
      <c r="AA356" s="415"/>
    </row>
    <row r="357" spans="1:27" ht="12.75" customHeight="1">
      <c r="A357" s="49"/>
      <c r="B357" s="27"/>
      <c r="C357" s="27"/>
      <c r="D357" s="399"/>
      <c r="E357" s="385"/>
      <c r="F357" s="8"/>
      <c r="U357" s="8"/>
      <c r="V357" s="8"/>
      <c r="AA357" s="415"/>
    </row>
    <row r="358" spans="1:27" ht="12.75" customHeight="1">
      <c r="A358" s="49"/>
      <c r="B358" s="27"/>
      <c r="C358" s="27"/>
      <c r="D358" s="399"/>
      <c r="E358" s="385"/>
      <c r="F358" s="8"/>
      <c r="U358" s="8"/>
      <c r="V358" s="8"/>
      <c r="AA358" s="415"/>
    </row>
    <row r="359" spans="1:27" ht="12.75" customHeight="1">
      <c r="A359" s="49"/>
      <c r="B359" s="27"/>
      <c r="C359" s="27"/>
      <c r="D359" s="399"/>
      <c r="E359" s="385"/>
      <c r="F359" s="8"/>
      <c r="U359" s="8"/>
      <c r="V359" s="8"/>
      <c r="AA359" s="415"/>
    </row>
    <row r="360" spans="1:27" ht="12.75" customHeight="1">
      <c r="A360" s="49"/>
      <c r="B360" s="27"/>
      <c r="C360" s="27"/>
      <c r="D360" s="399"/>
      <c r="E360" s="385"/>
      <c r="F360" s="8"/>
      <c r="U360" s="8"/>
      <c r="V360" s="8"/>
      <c r="AA360" s="415"/>
    </row>
    <row r="361" spans="1:27" ht="12.75" customHeight="1">
      <c r="A361" s="49"/>
      <c r="B361" s="27"/>
      <c r="C361" s="27"/>
      <c r="D361" s="399"/>
      <c r="E361" s="385"/>
      <c r="F361" s="8"/>
      <c r="U361" s="8"/>
      <c r="V361" s="8"/>
      <c r="AA361" s="415"/>
    </row>
    <row r="362" spans="1:27" ht="12.75" customHeight="1">
      <c r="A362" s="49"/>
      <c r="B362" s="27"/>
      <c r="C362" s="27"/>
      <c r="D362" s="399"/>
      <c r="E362" s="385"/>
      <c r="F362" s="8"/>
      <c r="U362" s="8"/>
      <c r="V362" s="8"/>
      <c r="AA362" s="415"/>
    </row>
    <row r="363" spans="1:27" ht="12.75" customHeight="1">
      <c r="A363" s="49"/>
      <c r="B363" s="27"/>
      <c r="C363" s="27"/>
      <c r="D363" s="399"/>
      <c r="E363" s="385"/>
      <c r="F363" s="8"/>
      <c r="U363" s="8"/>
      <c r="V363" s="8"/>
      <c r="AA363" s="415"/>
    </row>
    <row r="364" spans="1:27" ht="12.75" customHeight="1">
      <c r="A364" s="49"/>
      <c r="B364" s="27"/>
      <c r="C364" s="27"/>
      <c r="D364" s="399"/>
      <c r="E364" s="385"/>
      <c r="F364" s="8"/>
      <c r="U364" s="8"/>
      <c r="V364" s="8"/>
      <c r="AA364" s="415"/>
    </row>
    <row r="365" spans="1:27" ht="12.75" customHeight="1">
      <c r="A365" s="49"/>
      <c r="B365" s="27"/>
      <c r="C365" s="27"/>
      <c r="D365" s="399"/>
      <c r="E365" s="385"/>
      <c r="F365" s="8"/>
      <c r="U365" s="8"/>
      <c r="V365" s="8"/>
      <c r="AA365" s="415"/>
    </row>
    <row r="366" spans="1:27" ht="12.75" customHeight="1">
      <c r="A366" s="49"/>
      <c r="B366" s="27"/>
      <c r="C366" s="27"/>
      <c r="D366" s="399"/>
      <c r="E366" s="385"/>
      <c r="F366" s="8"/>
      <c r="U366" s="8"/>
      <c r="V366" s="8"/>
      <c r="AA366" s="415"/>
    </row>
    <row r="367" spans="1:27" ht="12.75" customHeight="1">
      <c r="A367" s="49"/>
      <c r="B367" s="27"/>
      <c r="C367" s="27"/>
      <c r="D367" s="399"/>
      <c r="E367" s="385"/>
      <c r="F367" s="8"/>
      <c r="U367" s="8"/>
      <c r="V367" s="8"/>
      <c r="AA367" s="415"/>
    </row>
    <row r="368" spans="1:27" ht="12.75" customHeight="1">
      <c r="A368" s="49"/>
      <c r="B368" s="27"/>
      <c r="C368" s="27"/>
      <c r="D368" s="399"/>
      <c r="E368" s="385"/>
      <c r="F368" s="8"/>
      <c r="U368" s="8"/>
      <c r="V368" s="8"/>
      <c r="AA368" s="415"/>
    </row>
    <row r="369" spans="1:27" ht="12.75" customHeight="1">
      <c r="A369" s="49"/>
      <c r="B369" s="27"/>
      <c r="C369" s="27"/>
      <c r="D369" s="399"/>
      <c r="E369" s="385"/>
      <c r="F369" s="8"/>
      <c r="U369" s="8"/>
      <c r="V369" s="8"/>
      <c r="AA369" s="415"/>
    </row>
    <row r="370" spans="1:27" ht="12.75" customHeight="1">
      <c r="A370" s="49"/>
      <c r="B370" s="27"/>
      <c r="C370" s="27"/>
      <c r="D370" s="399"/>
      <c r="E370" s="385"/>
      <c r="F370" s="8"/>
      <c r="U370" s="8"/>
      <c r="V370" s="8"/>
      <c r="AA370" s="415"/>
    </row>
    <row r="371" spans="1:27" ht="12.75" customHeight="1">
      <c r="A371" s="49"/>
      <c r="B371" s="27"/>
      <c r="C371" s="27"/>
      <c r="D371" s="399"/>
      <c r="E371" s="385"/>
      <c r="F371" s="8"/>
      <c r="U371" s="8"/>
      <c r="V371" s="8"/>
      <c r="AA371" s="415"/>
    </row>
    <row r="372" spans="1:27" ht="12.75" customHeight="1">
      <c r="A372" s="49"/>
      <c r="B372" s="27"/>
      <c r="C372" s="27"/>
      <c r="D372" s="399"/>
      <c r="E372" s="385"/>
      <c r="F372" s="8"/>
      <c r="U372" s="8"/>
      <c r="V372" s="8"/>
      <c r="AA372" s="415"/>
    </row>
    <row r="373" spans="1:27" ht="12.75" customHeight="1">
      <c r="A373" s="49"/>
      <c r="B373" s="27"/>
      <c r="C373" s="27"/>
      <c r="D373" s="399"/>
      <c r="E373" s="385"/>
      <c r="F373" s="8"/>
      <c r="U373" s="8"/>
      <c r="V373" s="8"/>
      <c r="AA373" s="415"/>
    </row>
    <row r="374" spans="1:27" ht="12.75" customHeight="1">
      <c r="A374" s="49"/>
      <c r="B374" s="27"/>
      <c r="C374" s="27"/>
      <c r="D374" s="399"/>
      <c r="E374" s="385"/>
      <c r="F374" s="8"/>
      <c r="U374" s="8"/>
      <c r="V374" s="8"/>
      <c r="AA374" s="415"/>
    </row>
    <row r="375" spans="1:27" ht="12.75" customHeight="1">
      <c r="A375" s="49"/>
      <c r="B375" s="27"/>
      <c r="C375" s="27"/>
      <c r="D375" s="399"/>
      <c r="E375" s="385"/>
      <c r="F375" s="8"/>
      <c r="U375" s="8"/>
      <c r="V375" s="8"/>
      <c r="AA375" s="415"/>
    </row>
    <row r="376" spans="1:27" ht="12.75" customHeight="1">
      <c r="A376" s="49"/>
      <c r="B376" s="27"/>
      <c r="C376" s="27"/>
      <c r="D376" s="399"/>
      <c r="E376" s="385"/>
      <c r="F376" s="8"/>
      <c r="U376" s="8"/>
      <c r="V376" s="8"/>
      <c r="AA376" s="415"/>
    </row>
    <row r="377" spans="1:27" ht="12.75" customHeight="1">
      <c r="A377" s="49"/>
      <c r="B377" s="27"/>
      <c r="C377" s="27"/>
      <c r="D377" s="399"/>
      <c r="E377" s="385"/>
      <c r="F377" s="8"/>
      <c r="U377" s="8"/>
      <c r="V377" s="8"/>
      <c r="AA377" s="415"/>
    </row>
    <row r="378" spans="1:27" ht="12.75" customHeight="1">
      <c r="A378" s="49"/>
      <c r="B378" s="27"/>
      <c r="C378" s="27"/>
      <c r="D378" s="399"/>
      <c r="E378" s="385"/>
      <c r="F378" s="8"/>
      <c r="U378" s="8"/>
      <c r="V378" s="8"/>
      <c r="AA378" s="415"/>
    </row>
    <row r="379" spans="1:27" ht="12.75" customHeight="1">
      <c r="A379" s="49"/>
      <c r="B379" s="27"/>
      <c r="C379" s="27"/>
      <c r="D379" s="399"/>
      <c r="E379" s="385"/>
      <c r="F379" s="8"/>
      <c r="U379" s="8"/>
      <c r="V379" s="8"/>
      <c r="AA379" s="415"/>
    </row>
    <row r="380" spans="1:27" ht="12.75" customHeight="1">
      <c r="A380" s="49"/>
      <c r="B380" s="27"/>
      <c r="C380" s="27"/>
      <c r="D380" s="399"/>
      <c r="E380" s="385"/>
      <c r="F380" s="8"/>
      <c r="U380" s="8"/>
      <c r="V380" s="8"/>
      <c r="AA380" s="415"/>
    </row>
    <row r="381" spans="1:27" ht="12.75" customHeight="1">
      <c r="A381" s="49"/>
      <c r="B381" s="27"/>
      <c r="C381" s="27"/>
      <c r="D381" s="399"/>
      <c r="E381" s="385"/>
      <c r="F381" s="8"/>
      <c r="U381" s="8"/>
      <c r="V381" s="8"/>
      <c r="AA381" s="415"/>
    </row>
    <row r="382" spans="1:27" ht="12.75" customHeight="1">
      <c r="A382" s="49"/>
      <c r="B382" s="27"/>
      <c r="C382" s="27"/>
      <c r="D382" s="399"/>
      <c r="E382" s="385"/>
      <c r="F382" s="8"/>
      <c r="U382" s="8"/>
      <c r="V382" s="8"/>
      <c r="AA382" s="415"/>
    </row>
    <row r="383" spans="1:27" ht="12.75" customHeight="1">
      <c r="A383" s="49"/>
      <c r="B383" s="27"/>
      <c r="C383" s="27"/>
      <c r="D383" s="399"/>
      <c r="E383" s="385"/>
      <c r="F383" s="8"/>
      <c r="U383" s="8"/>
      <c r="V383" s="8"/>
      <c r="AA383" s="415"/>
    </row>
    <row r="384" spans="1:27" ht="12.75" customHeight="1">
      <c r="A384" s="49"/>
      <c r="B384" s="27"/>
      <c r="C384" s="27"/>
      <c r="D384" s="399"/>
      <c r="E384" s="385"/>
      <c r="F384" s="8"/>
      <c r="U384" s="8"/>
      <c r="V384" s="8"/>
      <c r="AA384" s="415"/>
    </row>
    <row r="385" spans="1:27" ht="12.75" customHeight="1">
      <c r="A385" s="49"/>
      <c r="B385" s="27"/>
      <c r="C385" s="27"/>
      <c r="D385" s="399"/>
      <c r="E385" s="385"/>
      <c r="F385" s="8"/>
      <c r="U385" s="8"/>
      <c r="V385" s="8"/>
      <c r="AA385" s="415"/>
    </row>
    <row r="386" spans="1:27" ht="12.75" customHeight="1">
      <c r="A386" s="49"/>
      <c r="B386" s="27"/>
      <c r="C386" s="27"/>
      <c r="D386" s="399"/>
      <c r="E386" s="385"/>
      <c r="F386" s="8"/>
      <c r="U386" s="8"/>
      <c r="V386" s="8"/>
      <c r="AA386" s="415"/>
    </row>
    <row r="387" spans="1:27" ht="12.75" customHeight="1">
      <c r="A387" s="49"/>
      <c r="B387" s="27"/>
      <c r="C387" s="27"/>
      <c r="D387" s="399"/>
      <c r="E387" s="385"/>
      <c r="F387" s="8"/>
      <c r="U387" s="8"/>
      <c r="V387" s="8"/>
      <c r="AA387" s="415"/>
    </row>
    <row r="388" spans="1:27" ht="12.75" customHeight="1">
      <c r="A388" s="49"/>
      <c r="B388" s="27"/>
      <c r="C388" s="27"/>
      <c r="D388" s="399"/>
      <c r="E388" s="385"/>
      <c r="F388" s="8"/>
      <c r="U388" s="8"/>
      <c r="V388" s="8"/>
      <c r="AA388" s="415"/>
    </row>
    <row r="389" spans="1:27" ht="12.75" customHeight="1">
      <c r="A389" s="49"/>
      <c r="B389" s="27"/>
      <c r="C389" s="27"/>
      <c r="D389" s="399"/>
      <c r="E389" s="385"/>
      <c r="F389" s="8"/>
      <c r="U389" s="8"/>
      <c r="V389" s="8"/>
      <c r="AA389" s="415"/>
    </row>
    <row r="390" spans="1:27" ht="12.75" customHeight="1">
      <c r="A390" s="49"/>
      <c r="B390" s="27"/>
      <c r="C390" s="27"/>
      <c r="D390" s="399"/>
      <c r="E390" s="385"/>
      <c r="F390" s="8"/>
      <c r="U390" s="8"/>
      <c r="V390" s="8"/>
      <c r="AA390" s="415"/>
    </row>
    <row r="391" spans="1:27" ht="12.75" customHeight="1">
      <c r="A391" s="49"/>
      <c r="B391" s="27"/>
      <c r="C391" s="27"/>
      <c r="D391" s="399"/>
      <c r="E391" s="385"/>
      <c r="F391" s="8"/>
      <c r="U391" s="8"/>
      <c r="V391" s="8"/>
      <c r="AA391" s="415"/>
    </row>
    <row r="392" spans="1:27" ht="12.75" customHeight="1">
      <c r="A392" s="49"/>
      <c r="B392" s="27"/>
      <c r="C392" s="27"/>
      <c r="D392" s="399"/>
      <c r="E392" s="385"/>
      <c r="F392" s="8"/>
      <c r="U392" s="8"/>
      <c r="V392" s="8"/>
      <c r="AA392" s="415"/>
    </row>
    <row r="393" spans="1:27" ht="12.75" customHeight="1">
      <c r="A393" s="49"/>
      <c r="B393" s="27"/>
      <c r="C393" s="27"/>
      <c r="D393" s="399"/>
      <c r="E393" s="385"/>
      <c r="F393" s="8"/>
      <c r="U393" s="8"/>
      <c r="V393" s="8"/>
      <c r="AA393" s="415"/>
    </row>
    <row r="394" spans="1:27" ht="12.75" customHeight="1">
      <c r="A394" s="49"/>
      <c r="B394" s="27"/>
      <c r="C394" s="27"/>
      <c r="D394" s="399"/>
      <c r="E394" s="385"/>
      <c r="F394" s="8"/>
      <c r="U394" s="8"/>
      <c r="V394" s="8"/>
      <c r="AA394" s="415"/>
    </row>
    <row r="395" spans="1:27" ht="12.75" customHeight="1">
      <c r="A395" s="49"/>
      <c r="B395" s="27"/>
      <c r="C395" s="27"/>
      <c r="D395" s="399"/>
      <c r="E395" s="385"/>
      <c r="F395" s="8"/>
      <c r="U395" s="8"/>
      <c r="V395" s="8"/>
      <c r="AA395" s="415"/>
    </row>
    <row r="396" spans="1:27" ht="12.75" customHeight="1">
      <c r="A396" s="49"/>
      <c r="B396" s="27"/>
      <c r="C396" s="27"/>
      <c r="D396" s="399"/>
      <c r="E396" s="385"/>
      <c r="F396" s="8"/>
      <c r="U396" s="8"/>
      <c r="V396" s="8"/>
      <c r="AA396" s="415"/>
    </row>
    <row r="397" spans="1:27" ht="12.75" customHeight="1">
      <c r="A397" s="49"/>
      <c r="B397" s="27"/>
      <c r="C397" s="27"/>
      <c r="D397" s="399"/>
      <c r="E397" s="385"/>
      <c r="F397" s="8"/>
      <c r="U397" s="8"/>
      <c r="V397" s="8"/>
      <c r="AA397" s="415"/>
    </row>
    <row r="398" spans="1:27" ht="12.75" customHeight="1">
      <c r="A398" s="49"/>
      <c r="B398" s="27"/>
      <c r="C398" s="27"/>
      <c r="D398" s="399"/>
      <c r="E398" s="385"/>
      <c r="F398" s="8"/>
      <c r="U398" s="8"/>
      <c r="V398" s="8"/>
      <c r="AA398" s="415"/>
    </row>
    <row r="399" spans="1:27" ht="12.75" customHeight="1">
      <c r="A399" s="49"/>
      <c r="B399" s="27"/>
      <c r="C399" s="27"/>
      <c r="D399" s="399"/>
      <c r="E399" s="385"/>
      <c r="F399" s="8"/>
      <c r="U399" s="8"/>
      <c r="V399" s="8"/>
      <c r="AA399" s="415"/>
    </row>
    <row r="400" spans="1:27" ht="12.75" customHeight="1">
      <c r="A400" s="49"/>
      <c r="B400" s="27"/>
      <c r="C400" s="27"/>
      <c r="D400" s="399"/>
      <c r="E400" s="385"/>
      <c r="F400" s="8"/>
      <c r="U400" s="8"/>
      <c r="V400" s="8"/>
      <c r="AA400" s="415"/>
    </row>
    <row r="401" spans="1:27" ht="12.75" customHeight="1">
      <c r="A401" s="49"/>
      <c r="B401" s="27"/>
      <c r="C401" s="27"/>
      <c r="D401" s="399"/>
      <c r="E401" s="385"/>
      <c r="F401" s="8"/>
      <c r="U401" s="8"/>
      <c r="V401" s="8"/>
      <c r="AA401" s="415"/>
    </row>
    <row r="402" spans="1:27" ht="12.75" customHeight="1">
      <c r="A402" s="49"/>
      <c r="B402" s="27"/>
      <c r="C402" s="27"/>
      <c r="D402" s="399"/>
      <c r="E402" s="385"/>
      <c r="F402" s="8"/>
      <c r="U402" s="8"/>
      <c r="V402" s="8"/>
      <c r="AA402" s="415"/>
    </row>
    <row r="403" spans="1:27" ht="12.75" customHeight="1">
      <c r="A403" s="49"/>
      <c r="B403" s="27"/>
      <c r="C403" s="27"/>
      <c r="D403" s="399"/>
      <c r="E403" s="385"/>
      <c r="F403" s="8"/>
      <c r="U403" s="8"/>
      <c r="V403" s="8"/>
      <c r="AA403" s="415"/>
    </row>
    <row r="404" spans="1:27" ht="12.75" customHeight="1">
      <c r="A404" s="49"/>
      <c r="B404" s="27"/>
      <c r="C404" s="27"/>
      <c r="D404" s="399"/>
      <c r="E404" s="385"/>
      <c r="F404" s="8"/>
      <c r="U404" s="8"/>
      <c r="V404" s="8"/>
      <c r="AA404" s="415"/>
    </row>
    <row r="405" spans="1:27" ht="12.75" customHeight="1">
      <c r="A405" s="49"/>
      <c r="B405" s="27"/>
      <c r="C405" s="27"/>
      <c r="D405" s="399"/>
      <c r="E405" s="385"/>
      <c r="F405" s="8"/>
      <c r="U405" s="8"/>
      <c r="V405" s="8"/>
      <c r="AA405" s="415"/>
    </row>
    <row r="406" spans="1:27" ht="12.75" customHeight="1">
      <c r="A406" s="49"/>
      <c r="B406" s="27"/>
      <c r="C406" s="27"/>
      <c r="D406" s="399"/>
      <c r="E406" s="385"/>
      <c r="F406" s="8"/>
      <c r="U406" s="8"/>
      <c r="V406" s="8"/>
      <c r="AA406" s="415"/>
    </row>
    <row r="407" spans="1:27" ht="12.75" customHeight="1">
      <c r="A407" s="49"/>
      <c r="B407" s="27"/>
      <c r="C407" s="27"/>
      <c r="D407" s="399"/>
      <c r="E407" s="385"/>
      <c r="F407" s="8"/>
      <c r="U407" s="8"/>
      <c r="V407" s="8"/>
      <c r="AA407" s="415"/>
    </row>
    <row r="408" spans="1:27" ht="12.75" customHeight="1">
      <c r="A408" s="49"/>
      <c r="B408" s="27"/>
      <c r="C408" s="27"/>
      <c r="D408" s="399"/>
      <c r="E408" s="385"/>
      <c r="F408" s="8"/>
      <c r="U408" s="8"/>
      <c r="V408" s="8"/>
      <c r="AA408" s="415"/>
    </row>
    <row r="409" spans="1:27" ht="12.75" customHeight="1">
      <c r="A409" s="49"/>
      <c r="B409" s="27"/>
      <c r="C409" s="27"/>
      <c r="D409" s="399"/>
      <c r="E409" s="385"/>
      <c r="F409" s="8"/>
      <c r="U409" s="8"/>
      <c r="V409" s="8"/>
      <c r="AA409" s="415"/>
    </row>
    <row r="410" spans="1:27" ht="12.75" customHeight="1">
      <c r="A410" s="49"/>
      <c r="B410" s="27"/>
      <c r="C410" s="27"/>
      <c r="D410" s="399"/>
      <c r="E410" s="385"/>
      <c r="F410" s="8"/>
      <c r="U410" s="8"/>
      <c r="V410" s="8"/>
      <c r="AA410" s="415"/>
    </row>
    <row r="411" spans="1:27" ht="12.75" customHeight="1">
      <c r="A411" s="49"/>
      <c r="B411" s="27"/>
      <c r="C411" s="27"/>
      <c r="D411" s="399"/>
      <c r="E411" s="385"/>
      <c r="F411" s="8"/>
      <c r="U411" s="8"/>
      <c r="V411" s="8"/>
      <c r="AA411" s="415"/>
    </row>
    <row r="412" spans="1:27" ht="12.75" customHeight="1">
      <c r="A412" s="49"/>
      <c r="B412" s="27"/>
      <c r="C412" s="27"/>
      <c r="D412" s="399"/>
      <c r="E412" s="385"/>
      <c r="F412" s="8"/>
      <c r="U412" s="8"/>
      <c r="V412" s="8"/>
      <c r="AA412" s="415"/>
    </row>
    <row r="413" spans="1:27" ht="12.75" customHeight="1">
      <c r="A413" s="49"/>
      <c r="B413" s="27"/>
      <c r="C413" s="27"/>
      <c r="D413" s="399"/>
      <c r="E413" s="385"/>
      <c r="F413" s="8"/>
      <c r="U413" s="8"/>
      <c r="V413" s="8"/>
      <c r="AA413" s="415"/>
    </row>
    <row r="414" spans="1:27" ht="12.75" customHeight="1">
      <c r="A414" s="49"/>
      <c r="B414" s="27"/>
      <c r="C414" s="27"/>
      <c r="D414" s="399"/>
      <c r="E414" s="385"/>
      <c r="F414" s="8"/>
      <c r="U414" s="8"/>
      <c r="V414" s="8"/>
      <c r="AA414" s="415"/>
    </row>
    <row r="415" spans="1:27" ht="12.75" customHeight="1">
      <c r="A415" s="49"/>
      <c r="B415" s="27"/>
      <c r="C415" s="27"/>
      <c r="D415" s="399"/>
      <c r="E415" s="385"/>
      <c r="F415" s="8"/>
      <c r="U415" s="8"/>
      <c r="V415" s="8"/>
      <c r="AA415" s="415"/>
    </row>
    <row r="416" spans="1:27" ht="12.75" customHeight="1">
      <c r="A416" s="49"/>
      <c r="B416" s="27"/>
      <c r="C416" s="27"/>
      <c r="D416" s="399"/>
      <c r="E416" s="385"/>
      <c r="F416" s="8"/>
      <c r="U416" s="8"/>
      <c r="V416" s="8"/>
      <c r="AA416" s="415"/>
    </row>
    <row r="417" spans="1:27" ht="12.75" customHeight="1">
      <c r="A417" s="49"/>
      <c r="B417" s="27"/>
      <c r="C417" s="27"/>
      <c r="D417" s="399"/>
      <c r="E417" s="385"/>
      <c r="F417" s="8"/>
      <c r="U417" s="8"/>
      <c r="V417" s="8"/>
      <c r="AA417" s="415"/>
    </row>
    <row r="418" spans="1:27" ht="12.75" customHeight="1">
      <c r="A418" s="49"/>
      <c r="B418" s="27"/>
      <c r="C418" s="27"/>
      <c r="D418" s="399"/>
      <c r="E418" s="385"/>
      <c r="F418" s="8"/>
      <c r="U418" s="8"/>
      <c r="V418" s="8"/>
      <c r="AA418" s="415"/>
    </row>
    <row r="419" spans="1:27" ht="12.75" customHeight="1">
      <c r="A419" s="49"/>
      <c r="B419" s="27"/>
      <c r="C419" s="27"/>
      <c r="D419" s="399"/>
      <c r="E419" s="385"/>
      <c r="F419" s="8"/>
      <c r="U419" s="8"/>
      <c r="V419" s="8"/>
      <c r="AA419" s="415"/>
    </row>
    <row r="420" spans="1:27" ht="12.75" customHeight="1">
      <c r="A420" s="49"/>
      <c r="B420" s="27"/>
      <c r="C420" s="27"/>
      <c r="D420" s="399"/>
      <c r="E420" s="385"/>
      <c r="F420" s="8"/>
      <c r="U420" s="8"/>
      <c r="V420" s="8"/>
      <c r="AA420" s="415"/>
    </row>
    <row r="421" spans="1:27" ht="12.75" customHeight="1">
      <c r="A421" s="49"/>
      <c r="B421" s="27"/>
      <c r="C421" s="27"/>
      <c r="D421" s="399"/>
      <c r="E421" s="385"/>
      <c r="F421" s="8"/>
      <c r="U421" s="8"/>
      <c r="V421" s="8"/>
      <c r="AA421" s="415"/>
    </row>
    <row r="422" spans="1:27" ht="12.75" customHeight="1">
      <c r="A422" s="49"/>
      <c r="B422" s="27"/>
      <c r="C422" s="27"/>
      <c r="D422" s="399"/>
      <c r="E422" s="385"/>
      <c r="F422" s="8"/>
      <c r="U422" s="8"/>
      <c r="V422" s="8"/>
      <c r="AA422" s="415"/>
    </row>
    <row r="423" spans="1:27" ht="12.75" customHeight="1">
      <c r="A423" s="49"/>
      <c r="B423" s="27"/>
      <c r="C423" s="27"/>
      <c r="D423" s="399"/>
      <c r="E423" s="385"/>
      <c r="F423" s="8"/>
      <c r="U423" s="8"/>
      <c r="V423" s="8"/>
      <c r="AA423" s="415"/>
    </row>
    <row r="424" spans="1:27" ht="12.75" customHeight="1">
      <c r="A424" s="49"/>
      <c r="B424" s="27"/>
      <c r="C424" s="27"/>
      <c r="D424" s="399"/>
      <c r="E424" s="385"/>
      <c r="F424" s="8"/>
      <c r="U424" s="8"/>
      <c r="V424" s="8"/>
      <c r="AA424" s="415"/>
    </row>
    <row r="425" spans="1:27" ht="12.75" customHeight="1">
      <c r="A425" s="49"/>
      <c r="B425" s="27"/>
      <c r="C425" s="27"/>
      <c r="D425" s="399"/>
      <c r="E425" s="385"/>
      <c r="F425" s="8"/>
      <c r="U425" s="8"/>
      <c r="V425" s="8"/>
      <c r="AA425" s="415"/>
    </row>
    <row r="426" spans="1:27" ht="12.75" customHeight="1">
      <c r="A426" s="49"/>
      <c r="B426" s="27"/>
      <c r="C426" s="27"/>
      <c r="D426" s="399"/>
      <c r="E426" s="385"/>
      <c r="F426" s="8"/>
      <c r="U426" s="8"/>
      <c r="V426" s="8"/>
      <c r="AA426" s="415"/>
    </row>
    <row r="427" spans="1:27" ht="12.75" customHeight="1">
      <c r="A427" s="49"/>
      <c r="B427" s="27"/>
      <c r="C427" s="27"/>
      <c r="D427" s="399"/>
      <c r="E427" s="385"/>
      <c r="F427" s="8"/>
      <c r="U427" s="8"/>
      <c r="V427" s="8"/>
      <c r="AA427" s="415"/>
    </row>
    <row r="428" spans="1:27" ht="12.75" customHeight="1">
      <c r="A428" s="49"/>
      <c r="B428" s="27"/>
      <c r="C428" s="27"/>
      <c r="D428" s="399"/>
      <c r="E428" s="385"/>
      <c r="F428" s="8"/>
      <c r="U428" s="8"/>
      <c r="V428" s="8"/>
      <c r="AA428" s="415"/>
    </row>
    <row r="429" spans="1:27" ht="12.75" customHeight="1">
      <c r="A429" s="49"/>
      <c r="B429" s="27"/>
      <c r="C429" s="27"/>
      <c r="D429" s="399"/>
      <c r="E429" s="385"/>
      <c r="F429" s="8"/>
      <c r="U429" s="8"/>
      <c r="V429" s="8"/>
      <c r="AA429" s="415"/>
    </row>
    <row r="430" spans="1:27" ht="12.75" customHeight="1">
      <c r="A430" s="49"/>
      <c r="B430" s="27"/>
      <c r="C430" s="27"/>
      <c r="D430" s="399"/>
      <c r="E430" s="385"/>
      <c r="F430" s="8"/>
      <c r="U430" s="8"/>
      <c r="V430" s="8"/>
      <c r="AA430" s="415"/>
    </row>
    <row r="431" spans="1:27" ht="12.75" customHeight="1">
      <c r="A431" s="49"/>
      <c r="B431" s="27"/>
      <c r="C431" s="27"/>
      <c r="D431" s="399"/>
      <c r="E431" s="385"/>
      <c r="F431" s="8"/>
      <c r="U431" s="8"/>
      <c r="V431" s="8"/>
      <c r="AA431" s="415"/>
    </row>
    <row r="432" spans="1:27" ht="12.75" customHeight="1">
      <c r="A432" s="49"/>
      <c r="B432" s="27"/>
      <c r="C432" s="27"/>
      <c r="D432" s="399"/>
      <c r="E432" s="385"/>
      <c r="F432" s="8"/>
      <c r="U432" s="8"/>
      <c r="V432" s="8"/>
      <c r="AA432" s="415"/>
    </row>
    <row r="433" spans="1:27" ht="12.75" customHeight="1">
      <c r="A433" s="49"/>
      <c r="B433" s="27"/>
      <c r="C433" s="27"/>
      <c r="D433" s="399"/>
      <c r="E433" s="385"/>
      <c r="F433" s="8"/>
      <c r="U433" s="8"/>
      <c r="V433" s="8"/>
      <c r="AA433" s="415"/>
    </row>
    <row r="434" spans="1:27" ht="12.75" customHeight="1">
      <c r="A434" s="49"/>
      <c r="B434" s="27"/>
      <c r="C434" s="27"/>
      <c r="D434" s="399"/>
      <c r="E434" s="385"/>
      <c r="F434" s="8"/>
      <c r="U434" s="8"/>
      <c r="V434" s="8"/>
      <c r="AA434" s="415"/>
    </row>
    <row r="435" spans="1:27" ht="12.75" customHeight="1">
      <c r="A435" s="49"/>
      <c r="B435" s="27"/>
      <c r="C435" s="27"/>
      <c r="D435" s="399"/>
      <c r="E435" s="385"/>
      <c r="F435" s="8"/>
      <c r="U435" s="8"/>
      <c r="V435" s="8"/>
      <c r="AA435" s="415"/>
    </row>
    <row r="436" spans="1:27" ht="12.75" customHeight="1">
      <c r="A436" s="49"/>
      <c r="B436" s="27"/>
      <c r="C436" s="27"/>
      <c r="D436" s="399"/>
      <c r="E436" s="385"/>
      <c r="F436" s="8"/>
      <c r="U436" s="8"/>
      <c r="V436" s="8"/>
      <c r="AA436" s="415"/>
    </row>
    <row r="437" spans="1:27" ht="12.75" customHeight="1">
      <c r="A437" s="49"/>
      <c r="B437" s="27"/>
      <c r="C437" s="27"/>
      <c r="D437" s="399"/>
      <c r="E437" s="385"/>
      <c r="F437" s="8"/>
      <c r="U437" s="8"/>
      <c r="V437" s="8"/>
      <c r="AA437" s="415"/>
    </row>
    <row r="438" spans="1:27" ht="12.75" customHeight="1">
      <c r="A438" s="49"/>
      <c r="B438" s="27"/>
      <c r="C438" s="27"/>
      <c r="D438" s="399"/>
      <c r="E438" s="385"/>
      <c r="F438" s="8"/>
      <c r="U438" s="8"/>
      <c r="V438" s="8"/>
      <c r="AA438" s="415"/>
    </row>
    <row r="439" spans="1:27" ht="12.75" customHeight="1">
      <c r="A439" s="49"/>
      <c r="B439" s="27"/>
      <c r="C439" s="27"/>
      <c r="D439" s="399"/>
      <c r="E439" s="385"/>
      <c r="F439" s="8"/>
      <c r="U439" s="8"/>
      <c r="V439" s="8"/>
      <c r="AA439" s="415"/>
    </row>
    <row r="440" spans="1:27" ht="12.75" customHeight="1">
      <c r="A440" s="49"/>
      <c r="B440" s="27"/>
      <c r="C440" s="27"/>
      <c r="D440" s="399"/>
      <c r="E440" s="385"/>
      <c r="F440" s="8"/>
      <c r="U440" s="8"/>
      <c r="V440" s="8"/>
      <c r="AA440" s="415"/>
    </row>
    <row r="441" spans="1:27" ht="12.75" customHeight="1">
      <c r="A441" s="49"/>
      <c r="B441" s="27"/>
      <c r="C441" s="27"/>
      <c r="D441" s="399"/>
      <c r="E441" s="385"/>
      <c r="F441" s="8"/>
      <c r="U441" s="8"/>
      <c r="V441" s="8"/>
      <c r="AA441" s="415"/>
    </row>
    <row r="442" spans="1:27" ht="12.75" customHeight="1">
      <c r="A442" s="49"/>
      <c r="B442" s="27"/>
      <c r="C442" s="27"/>
      <c r="D442" s="399"/>
      <c r="E442" s="385"/>
      <c r="F442" s="8"/>
      <c r="U442" s="8"/>
      <c r="V442" s="8"/>
      <c r="AA442" s="415"/>
    </row>
    <row r="443" spans="1:27" ht="12.75" customHeight="1">
      <c r="A443" s="49"/>
      <c r="B443" s="27"/>
      <c r="C443" s="27"/>
      <c r="D443" s="399"/>
      <c r="E443" s="385"/>
      <c r="F443" s="8"/>
      <c r="U443" s="8"/>
      <c r="V443" s="8"/>
      <c r="AA443" s="415"/>
    </row>
    <row r="444" spans="1:27" ht="12.75" customHeight="1">
      <c r="A444" s="49"/>
      <c r="B444" s="27"/>
      <c r="C444" s="27"/>
      <c r="D444" s="399"/>
      <c r="E444" s="385"/>
      <c r="F444" s="8"/>
      <c r="U444" s="8"/>
      <c r="V444" s="8"/>
      <c r="AA444" s="415"/>
    </row>
    <row r="445" spans="1:27" ht="12.75" customHeight="1">
      <c r="A445" s="49"/>
      <c r="B445" s="27"/>
      <c r="C445" s="27"/>
      <c r="D445" s="399"/>
      <c r="E445" s="385"/>
      <c r="F445" s="8"/>
      <c r="U445" s="8"/>
      <c r="V445" s="8"/>
      <c r="AA445" s="415"/>
    </row>
    <row r="446" spans="1:27" ht="12.75" customHeight="1">
      <c r="A446" s="49"/>
      <c r="B446" s="27"/>
      <c r="C446" s="27"/>
      <c r="D446" s="399"/>
      <c r="E446" s="385"/>
      <c r="F446" s="8"/>
      <c r="U446" s="8"/>
      <c r="V446" s="8"/>
      <c r="AA446" s="415"/>
    </row>
    <row r="447" spans="1:27" ht="12.75" customHeight="1">
      <c r="A447" s="49"/>
      <c r="B447" s="27"/>
      <c r="C447" s="27"/>
      <c r="D447" s="399"/>
      <c r="E447" s="385"/>
      <c r="F447" s="8"/>
      <c r="U447" s="8"/>
      <c r="V447" s="8"/>
      <c r="AA447" s="415"/>
    </row>
    <row r="448" spans="1:27" ht="12.75" customHeight="1">
      <c r="A448" s="49"/>
      <c r="B448" s="27"/>
      <c r="C448" s="27"/>
      <c r="D448" s="399"/>
      <c r="E448" s="385"/>
      <c r="F448" s="8"/>
      <c r="U448" s="8"/>
      <c r="V448" s="8"/>
      <c r="AA448" s="415"/>
    </row>
    <row r="449" spans="1:27" ht="12.75" customHeight="1">
      <c r="A449" s="49"/>
      <c r="B449" s="27"/>
      <c r="C449" s="27"/>
      <c r="D449" s="399"/>
      <c r="E449" s="385"/>
      <c r="F449" s="8"/>
      <c r="U449" s="8"/>
      <c r="V449" s="8"/>
      <c r="AA449" s="415"/>
    </row>
    <row r="450" spans="1:27" ht="12.75" customHeight="1">
      <c r="A450" s="49"/>
      <c r="B450" s="27"/>
      <c r="C450" s="27"/>
      <c r="D450" s="399"/>
      <c r="E450" s="385"/>
      <c r="F450" s="8"/>
      <c r="U450" s="8"/>
      <c r="V450" s="8"/>
      <c r="AA450" s="415"/>
    </row>
    <row r="451" spans="1:27" ht="12.75" customHeight="1">
      <c r="A451" s="49"/>
      <c r="B451" s="27"/>
      <c r="C451" s="27"/>
      <c r="D451" s="399"/>
      <c r="E451" s="385"/>
      <c r="F451" s="8"/>
      <c r="U451" s="8"/>
      <c r="V451" s="8"/>
      <c r="AA451" s="415"/>
    </row>
    <row r="452" spans="1:27" ht="12.75" customHeight="1">
      <c r="A452" s="49"/>
      <c r="B452" s="27"/>
      <c r="C452" s="27"/>
      <c r="D452" s="399"/>
      <c r="E452" s="385"/>
      <c r="F452" s="8"/>
      <c r="U452" s="8"/>
      <c r="V452" s="8"/>
      <c r="AA452" s="415"/>
    </row>
    <row r="453" spans="1:27" ht="12.75" customHeight="1">
      <c r="A453" s="49"/>
      <c r="B453" s="27"/>
      <c r="C453" s="27"/>
      <c r="D453" s="399"/>
      <c r="E453" s="385"/>
      <c r="F453" s="8"/>
      <c r="U453" s="8"/>
      <c r="V453" s="8"/>
      <c r="AA453" s="415"/>
    </row>
    <row r="454" spans="1:27" ht="12.75" customHeight="1">
      <c r="A454" s="49"/>
      <c r="B454" s="27"/>
      <c r="C454" s="27"/>
      <c r="D454" s="399"/>
      <c r="E454" s="385"/>
      <c r="F454" s="8"/>
      <c r="U454" s="8"/>
      <c r="V454" s="8"/>
      <c r="AA454" s="415"/>
    </row>
    <row r="455" spans="1:27" ht="12.75" customHeight="1">
      <c r="A455" s="49"/>
      <c r="B455" s="27"/>
      <c r="C455" s="27"/>
      <c r="D455" s="399"/>
      <c r="E455" s="385"/>
      <c r="F455" s="8"/>
      <c r="U455" s="8"/>
      <c r="V455" s="8"/>
      <c r="AA455" s="415"/>
    </row>
    <row r="456" spans="1:27" ht="12.75" customHeight="1">
      <c r="A456" s="49"/>
      <c r="B456" s="27"/>
      <c r="C456" s="27"/>
      <c r="D456" s="399"/>
      <c r="E456" s="385"/>
      <c r="F456" s="8"/>
      <c r="U456" s="8"/>
      <c r="V456" s="8"/>
      <c r="AA456" s="415"/>
    </row>
    <row r="457" spans="1:27" ht="12.75" customHeight="1">
      <c r="A457" s="49"/>
      <c r="B457" s="27"/>
      <c r="C457" s="27"/>
      <c r="D457" s="399"/>
      <c r="E457" s="385"/>
      <c r="F457" s="8"/>
      <c r="U457" s="8"/>
      <c r="V457" s="8"/>
      <c r="AA457" s="415"/>
    </row>
    <row r="458" spans="1:27" ht="12.75" customHeight="1">
      <c r="A458" s="49"/>
      <c r="B458" s="27"/>
      <c r="C458" s="27"/>
      <c r="D458" s="399"/>
      <c r="E458" s="385"/>
      <c r="F458" s="8"/>
      <c r="U458" s="8"/>
      <c r="V458" s="8"/>
      <c r="AA458" s="415"/>
    </row>
    <row r="459" spans="1:27" ht="12.75" customHeight="1">
      <c r="A459" s="49"/>
      <c r="B459" s="27"/>
      <c r="C459" s="27"/>
      <c r="D459" s="399"/>
      <c r="E459" s="385"/>
      <c r="F459" s="8"/>
      <c r="U459" s="8"/>
      <c r="V459" s="8"/>
      <c r="AA459" s="415"/>
    </row>
    <row r="460" spans="1:27" ht="12.75" customHeight="1">
      <c r="A460" s="49"/>
      <c r="B460" s="27"/>
      <c r="C460" s="27"/>
      <c r="D460" s="399"/>
      <c r="E460" s="385"/>
      <c r="F460" s="8"/>
      <c r="U460" s="8"/>
      <c r="V460" s="8"/>
      <c r="AA460" s="415"/>
    </row>
    <row r="461" spans="1:27" ht="12.75" customHeight="1">
      <c r="A461" s="49"/>
      <c r="B461" s="27"/>
      <c r="C461" s="27"/>
      <c r="D461" s="399"/>
      <c r="E461" s="385"/>
      <c r="F461" s="8"/>
      <c r="U461" s="8"/>
      <c r="V461" s="8"/>
      <c r="AA461" s="415"/>
    </row>
    <row r="462" spans="1:27" ht="12.75" customHeight="1">
      <c r="A462" s="49"/>
      <c r="B462" s="27"/>
      <c r="C462" s="27"/>
      <c r="D462" s="399"/>
      <c r="E462" s="385"/>
      <c r="F462" s="8"/>
      <c r="U462" s="8"/>
      <c r="V462" s="8"/>
      <c r="AA462" s="415"/>
    </row>
    <row r="463" spans="1:27" ht="12.75" customHeight="1">
      <c r="A463" s="49"/>
      <c r="B463" s="27"/>
      <c r="C463" s="27"/>
      <c r="D463" s="399"/>
      <c r="E463" s="385"/>
      <c r="F463" s="8"/>
      <c r="U463" s="8"/>
      <c r="V463" s="8"/>
      <c r="AA463" s="415"/>
    </row>
    <row r="464" spans="1:27" ht="12.75" customHeight="1">
      <c r="A464" s="49"/>
      <c r="B464" s="27"/>
      <c r="C464" s="27"/>
      <c r="D464" s="399"/>
      <c r="E464" s="385"/>
      <c r="F464" s="8"/>
      <c r="U464" s="8"/>
      <c r="V464" s="8"/>
      <c r="AA464" s="415"/>
    </row>
    <row r="465" spans="1:27" ht="12.75" customHeight="1">
      <c r="A465" s="49"/>
      <c r="B465" s="27"/>
      <c r="C465" s="27"/>
      <c r="D465" s="399"/>
      <c r="E465" s="385"/>
      <c r="F465" s="8"/>
      <c r="U465" s="8"/>
      <c r="V465" s="8"/>
      <c r="AA465" s="415"/>
    </row>
    <row r="466" spans="1:27" ht="12.75" customHeight="1">
      <c r="A466" s="49"/>
      <c r="B466" s="27"/>
      <c r="C466" s="27"/>
      <c r="D466" s="399"/>
      <c r="E466" s="385"/>
      <c r="F466" s="8"/>
      <c r="U466" s="8"/>
      <c r="V466" s="8"/>
      <c r="AA466" s="415"/>
    </row>
    <row r="467" spans="1:27" ht="12.75" customHeight="1">
      <c r="A467" s="49"/>
      <c r="B467" s="27"/>
      <c r="C467" s="27"/>
      <c r="D467" s="399"/>
      <c r="E467" s="385"/>
      <c r="F467" s="8"/>
      <c r="U467" s="8"/>
      <c r="V467" s="8"/>
      <c r="AA467" s="415"/>
    </row>
    <row r="468" spans="1:27" ht="12.75" customHeight="1">
      <c r="A468" s="49"/>
      <c r="B468" s="27"/>
      <c r="C468" s="27"/>
      <c r="D468" s="399"/>
      <c r="E468" s="385"/>
      <c r="F468" s="8"/>
      <c r="U468" s="8"/>
      <c r="V468" s="8"/>
      <c r="AA468" s="415"/>
    </row>
    <row r="469" spans="1:27" ht="12.75" customHeight="1">
      <c r="A469" s="49"/>
      <c r="B469" s="27"/>
      <c r="C469" s="27"/>
      <c r="D469" s="399"/>
      <c r="E469" s="385"/>
      <c r="F469" s="8"/>
      <c r="U469" s="8"/>
      <c r="V469" s="8"/>
      <c r="AA469" s="415"/>
    </row>
    <row r="470" spans="1:27" ht="12.75" customHeight="1">
      <c r="A470" s="49"/>
      <c r="B470" s="27"/>
      <c r="C470" s="27"/>
      <c r="D470" s="399"/>
      <c r="E470" s="385"/>
      <c r="F470" s="8"/>
      <c r="U470" s="8"/>
      <c r="V470" s="8"/>
      <c r="AA470" s="415"/>
    </row>
    <row r="471" spans="1:27" ht="12.75" customHeight="1">
      <c r="A471" s="49"/>
      <c r="B471" s="27"/>
      <c r="C471" s="27"/>
      <c r="D471" s="399"/>
      <c r="E471" s="385"/>
      <c r="F471" s="8"/>
      <c r="U471" s="8"/>
      <c r="V471" s="8"/>
      <c r="AA471" s="415"/>
    </row>
    <row r="472" spans="1:27" ht="12.75" customHeight="1">
      <c r="A472" s="49"/>
      <c r="B472" s="27"/>
      <c r="C472" s="27"/>
      <c r="D472" s="399"/>
      <c r="E472" s="385"/>
      <c r="F472" s="8"/>
      <c r="U472" s="8"/>
      <c r="V472" s="8"/>
      <c r="AA472" s="415"/>
    </row>
    <row r="473" spans="1:27" ht="12.75" customHeight="1">
      <c r="A473" s="49"/>
      <c r="B473" s="27"/>
      <c r="C473" s="27"/>
      <c r="D473" s="399"/>
      <c r="E473" s="385"/>
      <c r="F473" s="8"/>
      <c r="U473" s="8"/>
      <c r="V473" s="8"/>
      <c r="AA473" s="415"/>
    </row>
    <row r="474" spans="1:27" ht="12.75" customHeight="1">
      <c r="A474" s="49"/>
      <c r="B474" s="27"/>
      <c r="C474" s="27"/>
      <c r="D474" s="399"/>
      <c r="E474" s="385"/>
      <c r="F474" s="8"/>
      <c r="U474" s="8"/>
      <c r="V474" s="8"/>
      <c r="AA474" s="415"/>
    </row>
    <row r="475" spans="1:27" ht="12.75" customHeight="1">
      <c r="A475" s="49"/>
      <c r="B475" s="27"/>
      <c r="C475" s="27"/>
      <c r="D475" s="399"/>
      <c r="E475" s="385"/>
      <c r="F475" s="8"/>
      <c r="U475" s="8"/>
      <c r="V475" s="8"/>
      <c r="AA475" s="415"/>
    </row>
    <row r="476" spans="1:27" ht="12.75" customHeight="1">
      <c r="A476" s="49"/>
      <c r="B476" s="27"/>
      <c r="C476" s="27"/>
      <c r="D476" s="399"/>
      <c r="E476" s="385"/>
      <c r="F476" s="8"/>
      <c r="U476" s="8"/>
      <c r="V476" s="8"/>
      <c r="AA476" s="415"/>
    </row>
    <row r="477" spans="1:27" ht="12.75" customHeight="1">
      <c r="A477" s="49"/>
      <c r="B477" s="27"/>
      <c r="C477" s="27"/>
      <c r="D477" s="399"/>
      <c r="E477" s="385"/>
      <c r="F477" s="8"/>
      <c r="U477" s="8"/>
      <c r="V477" s="8"/>
      <c r="AA477" s="415"/>
    </row>
    <row r="478" spans="1:27" ht="12.75" customHeight="1">
      <c r="A478" s="49"/>
      <c r="B478" s="27"/>
      <c r="C478" s="27"/>
      <c r="D478" s="399"/>
      <c r="E478" s="385"/>
      <c r="F478" s="8"/>
      <c r="U478" s="8"/>
      <c r="V478" s="8"/>
      <c r="AA478" s="415"/>
    </row>
    <row r="479" spans="1:27" ht="12.75" customHeight="1">
      <c r="A479" s="49"/>
      <c r="B479" s="27"/>
      <c r="C479" s="27"/>
      <c r="D479" s="399"/>
      <c r="E479" s="385"/>
      <c r="F479" s="8"/>
      <c r="U479" s="8"/>
      <c r="V479" s="8"/>
      <c r="AA479" s="415"/>
    </row>
    <row r="480" spans="1:27" ht="12.75" customHeight="1">
      <c r="A480" s="49"/>
      <c r="B480" s="27"/>
      <c r="C480" s="27"/>
      <c r="D480" s="399"/>
      <c r="E480" s="385"/>
      <c r="F480" s="8"/>
      <c r="U480" s="8"/>
      <c r="V480" s="8"/>
      <c r="AA480" s="415"/>
    </row>
    <row r="481" spans="1:27" ht="12.75" customHeight="1">
      <c r="A481" s="49"/>
      <c r="B481" s="27"/>
      <c r="C481" s="27"/>
      <c r="D481" s="399"/>
      <c r="E481" s="385"/>
      <c r="F481" s="8"/>
      <c r="U481" s="8"/>
      <c r="V481" s="8"/>
      <c r="AA481" s="415"/>
    </row>
    <row r="482" spans="1:27" ht="12.75" customHeight="1">
      <c r="A482" s="49"/>
      <c r="B482" s="27"/>
      <c r="C482" s="27"/>
      <c r="D482" s="399"/>
      <c r="E482" s="385"/>
      <c r="F482" s="8"/>
      <c r="U482" s="8"/>
      <c r="V482" s="8"/>
      <c r="AA482" s="415"/>
    </row>
    <row r="483" spans="1:27" ht="12.75" customHeight="1">
      <c r="A483" s="49"/>
      <c r="B483" s="27"/>
      <c r="C483" s="27"/>
      <c r="D483" s="399"/>
      <c r="E483" s="385"/>
      <c r="F483" s="8"/>
      <c r="U483" s="8"/>
      <c r="V483" s="8"/>
      <c r="AA483" s="415"/>
    </row>
    <row r="484" spans="1:27" ht="12.75" customHeight="1">
      <c r="A484" s="49"/>
      <c r="B484" s="27"/>
      <c r="C484" s="27"/>
      <c r="D484" s="399"/>
      <c r="E484" s="385"/>
      <c r="F484" s="8"/>
      <c r="U484" s="8"/>
      <c r="V484" s="8"/>
      <c r="AA484" s="415"/>
    </row>
    <row r="485" spans="1:27" ht="12.75" customHeight="1">
      <c r="A485" s="49"/>
      <c r="B485" s="27"/>
      <c r="C485" s="27"/>
      <c r="D485" s="399"/>
      <c r="E485" s="385"/>
      <c r="F485" s="8"/>
      <c r="U485" s="8"/>
      <c r="V485" s="8"/>
      <c r="AA485" s="415"/>
    </row>
    <row r="486" spans="1:27" ht="12.75" customHeight="1">
      <c r="A486" s="49"/>
      <c r="B486" s="27"/>
      <c r="C486" s="27"/>
      <c r="D486" s="399"/>
      <c r="E486" s="385"/>
      <c r="F486" s="8"/>
      <c r="U486" s="8"/>
      <c r="V486" s="8"/>
      <c r="AA486" s="415"/>
    </row>
    <row r="487" spans="1:27" ht="12.75" customHeight="1">
      <c r="A487" s="49"/>
      <c r="B487" s="27"/>
      <c r="C487" s="27"/>
      <c r="D487" s="399"/>
      <c r="E487" s="385"/>
      <c r="F487" s="8"/>
      <c r="U487" s="8"/>
      <c r="V487" s="8"/>
      <c r="AA487" s="415"/>
    </row>
    <row r="488" spans="1:27" ht="12.75" customHeight="1">
      <c r="A488" s="49"/>
      <c r="B488" s="27"/>
      <c r="C488" s="27"/>
      <c r="D488" s="399"/>
      <c r="E488" s="385"/>
      <c r="F488" s="8"/>
      <c r="U488" s="8"/>
      <c r="V488" s="8"/>
      <c r="AA488" s="415"/>
    </row>
    <row r="489" spans="1:27" ht="12.75" customHeight="1">
      <c r="A489" s="49"/>
      <c r="B489" s="27"/>
      <c r="C489" s="27"/>
      <c r="D489" s="399"/>
      <c r="E489" s="385"/>
      <c r="F489" s="8"/>
      <c r="U489" s="8"/>
      <c r="V489" s="8"/>
      <c r="AA489" s="415"/>
    </row>
    <row r="490" spans="1:27" ht="12.75" customHeight="1">
      <c r="A490" s="49"/>
      <c r="B490" s="27"/>
      <c r="C490" s="27"/>
      <c r="D490" s="399"/>
      <c r="E490" s="385"/>
      <c r="F490" s="8"/>
      <c r="U490" s="8"/>
      <c r="V490" s="8"/>
      <c r="AA490" s="415"/>
    </row>
    <row r="491" spans="1:27" ht="12.75" customHeight="1">
      <c r="A491" s="49"/>
      <c r="B491" s="27"/>
      <c r="C491" s="27"/>
      <c r="D491" s="399"/>
      <c r="E491" s="385"/>
      <c r="F491" s="8"/>
      <c r="U491" s="8"/>
      <c r="V491" s="8"/>
      <c r="AA491" s="415"/>
    </row>
    <row r="492" spans="1:27" ht="12.75" customHeight="1">
      <c r="A492" s="49"/>
      <c r="B492" s="27"/>
      <c r="C492" s="27"/>
      <c r="D492" s="399"/>
      <c r="E492" s="385"/>
      <c r="F492" s="8"/>
      <c r="U492" s="8"/>
      <c r="V492" s="8"/>
      <c r="AA492" s="415"/>
    </row>
    <row r="493" spans="1:27" ht="12.75" customHeight="1">
      <c r="A493" s="49"/>
      <c r="B493" s="27"/>
      <c r="C493" s="27"/>
      <c r="D493" s="399"/>
      <c r="E493" s="385"/>
      <c r="F493" s="8"/>
      <c r="U493" s="8"/>
      <c r="V493" s="8"/>
      <c r="AA493" s="415"/>
    </row>
    <row r="494" spans="1:27" ht="12.75" customHeight="1">
      <c r="A494" s="49"/>
      <c r="B494" s="27"/>
      <c r="C494" s="27"/>
      <c r="D494" s="399"/>
      <c r="E494" s="385"/>
      <c r="F494" s="8"/>
      <c r="U494" s="8"/>
      <c r="V494" s="8"/>
      <c r="AA494" s="415"/>
    </row>
    <row r="495" spans="1:27" ht="12.75" customHeight="1">
      <c r="A495" s="49"/>
      <c r="B495" s="27"/>
      <c r="C495" s="27"/>
      <c r="D495" s="399"/>
      <c r="E495" s="385"/>
      <c r="F495" s="8"/>
      <c r="U495" s="8"/>
      <c r="V495" s="8"/>
      <c r="AA495" s="415"/>
    </row>
    <row r="496" spans="1:27" ht="12.75" customHeight="1">
      <c r="A496" s="49"/>
      <c r="B496" s="27"/>
      <c r="C496" s="27"/>
      <c r="D496" s="399"/>
      <c r="E496" s="385"/>
      <c r="F496" s="8"/>
      <c r="U496" s="8"/>
      <c r="V496" s="8"/>
      <c r="AA496" s="415"/>
    </row>
    <row r="497" spans="1:27" ht="12.75" customHeight="1">
      <c r="A497" s="49"/>
      <c r="B497" s="27"/>
      <c r="C497" s="27"/>
      <c r="D497" s="399"/>
      <c r="E497" s="385"/>
      <c r="F497" s="8"/>
      <c r="U497" s="8"/>
      <c r="V497" s="8"/>
      <c r="AA497" s="415"/>
    </row>
    <row r="498" spans="1:27" ht="12.75" customHeight="1">
      <c r="A498" s="49"/>
      <c r="B498" s="27"/>
      <c r="C498" s="27"/>
      <c r="D498" s="399"/>
      <c r="E498" s="385"/>
      <c r="F498" s="8"/>
      <c r="U498" s="8"/>
      <c r="V498" s="8"/>
      <c r="AA498" s="415"/>
    </row>
    <row r="499" spans="1:27" ht="12.75" customHeight="1">
      <c r="A499" s="49"/>
      <c r="B499" s="27"/>
      <c r="C499" s="27"/>
      <c r="D499" s="399"/>
      <c r="E499" s="385"/>
      <c r="F499" s="8"/>
      <c r="U499" s="8"/>
      <c r="V499" s="8"/>
      <c r="AA499" s="415"/>
    </row>
    <row r="500" spans="1:27" ht="12.75" customHeight="1">
      <c r="A500" s="49"/>
      <c r="B500" s="27"/>
      <c r="C500" s="27"/>
      <c r="D500" s="399"/>
      <c r="E500" s="385"/>
      <c r="F500" s="8"/>
      <c r="U500" s="8"/>
      <c r="V500" s="8"/>
      <c r="AA500" s="415"/>
    </row>
    <row r="501" spans="1:27" ht="12.75" customHeight="1">
      <c r="A501" s="49"/>
      <c r="B501" s="27"/>
      <c r="C501" s="27"/>
      <c r="D501" s="399"/>
      <c r="E501" s="385"/>
      <c r="F501" s="8"/>
      <c r="U501" s="8"/>
      <c r="V501" s="8"/>
      <c r="AA501" s="415"/>
    </row>
    <row r="502" spans="1:27" ht="12.75" customHeight="1">
      <c r="A502" s="49"/>
      <c r="B502" s="27"/>
      <c r="C502" s="27"/>
      <c r="D502" s="399"/>
      <c r="E502" s="385"/>
      <c r="F502" s="8"/>
      <c r="U502" s="8"/>
      <c r="V502" s="8"/>
      <c r="AA502" s="415"/>
    </row>
    <row r="503" spans="1:27" ht="12.75" customHeight="1">
      <c r="A503" s="49"/>
      <c r="B503" s="27"/>
      <c r="C503" s="27"/>
      <c r="D503" s="399"/>
      <c r="E503" s="385"/>
      <c r="F503" s="8"/>
      <c r="U503" s="8"/>
      <c r="V503" s="8"/>
      <c r="AA503" s="415"/>
    </row>
    <row r="504" spans="1:27" ht="12.75" customHeight="1">
      <c r="A504" s="49"/>
      <c r="B504" s="27"/>
      <c r="C504" s="27"/>
      <c r="D504" s="399"/>
      <c r="E504" s="385"/>
      <c r="F504" s="8"/>
      <c r="U504" s="8"/>
      <c r="V504" s="8"/>
      <c r="AA504" s="415"/>
    </row>
    <row r="505" spans="1:27" ht="12.75" customHeight="1">
      <c r="A505" s="49"/>
      <c r="B505" s="27"/>
      <c r="C505" s="27"/>
      <c r="D505" s="399"/>
      <c r="E505" s="385"/>
      <c r="F505" s="8"/>
      <c r="U505" s="8"/>
      <c r="V505" s="8"/>
      <c r="AA505" s="415"/>
    </row>
    <row r="506" spans="1:27" ht="12.75" customHeight="1">
      <c r="A506" s="49"/>
      <c r="B506" s="27"/>
      <c r="C506" s="27"/>
      <c r="D506" s="399"/>
      <c r="E506" s="385"/>
      <c r="F506" s="8"/>
      <c r="U506" s="8"/>
      <c r="V506" s="8"/>
      <c r="AA506" s="415"/>
    </row>
    <row r="507" spans="1:27" ht="12.75" customHeight="1">
      <c r="A507" s="49"/>
      <c r="B507" s="27"/>
      <c r="C507" s="27"/>
      <c r="D507" s="399"/>
      <c r="E507" s="385"/>
      <c r="F507" s="8"/>
      <c r="U507" s="8"/>
      <c r="V507" s="8"/>
      <c r="AA507" s="415"/>
    </row>
    <row r="508" spans="1:27" ht="12.75" customHeight="1">
      <c r="A508" s="49"/>
      <c r="B508" s="27"/>
      <c r="C508" s="27"/>
      <c r="D508" s="399"/>
      <c r="E508" s="385"/>
      <c r="F508" s="8"/>
      <c r="U508" s="8"/>
      <c r="V508" s="8"/>
      <c r="AA508" s="415"/>
    </row>
    <row r="509" spans="1:27" ht="12.75" customHeight="1">
      <c r="A509" s="49"/>
      <c r="B509" s="27"/>
      <c r="C509" s="27"/>
      <c r="D509" s="399"/>
      <c r="E509" s="385"/>
      <c r="F509" s="8"/>
      <c r="U509" s="8"/>
      <c r="V509" s="8"/>
      <c r="AA509" s="415"/>
    </row>
    <row r="510" spans="1:27" ht="12.75" customHeight="1">
      <c r="A510" s="49"/>
      <c r="B510" s="27"/>
      <c r="C510" s="27"/>
      <c r="D510" s="399"/>
      <c r="E510" s="385"/>
      <c r="F510" s="8"/>
      <c r="U510" s="8"/>
      <c r="V510" s="8"/>
      <c r="AA510" s="415"/>
    </row>
    <row r="511" spans="1:27" ht="12.75" customHeight="1">
      <c r="A511" s="49"/>
      <c r="B511" s="27"/>
      <c r="C511" s="27"/>
      <c r="D511" s="399"/>
      <c r="E511" s="385"/>
      <c r="F511" s="8"/>
      <c r="U511" s="8"/>
      <c r="V511" s="8"/>
      <c r="AA511" s="415"/>
    </row>
    <row r="512" spans="1:27" ht="12.75" customHeight="1">
      <c r="A512" s="49"/>
      <c r="B512" s="27"/>
      <c r="C512" s="27"/>
      <c r="D512" s="399"/>
      <c r="E512" s="385"/>
      <c r="F512" s="8"/>
      <c r="U512" s="8"/>
      <c r="V512" s="8"/>
      <c r="AA512" s="415"/>
    </row>
    <row r="513" spans="1:27" ht="12.75" customHeight="1">
      <c r="A513" s="49"/>
      <c r="B513" s="27"/>
      <c r="C513" s="27"/>
      <c r="D513" s="399"/>
      <c r="E513" s="385"/>
      <c r="F513" s="8"/>
      <c r="U513" s="8"/>
      <c r="V513" s="8"/>
      <c r="AA513" s="415"/>
    </row>
    <row r="514" spans="1:27" ht="12.75" customHeight="1">
      <c r="A514" s="49"/>
      <c r="B514" s="27"/>
      <c r="C514" s="27"/>
      <c r="D514" s="399"/>
      <c r="E514" s="385"/>
      <c r="F514" s="8"/>
      <c r="U514" s="8"/>
      <c r="V514" s="8"/>
      <c r="AA514" s="415"/>
    </row>
    <row r="515" spans="1:27" ht="12.75" customHeight="1">
      <c r="A515" s="49"/>
      <c r="B515" s="27"/>
      <c r="C515" s="27"/>
      <c r="D515" s="399"/>
      <c r="E515" s="385"/>
      <c r="F515" s="8"/>
      <c r="U515" s="8"/>
      <c r="V515" s="8"/>
      <c r="AA515" s="415"/>
    </row>
    <row r="516" spans="1:27" ht="12.75" customHeight="1">
      <c r="A516" s="49"/>
      <c r="B516" s="27"/>
      <c r="C516" s="27"/>
      <c r="D516" s="399"/>
      <c r="E516" s="385"/>
      <c r="F516" s="8"/>
      <c r="U516" s="8"/>
      <c r="V516" s="8"/>
      <c r="AA516" s="415"/>
    </row>
    <row r="517" spans="1:27" ht="12.75" customHeight="1">
      <c r="A517" s="49"/>
      <c r="B517" s="27"/>
      <c r="C517" s="27"/>
      <c r="D517" s="399"/>
      <c r="E517" s="385"/>
      <c r="F517" s="8"/>
      <c r="U517" s="8"/>
      <c r="V517" s="8"/>
      <c r="AA517" s="415"/>
    </row>
    <row r="518" spans="1:27" ht="12.75" customHeight="1">
      <c r="A518" s="49"/>
      <c r="B518" s="27"/>
      <c r="C518" s="27"/>
      <c r="D518" s="399"/>
      <c r="E518" s="385"/>
      <c r="F518" s="8"/>
      <c r="U518" s="8"/>
      <c r="V518" s="8"/>
      <c r="AA518" s="415"/>
    </row>
    <row r="519" spans="1:27" ht="12.75" customHeight="1">
      <c r="A519" s="49"/>
      <c r="B519" s="27"/>
      <c r="C519" s="27"/>
      <c r="D519" s="399"/>
      <c r="E519" s="385"/>
      <c r="F519" s="8"/>
      <c r="U519" s="8"/>
      <c r="V519" s="8"/>
      <c r="AA519" s="415"/>
    </row>
    <row r="520" spans="1:27" ht="12.75" customHeight="1">
      <c r="A520" s="49"/>
      <c r="B520" s="27"/>
      <c r="C520" s="27"/>
      <c r="D520" s="399"/>
      <c r="E520" s="385"/>
      <c r="F520" s="8"/>
      <c r="U520" s="8"/>
      <c r="V520" s="8"/>
      <c r="AA520" s="415"/>
    </row>
    <row r="521" spans="1:27" ht="12.75" customHeight="1">
      <c r="A521" s="49"/>
      <c r="B521" s="27"/>
      <c r="C521" s="27"/>
      <c r="D521" s="399"/>
      <c r="E521" s="385"/>
      <c r="F521" s="8"/>
      <c r="U521" s="8"/>
      <c r="V521" s="8"/>
      <c r="AA521" s="415"/>
    </row>
    <row r="522" spans="1:27" ht="12.75" customHeight="1">
      <c r="A522" s="49"/>
      <c r="B522" s="27"/>
      <c r="C522" s="27"/>
      <c r="D522" s="399"/>
      <c r="E522" s="385"/>
      <c r="F522" s="8"/>
      <c r="U522" s="8"/>
      <c r="V522" s="8"/>
      <c r="AA522" s="415"/>
    </row>
    <row r="523" spans="1:27" ht="12.75" customHeight="1">
      <c r="A523" s="49"/>
      <c r="B523" s="27"/>
      <c r="C523" s="27"/>
      <c r="D523" s="399"/>
      <c r="E523" s="385"/>
      <c r="F523" s="8"/>
      <c r="U523" s="8"/>
      <c r="V523" s="8"/>
      <c r="AA523" s="415"/>
    </row>
    <row r="524" spans="1:27" ht="12.75" customHeight="1">
      <c r="A524" s="49"/>
      <c r="B524" s="27"/>
      <c r="C524" s="27"/>
      <c r="D524" s="399"/>
      <c r="E524" s="385"/>
      <c r="F524" s="8"/>
      <c r="U524" s="8"/>
      <c r="V524" s="8"/>
      <c r="AA524" s="415"/>
    </row>
    <row r="525" spans="1:27" ht="12.75" customHeight="1">
      <c r="A525" s="49"/>
      <c r="B525" s="27"/>
      <c r="C525" s="27"/>
      <c r="D525" s="399"/>
      <c r="E525" s="385"/>
      <c r="F525" s="8"/>
      <c r="U525" s="8"/>
      <c r="V525" s="8"/>
      <c r="AA525" s="415"/>
    </row>
    <row r="526" spans="1:27" ht="12.75" customHeight="1">
      <c r="A526" s="49"/>
      <c r="B526" s="27"/>
      <c r="C526" s="27"/>
      <c r="D526" s="399"/>
      <c r="E526" s="385"/>
      <c r="F526" s="8"/>
      <c r="U526" s="8"/>
      <c r="V526" s="8"/>
      <c r="AA526" s="415"/>
    </row>
    <row r="527" spans="1:27" ht="12.75" customHeight="1">
      <c r="A527" s="49"/>
      <c r="B527" s="27"/>
      <c r="C527" s="27"/>
      <c r="D527" s="399"/>
      <c r="E527" s="385"/>
      <c r="F527" s="8"/>
      <c r="U527" s="8"/>
      <c r="V527" s="8"/>
      <c r="AA527" s="415"/>
    </row>
    <row r="528" spans="1:27" ht="12.75" customHeight="1">
      <c r="A528" s="49"/>
      <c r="B528" s="27"/>
      <c r="C528" s="27"/>
      <c r="D528" s="399"/>
      <c r="E528" s="385"/>
      <c r="F528" s="8"/>
      <c r="U528" s="8"/>
      <c r="V528" s="8"/>
      <c r="AA528" s="415"/>
    </row>
    <row r="529" spans="1:27" ht="12.75" customHeight="1">
      <c r="A529" s="49"/>
      <c r="B529" s="27"/>
      <c r="C529" s="27"/>
      <c r="D529" s="399"/>
      <c r="E529" s="385"/>
      <c r="F529" s="8"/>
      <c r="U529" s="8"/>
      <c r="V529" s="8"/>
      <c r="AA529" s="415"/>
    </row>
    <row r="530" spans="1:27" ht="12.75" customHeight="1">
      <c r="A530" s="49"/>
      <c r="B530" s="27"/>
      <c r="C530" s="27"/>
      <c r="D530" s="399"/>
      <c r="E530" s="385"/>
      <c r="F530" s="8"/>
      <c r="U530" s="8"/>
      <c r="V530" s="8"/>
      <c r="AA530" s="415"/>
    </row>
    <row r="531" spans="1:27" ht="12.75" customHeight="1">
      <c r="A531" s="49"/>
      <c r="B531" s="27"/>
      <c r="C531" s="27"/>
      <c r="D531" s="399"/>
      <c r="E531" s="385"/>
      <c r="F531" s="8"/>
      <c r="U531" s="8"/>
      <c r="V531" s="8"/>
      <c r="AA531" s="415"/>
    </row>
    <row r="532" spans="1:27" ht="12.75" customHeight="1">
      <c r="A532" s="49"/>
      <c r="B532" s="27"/>
      <c r="C532" s="27"/>
      <c r="D532" s="399"/>
      <c r="E532" s="385"/>
      <c r="F532" s="8"/>
      <c r="U532" s="8"/>
      <c r="V532" s="8"/>
      <c r="AA532" s="415"/>
    </row>
    <row r="533" spans="1:27" ht="12.75" customHeight="1">
      <c r="A533" s="49"/>
      <c r="B533" s="27"/>
      <c r="C533" s="27"/>
      <c r="D533" s="399"/>
      <c r="E533" s="385"/>
      <c r="F533" s="8"/>
      <c r="U533" s="8"/>
      <c r="V533" s="8"/>
      <c r="AA533" s="415"/>
    </row>
    <row r="534" spans="1:27" ht="12.75" customHeight="1">
      <c r="A534" s="49"/>
      <c r="B534" s="27"/>
      <c r="C534" s="27"/>
      <c r="D534" s="399"/>
      <c r="E534" s="385"/>
      <c r="F534" s="8"/>
      <c r="U534" s="8"/>
      <c r="V534" s="8"/>
      <c r="AA534" s="415"/>
    </row>
    <row r="535" spans="1:27" ht="12.75" customHeight="1">
      <c r="A535" s="49"/>
      <c r="B535" s="27"/>
      <c r="C535" s="27"/>
      <c r="D535" s="399"/>
      <c r="E535" s="385"/>
      <c r="F535" s="8"/>
      <c r="U535" s="8"/>
      <c r="V535" s="8"/>
      <c r="AA535" s="415"/>
    </row>
    <row r="536" spans="1:27" ht="12.75" customHeight="1">
      <c r="A536" s="49"/>
      <c r="B536" s="27"/>
      <c r="C536" s="27"/>
      <c r="D536" s="399"/>
      <c r="E536" s="385"/>
      <c r="F536" s="8"/>
      <c r="U536" s="8"/>
      <c r="V536" s="8"/>
      <c r="AA536" s="415"/>
    </row>
    <row r="537" spans="1:27" ht="12.75" customHeight="1">
      <c r="A537" s="49"/>
      <c r="B537" s="27"/>
      <c r="C537" s="27"/>
      <c r="D537" s="399"/>
      <c r="E537" s="385"/>
      <c r="F537" s="8"/>
      <c r="U537" s="8"/>
      <c r="V537" s="8"/>
      <c r="AA537" s="415"/>
    </row>
    <row r="538" spans="1:27" ht="12.75" customHeight="1">
      <c r="A538" s="49"/>
      <c r="B538" s="27"/>
      <c r="C538" s="27"/>
      <c r="D538" s="399"/>
      <c r="E538" s="385"/>
      <c r="F538" s="8"/>
      <c r="U538" s="8"/>
      <c r="V538" s="8"/>
      <c r="AA538" s="415"/>
    </row>
    <row r="539" spans="1:27" ht="12.75" customHeight="1">
      <c r="A539" s="49"/>
      <c r="B539" s="27"/>
      <c r="C539" s="27"/>
      <c r="D539" s="399"/>
      <c r="E539" s="385"/>
      <c r="F539" s="8"/>
      <c r="U539" s="8"/>
      <c r="V539" s="8"/>
      <c r="AA539" s="415"/>
    </row>
    <row r="540" spans="1:27" ht="12.75" customHeight="1">
      <c r="A540" s="49"/>
      <c r="B540" s="27"/>
      <c r="C540" s="27"/>
      <c r="D540" s="399"/>
      <c r="E540" s="385"/>
      <c r="F540" s="8"/>
      <c r="U540" s="8"/>
      <c r="V540" s="8"/>
      <c r="AA540" s="415"/>
    </row>
    <row r="541" spans="1:27" ht="12.75" customHeight="1">
      <c r="A541" s="49"/>
      <c r="B541" s="27"/>
      <c r="C541" s="27"/>
      <c r="D541" s="399"/>
      <c r="E541" s="385"/>
      <c r="F541" s="8"/>
      <c r="U541" s="8"/>
      <c r="V541" s="8"/>
      <c r="AA541" s="415"/>
    </row>
    <row r="542" spans="1:27" ht="12.75" customHeight="1">
      <c r="A542" s="49"/>
      <c r="B542" s="27"/>
      <c r="C542" s="27"/>
      <c r="D542" s="399"/>
      <c r="E542" s="385"/>
      <c r="F542" s="8"/>
      <c r="U542" s="8"/>
      <c r="V542" s="8"/>
      <c r="AA542" s="415"/>
    </row>
    <row r="543" spans="1:27" ht="12.75" customHeight="1">
      <c r="A543" s="49"/>
      <c r="B543" s="27"/>
      <c r="C543" s="27"/>
      <c r="D543" s="399"/>
      <c r="E543" s="385"/>
      <c r="F543" s="8"/>
      <c r="U543" s="8"/>
      <c r="V543" s="8"/>
      <c r="AA543" s="415"/>
    </row>
    <row r="544" spans="1:27" ht="12.75" customHeight="1">
      <c r="A544" s="49"/>
      <c r="B544" s="27"/>
      <c r="C544" s="27"/>
      <c r="D544" s="399"/>
      <c r="E544" s="385"/>
      <c r="F544" s="8"/>
      <c r="U544" s="8"/>
      <c r="V544" s="8"/>
      <c r="AA544" s="415"/>
    </row>
    <row r="545" spans="1:27" ht="12.75" customHeight="1">
      <c r="A545" s="49"/>
      <c r="B545" s="27"/>
      <c r="C545" s="27"/>
      <c r="D545" s="399"/>
      <c r="E545" s="385"/>
      <c r="F545" s="8"/>
      <c r="U545" s="8"/>
      <c r="V545" s="8"/>
      <c r="AA545" s="415"/>
    </row>
    <row r="546" spans="1:27" ht="12.75" customHeight="1">
      <c r="A546" s="49"/>
      <c r="B546" s="27"/>
      <c r="C546" s="27"/>
      <c r="D546" s="399"/>
      <c r="E546" s="385"/>
      <c r="F546" s="8"/>
      <c r="U546" s="8"/>
      <c r="V546" s="8"/>
      <c r="AA546" s="415"/>
    </row>
    <row r="547" spans="1:27" ht="12.75" customHeight="1">
      <c r="A547" s="49"/>
      <c r="B547" s="27"/>
      <c r="C547" s="27"/>
      <c r="D547" s="399"/>
      <c r="E547" s="385"/>
      <c r="F547" s="8"/>
      <c r="U547" s="8"/>
      <c r="V547" s="8"/>
      <c r="AA547" s="415"/>
    </row>
    <row r="548" spans="1:27" ht="12.75" customHeight="1">
      <c r="A548" s="49"/>
      <c r="B548" s="27"/>
      <c r="C548" s="27"/>
      <c r="D548" s="399"/>
      <c r="E548" s="385"/>
      <c r="F548" s="8"/>
      <c r="U548" s="8"/>
      <c r="V548" s="8"/>
      <c r="AA548" s="415"/>
    </row>
    <row r="549" spans="1:27" ht="12.75" customHeight="1">
      <c r="A549" s="49"/>
      <c r="B549" s="27"/>
      <c r="C549" s="27"/>
      <c r="D549" s="399"/>
      <c r="E549" s="385"/>
      <c r="F549" s="8"/>
      <c r="U549" s="8"/>
      <c r="V549" s="8"/>
      <c r="AA549" s="415"/>
    </row>
    <row r="550" spans="1:27" ht="12.75" customHeight="1">
      <c r="A550" s="49"/>
      <c r="B550" s="27"/>
      <c r="C550" s="27"/>
      <c r="D550" s="399"/>
      <c r="E550" s="385"/>
      <c r="F550" s="8"/>
      <c r="U550" s="8"/>
      <c r="V550" s="8"/>
      <c r="AA550" s="415"/>
    </row>
    <row r="551" spans="1:27" ht="12.75" customHeight="1">
      <c r="A551" s="49"/>
      <c r="B551" s="27"/>
      <c r="C551" s="27"/>
      <c r="D551" s="399"/>
      <c r="E551" s="385"/>
      <c r="F551" s="8"/>
      <c r="U551" s="8"/>
      <c r="V551" s="8"/>
      <c r="AA551" s="415"/>
    </row>
    <row r="552" spans="1:27" ht="12.75" customHeight="1">
      <c r="A552" s="49"/>
      <c r="B552" s="27"/>
      <c r="C552" s="27"/>
      <c r="D552" s="399"/>
      <c r="E552" s="385"/>
      <c r="F552" s="8"/>
      <c r="U552" s="8"/>
      <c r="V552" s="8"/>
      <c r="AA552" s="415"/>
    </row>
    <row r="553" spans="1:27" ht="12.75" customHeight="1">
      <c r="A553" s="49"/>
      <c r="B553" s="27"/>
      <c r="C553" s="27"/>
      <c r="D553" s="399"/>
      <c r="E553" s="385"/>
      <c r="F553" s="8"/>
      <c r="U553" s="8"/>
      <c r="V553" s="8"/>
      <c r="AA553" s="415"/>
    </row>
    <row r="554" spans="1:27" ht="12.75" customHeight="1">
      <c r="A554" s="49"/>
      <c r="B554" s="27"/>
      <c r="C554" s="27"/>
      <c r="D554" s="399"/>
      <c r="E554" s="385"/>
      <c r="F554" s="8"/>
      <c r="U554" s="8"/>
      <c r="V554" s="8"/>
      <c r="AA554" s="415"/>
    </row>
    <row r="555" spans="1:27" ht="12.75" customHeight="1">
      <c r="A555" s="49"/>
      <c r="B555" s="27"/>
      <c r="C555" s="27"/>
      <c r="D555" s="399"/>
      <c r="E555" s="385"/>
      <c r="F555" s="8"/>
      <c r="U555" s="8"/>
      <c r="V555" s="8"/>
      <c r="AA555" s="415"/>
    </row>
    <row r="556" spans="1:27" ht="12.75" customHeight="1">
      <c r="A556" s="49"/>
      <c r="B556" s="27"/>
      <c r="C556" s="27"/>
      <c r="D556" s="399"/>
      <c r="E556" s="385"/>
      <c r="F556" s="8"/>
      <c r="U556" s="8"/>
      <c r="V556" s="8"/>
      <c r="AA556" s="415"/>
    </row>
    <row r="557" spans="1:27" ht="12.75" customHeight="1">
      <c r="A557" s="49"/>
      <c r="B557" s="27"/>
      <c r="C557" s="27"/>
      <c r="D557" s="399"/>
      <c r="E557" s="385"/>
      <c r="F557" s="8"/>
      <c r="U557" s="8"/>
      <c r="V557" s="8"/>
      <c r="AA557" s="415"/>
    </row>
    <row r="558" spans="1:27" ht="12.75" customHeight="1">
      <c r="A558" s="49"/>
      <c r="B558" s="27"/>
      <c r="C558" s="27"/>
      <c r="D558" s="399"/>
      <c r="E558" s="385"/>
      <c r="F558" s="8"/>
      <c r="U558" s="8"/>
      <c r="V558" s="8"/>
      <c r="AA558" s="415"/>
    </row>
    <row r="559" spans="1:27" ht="12.75" customHeight="1">
      <c r="A559" s="49"/>
      <c r="B559" s="27"/>
      <c r="C559" s="27"/>
      <c r="D559" s="399"/>
      <c r="E559" s="385"/>
      <c r="F559" s="8"/>
      <c r="U559" s="8"/>
      <c r="V559" s="8"/>
      <c r="AA559" s="415"/>
    </row>
    <row r="560" spans="1:27" ht="12.75" customHeight="1">
      <c r="A560" s="49"/>
      <c r="B560" s="27"/>
      <c r="C560" s="27"/>
      <c r="D560" s="399"/>
      <c r="E560" s="385"/>
      <c r="F560" s="8"/>
      <c r="U560" s="8"/>
      <c r="V560" s="8"/>
      <c r="AA560" s="415"/>
    </row>
    <row r="561" spans="1:27" ht="12.75" customHeight="1">
      <c r="A561" s="49"/>
      <c r="B561" s="27"/>
      <c r="C561" s="27"/>
      <c r="D561" s="399"/>
      <c r="E561" s="385"/>
      <c r="F561" s="8"/>
      <c r="U561" s="8"/>
      <c r="V561" s="8"/>
      <c r="AA561" s="415"/>
    </row>
    <row r="562" spans="1:27" ht="12.75" customHeight="1">
      <c r="A562" s="49"/>
      <c r="B562" s="27"/>
      <c r="C562" s="27"/>
      <c r="D562" s="399"/>
      <c r="E562" s="385"/>
      <c r="F562" s="8"/>
      <c r="U562" s="8"/>
      <c r="V562" s="8"/>
      <c r="AA562" s="415"/>
    </row>
    <row r="563" spans="1:27" ht="12.75" customHeight="1">
      <c r="A563" s="49"/>
      <c r="B563" s="27"/>
      <c r="C563" s="27"/>
      <c r="D563" s="399"/>
      <c r="E563" s="385"/>
      <c r="F563" s="8"/>
      <c r="U563" s="8"/>
      <c r="V563" s="8"/>
      <c r="AA563" s="415"/>
    </row>
    <row r="564" spans="1:27" ht="12.75" customHeight="1">
      <c r="A564" s="49"/>
      <c r="B564" s="27"/>
      <c r="C564" s="27"/>
      <c r="D564" s="399"/>
      <c r="E564" s="385"/>
      <c r="F564" s="8"/>
      <c r="U564" s="8"/>
      <c r="V564" s="8"/>
      <c r="AA564" s="415"/>
    </row>
    <row r="565" spans="1:27" ht="12.75" customHeight="1">
      <c r="A565" s="49"/>
      <c r="B565" s="27"/>
      <c r="C565" s="27"/>
      <c r="D565" s="399"/>
      <c r="E565" s="385"/>
      <c r="F565" s="8"/>
      <c r="U565" s="8"/>
      <c r="V565" s="8"/>
      <c r="AA565" s="415"/>
    </row>
    <row r="566" spans="1:27" ht="12.75" customHeight="1">
      <c r="A566" s="49"/>
      <c r="B566" s="27"/>
      <c r="C566" s="27"/>
      <c r="D566" s="399"/>
      <c r="E566" s="385"/>
      <c r="F566" s="8"/>
      <c r="U566" s="8"/>
      <c r="V566" s="8"/>
      <c r="AA566" s="415"/>
    </row>
    <row r="567" spans="1:27" ht="12.75" customHeight="1">
      <c r="A567" s="49"/>
      <c r="B567" s="27"/>
      <c r="C567" s="27"/>
      <c r="D567" s="399"/>
      <c r="E567" s="385"/>
      <c r="F567" s="8"/>
      <c r="U567" s="8"/>
      <c r="V567" s="8"/>
      <c r="AA567" s="415"/>
    </row>
    <row r="568" spans="1:27" ht="12.75" customHeight="1">
      <c r="A568" s="49"/>
      <c r="B568" s="27"/>
      <c r="C568" s="27"/>
      <c r="D568" s="399"/>
      <c r="E568" s="385"/>
      <c r="F568" s="8"/>
      <c r="U568" s="8"/>
      <c r="V568" s="8"/>
      <c r="AA568" s="415"/>
    </row>
    <row r="569" spans="1:27" ht="12.75" customHeight="1">
      <c r="A569" s="49"/>
      <c r="B569" s="27"/>
      <c r="C569" s="27"/>
      <c r="D569" s="399"/>
      <c r="E569" s="385"/>
      <c r="F569" s="8"/>
      <c r="U569" s="8"/>
      <c r="V569" s="8"/>
      <c r="AA569" s="415"/>
    </row>
    <row r="570" spans="1:27" ht="12.75" customHeight="1">
      <c r="A570" s="49"/>
      <c r="B570" s="27"/>
      <c r="C570" s="27"/>
      <c r="D570" s="399"/>
      <c r="E570" s="385"/>
      <c r="F570" s="8"/>
      <c r="U570" s="8"/>
      <c r="V570" s="8"/>
      <c r="AA570" s="415"/>
    </row>
    <row r="571" spans="1:27" ht="12.75" customHeight="1">
      <c r="A571" s="49"/>
      <c r="B571" s="27"/>
      <c r="C571" s="27"/>
      <c r="D571" s="399"/>
      <c r="E571" s="385"/>
      <c r="F571" s="8"/>
      <c r="U571" s="8"/>
      <c r="V571" s="8"/>
      <c r="AA571" s="415"/>
    </row>
    <row r="572" spans="1:27" ht="12.75" customHeight="1">
      <c r="A572" s="49"/>
      <c r="B572" s="27"/>
      <c r="C572" s="27"/>
      <c r="D572" s="399"/>
      <c r="E572" s="385"/>
      <c r="F572" s="8"/>
      <c r="U572" s="8"/>
      <c r="V572" s="8"/>
      <c r="AA572" s="415"/>
    </row>
    <row r="573" spans="1:27" ht="12.75" customHeight="1">
      <c r="A573" s="49"/>
      <c r="B573" s="27"/>
      <c r="C573" s="27"/>
      <c r="D573" s="399"/>
      <c r="E573" s="385"/>
      <c r="F573" s="8"/>
      <c r="U573" s="8"/>
      <c r="V573" s="8"/>
      <c r="AA573" s="415"/>
    </row>
    <row r="574" spans="1:27" ht="12.75" customHeight="1">
      <c r="A574" s="49"/>
      <c r="B574" s="27"/>
      <c r="C574" s="27"/>
      <c r="D574" s="399"/>
      <c r="E574" s="385"/>
      <c r="F574" s="8"/>
      <c r="U574" s="8"/>
      <c r="V574" s="8"/>
      <c r="AA574" s="415"/>
    </row>
    <row r="575" spans="1:27" ht="12.75" customHeight="1">
      <c r="A575" s="49"/>
      <c r="B575" s="27"/>
      <c r="C575" s="27"/>
      <c r="D575" s="399"/>
      <c r="E575" s="385"/>
      <c r="F575" s="8"/>
      <c r="U575" s="8"/>
      <c r="V575" s="8"/>
      <c r="AA575" s="415"/>
    </row>
    <row r="576" spans="1:27" ht="12.75" customHeight="1">
      <c r="A576" s="49"/>
      <c r="B576" s="27"/>
      <c r="C576" s="27"/>
      <c r="D576" s="399"/>
      <c r="E576" s="385"/>
      <c r="F576" s="8"/>
      <c r="U576" s="8"/>
      <c r="V576" s="8"/>
      <c r="AA576" s="415"/>
    </row>
    <row r="577" spans="1:27" ht="12.75" customHeight="1">
      <c r="A577" s="49"/>
      <c r="B577" s="27"/>
      <c r="C577" s="27"/>
      <c r="D577" s="399"/>
      <c r="E577" s="385"/>
      <c r="F577" s="8"/>
      <c r="U577" s="8"/>
      <c r="V577" s="8"/>
      <c r="AA577" s="415"/>
    </row>
    <row r="578" spans="1:27" ht="12.75" customHeight="1">
      <c r="A578" s="49"/>
      <c r="B578" s="27"/>
      <c r="C578" s="27"/>
      <c r="D578" s="399"/>
      <c r="E578" s="385"/>
      <c r="F578" s="8"/>
      <c r="U578" s="8"/>
      <c r="V578" s="8"/>
      <c r="AA578" s="415"/>
    </row>
    <row r="579" spans="1:27" ht="12.75" customHeight="1">
      <c r="A579" s="49"/>
      <c r="B579" s="27"/>
      <c r="C579" s="27"/>
      <c r="D579" s="399"/>
      <c r="E579" s="385"/>
      <c r="F579" s="8"/>
      <c r="U579" s="8"/>
      <c r="V579" s="8"/>
      <c r="AA579" s="415"/>
    </row>
    <row r="580" spans="1:27" ht="12.75" customHeight="1">
      <c r="A580" s="49"/>
      <c r="B580" s="27"/>
      <c r="C580" s="27"/>
      <c r="D580" s="399"/>
      <c r="E580" s="385"/>
      <c r="F580" s="8"/>
      <c r="U580" s="8"/>
      <c r="V580" s="8"/>
      <c r="AA580" s="415"/>
    </row>
    <row r="581" spans="1:27" ht="12.75" customHeight="1">
      <c r="A581" s="49"/>
      <c r="B581" s="27"/>
      <c r="C581" s="27"/>
      <c r="D581" s="399"/>
      <c r="E581" s="385"/>
      <c r="F581" s="8"/>
      <c r="U581" s="8"/>
      <c r="V581" s="8"/>
      <c r="AA581" s="415"/>
    </row>
    <row r="582" spans="1:27" ht="12.75" customHeight="1">
      <c r="A582" s="49"/>
      <c r="B582" s="27"/>
      <c r="C582" s="27"/>
      <c r="D582" s="399"/>
      <c r="E582" s="385"/>
      <c r="F582" s="8"/>
      <c r="U582" s="8"/>
      <c r="V582" s="8"/>
      <c r="AA582" s="415"/>
    </row>
    <row r="583" spans="1:27" ht="12.75" customHeight="1">
      <c r="A583" s="49"/>
      <c r="B583" s="27"/>
      <c r="C583" s="27"/>
      <c r="D583" s="399"/>
      <c r="E583" s="385"/>
      <c r="F583" s="8"/>
      <c r="U583" s="8"/>
      <c r="V583" s="8"/>
      <c r="AA583" s="415"/>
    </row>
    <row r="584" spans="1:27" ht="12.75" customHeight="1">
      <c r="A584" s="49"/>
      <c r="B584" s="27"/>
      <c r="C584" s="27"/>
      <c r="D584" s="399"/>
      <c r="E584" s="385"/>
      <c r="F584" s="8"/>
      <c r="U584" s="8"/>
      <c r="V584" s="8"/>
      <c r="AA584" s="415"/>
    </row>
    <row r="585" spans="1:27" ht="12.75" customHeight="1">
      <c r="A585" s="49"/>
      <c r="B585" s="27"/>
      <c r="C585" s="27"/>
      <c r="D585" s="399"/>
      <c r="E585" s="385"/>
      <c r="F585" s="8"/>
      <c r="U585" s="8"/>
      <c r="V585" s="8"/>
      <c r="AA585" s="415"/>
    </row>
    <row r="586" spans="1:27" ht="12.75" customHeight="1">
      <c r="A586" s="49"/>
      <c r="B586" s="27"/>
      <c r="C586" s="27"/>
      <c r="D586" s="399"/>
      <c r="E586" s="385"/>
      <c r="F586" s="8"/>
      <c r="U586" s="8"/>
      <c r="V586" s="8"/>
      <c r="AA586" s="415"/>
    </row>
    <row r="587" spans="1:27" ht="12.75" customHeight="1">
      <c r="A587" s="49"/>
      <c r="B587" s="27"/>
      <c r="C587" s="27"/>
      <c r="D587" s="399"/>
      <c r="E587" s="385"/>
      <c r="F587" s="8"/>
      <c r="U587" s="8"/>
      <c r="V587" s="8"/>
      <c r="AA587" s="415"/>
    </row>
    <row r="588" spans="1:27" ht="12.75" customHeight="1">
      <c r="A588" s="49"/>
      <c r="B588" s="27"/>
      <c r="C588" s="27"/>
      <c r="D588" s="399"/>
      <c r="E588" s="385"/>
      <c r="F588" s="8"/>
      <c r="U588" s="8"/>
      <c r="V588" s="8"/>
      <c r="AA588" s="415"/>
    </row>
    <row r="589" spans="1:27" ht="12.75" customHeight="1">
      <c r="A589" s="49"/>
      <c r="B589" s="27"/>
      <c r="C589" s="27"/>
      <c r="D589" s="399"/>
      <c r="E589" s="385"/>
      <c r="F589" s="8"/>
      <c r="U589" s="8"/>
      <c r="V589" s="8"/>
      <c r="AA589" s="415"/>
    </row>
    <row r="590" spans="1:27" ht="12.75" customHeight="1">
      <c r="A590" s="49"/>
      <c r="B590" s="27"/>
      <c r="C590" s="27"/>
      <c r="D590" s="399"/>
      <c r="E590" s="385"/>
      <c r="F590" s="8"/>
      <c r="U590" s="8"/>
      <c r="V590" s="8"/>
      <c r="AA590" s="415"/>
    </row>
    <row r="591" spans="1:27" ht="12.75" customHeight="1">
      <c r="A591" s="49"/>
      <c r="B591" s="27"/>
      <c r="C591" s="27"/>
      <c r="D591" s="399"/>
      <c r="E591" s="385"/>
      <c r="F591" s="8"/>
      <c r="U591" s="8"/>
      <c r="V591" s="8"/>
      <c r="AA591" s="415"/>
    </row>
    <row r="592" spans="1:27" ht="12.75" customHeight="1">
      <c r="A592" s="49"/>
      <c r="B592" s="27"/>
      <c r="C592" s="27"/>
      <c r="D592" s="399"/>
      <c r="E592" s="385"/>
      <c r="F592" s="8"/>
      <c r="U592" s="8"/>
      <c r="V592" s="8"/>
      <c r="AA592" s="415"/>
    </row>
    <row r="593" spans="1:27" ht="12.75" customHeight="1">
      <c r="A593" s="49"/>
      <c r="B593" s="27"/>
      <c r="C593" s="27"/>
      <c r="D593" s="399"/>
      <c r="E593" s="385"/>
      <c r="F593" s="8"/>
      <c r="U593" s="8"/>
      <c r="V593" s="8"/>
      <c r="AA593" s="415"/>
    </row>
    <row r="594" spans="1:27" ht="12.75" customHeight="1">
      <c r="A594" s="49"/>
      <c r="B594" s="27"/>
      <c r="C594" s="27"/>
      <c r="D594" s="399"/>
      <c r="E594" s="385"/>
      <c r="F594" s="8"/>
      <c r="U594" s="8"/>
      <c r="V594" s="8"/>
      <c r="AA594" s="415"/>
    </row>
    <row r="595" spans="1:27" ht="12.75" customHeight="1">
      <c r="A595" s="49"/>
      <c r="B595" s="27"/>
      <c r="C595" s="27"/>
      <c r="D595" s="399"/>
      <c r="E595" s="385"/>
      <c r="F595" s="8"/>
      <c r="U595" s="8"/>
      <c r="V595" s="8"/>
      <c r="AA595" s="415"/>
    </row>
    <row r="596" spans="1:27" ht="12.75" customHeight="1">
      <c r="A596" s="49"/>
      <c r="B596" s="27"/>
      <c r="C596" s="27"/>
      <c r="D596" s="399"/>
      <c r="E596" s="385"/>
      <c r="F596" s="8"/>
      <c r="U596" s="8"/>
      <c r="V596" s="8"/>
      <c r="AA596" s="415"/>
    </row>
    <row r="597" spans="1:27" ht="12.75" customHeight="1">
      <c r="A597" s="49"/>
      <c r="B597" s="27"/>
      <c r="C597" s="27"/>
      <c r="D597" s="399"/>
      <c r="E597" s="385"/>
      <c r="F597" s="8"/>
      <c r="U597" s="8"/>
      <c r="V597" s="8"/>
      <c r="AA597" s="415"/>
    </row>
    <row r="598" spans="1:27" ht="12.75" customHeight="1">
      <c r="A598" s="49"/>
      <c r="B598" s="27"/>
      <c r="C598" s="27"/>
      <c r="D598" s="399"/>
      <c r="E598" s="385"/>
      <c r="F598" s="8"/>
      <c r="U598" s="8"/>
      <c r="V598" s="8"/>
      <c r="AA598" s="415"/>
    </row>
    <row r="599" spans="1:27" ht="12.75" customHeight="1">
      <c r="A599" s="49"/>
      <c r="B599" s="27"/>
      <c r="C599" s="27"/>
      <c r="D599" s="399"/>
      <c r="E599" s="385"/>
      <c r="F599" s="8"/>
      <c r="U599" s="8"/>
      <c r="V599" s="8"/>
      <c r="AA599" s="415"/>
    </row>
    <row r="600" spans="1:27" ht="12.75" customHeight="1">
      <c r="A600" s="49"/>
      <c r="B600" s="27"/>
      <c r="C600" s="27"/>
      <c r="D600" s="399"/>
      <c r="E600" s="385"/>
      <c r="F600" s="8"/>
      <c r="U600" s="8"/>
      <c r="V600" s="8"/>
      <c r="AA600" s="415"/>
    </row>
    <row r="601" spans="1:27" ht="12.75" customHeight="1">
      <c r="A601" s="49"/>
      <c r="B601" s="27"/>
      <c r="C601" s="27"/>
      <c r="D601" s="399"/>
      <c r="E601" s="385"/>
      <c r="F601" s="8"/>
      <c r="U601" s="8"/>
      <c r="V601" s="8"/>
      <c r="AA601" s="415"/>
    </row>
    <row r="602" spans="1:27" ht="12.75" customHeight="1">
      <c r="A602" s="49"/>
      <c r="B602" s="27"/>
      <c r="C602" s="27"/>
      <c r="D602" s="399"/>
      <c r="E602" s="385"/>
      <c r="F602" s="8"/>
      <c r="U602" s="8"/>
      <c r="V602" s="8"/>
      <c r="AA602" s="415"/>
    </row>
    <row r="603" spans="1:27" ht="12.75" customHeight="1">
      <c r="A603" s="49"/>
      <c r="B603" s="27"/>
      <c r="C603" s="27"/>
      <c r="D603" s="399"/>
      <c r="E603" s="385"/>
      <c r="F603" s="8"/>
      <c r="U603" s="8"/>
      <c r="V603" s="8"/>
      <c r="AA603" s="415"/>
    </row>
    <row r="604" spans="1:27" ht="12.75" customHeight="1">
      <c r="A604" s="49"/>
      <c r="B604" s="27"/>
      <c r="C604" s="27"/>
      <c r="D604" s="399"/>
      <c r="E604" s="385"/>
      <c r="F604" s="8"/>
      <c r="U604" s="8"/>
      <c r="V604" s="8"/>
      <c r="AA604" s="415"/>
    </row>
    <row r="605" spans="1:27" ht="12.75" customHeight="1">
      <c r="A605" s="49"/>
      <c r="B605" s="27"/>
      <c r="C605" s="27"/>
      <c r="D605" s="399"/>
      <c r="E605" s="385"/>
      <c r="F605" s="8"/>
      <c r="U605" s="8"/>
      <c r="V605" s="8"/>
      <c r="AA605" s="415"/>
    </row>
    <row r="606" spans="1:27" ht="12.75" customHeight="1">
      <c r="A606" s="49"/>
      <c r="B606" s="27"/>
      <c r="C606" s="27"/>
      <c r="D606" s="399"/>
      <c r="E606" s="385"/>
      <c r="F606" s="8"/>
      <c r="U606" s="8"/>
      <c r="V606" s="8"/>
      <c r="AA606" s="415"/>
    </row>
    <row r="607" spans="1:27" ht="12.75" customHeight="1">
      <c r="A607" s="49"/>
      <c r="B607" s="27"/>
      <c r="C607" s="27"/>
      <c r="D607" s="399"/>
      <c r="E607" s="385"/>
      <c r="F607" s="8"/>
      <c r="U607" s="8"/>
      <c r="V607" s="8"/>
      <c r="AA607" s="415"/>
    </row>
    <row r="608" spans="1:27" ht="12.75" customHeight="1">
      <c r="A608" s="49"/>
      <c r="B608" s="27"/>
      <c r="C608" s="27"/>
      <c r="D608" s="399"/>
      <c r="E608" s="385"/>
      <c r="F608" s="8"/>
      <c r="U608" s="8"/>
      <c r="V608" s="8"/>
      <c r="AA608" s="415"/>
    </row>
    <row r="609" spans="1:27" ht="12.75" customHeight="1">
      <c r="A609" s="49"/>
      <c r="B609" s="27"/>
      <c r="C609" s="27"/>
      <c r="D609" s="399"/>
      <c r="E609" s="385"/>
      <c r="F609" s="8"/>
      <c r="U609" s="8"/>
      <c r="V609" s="8"/>
      <c r="AA609" s="415"/>
    </row>
    <row r="610" spans="1:27" ht="12.75" customHeight="1">
      <c r="A610" s="49"/>
      <c r="B610" s="27"/>
      <c r="C610" s="27"/>
      <c r="D610" s="399"/>
      <c r="E610" s="385"/>
      <c r="F610" s="8"/>
      <c r="U610" s="8"/>
      <c r="V610" s="8"/>
      <c r="AA610" s="415"/>
    </row>
    <row r="611" spans="1:27" ht="12.75" customHeight="1">
      <c r="A611" s="49"/>
      <c r="B611" s="27"/>
      <c r="C611" s="27"/>
      <c r="D611" s="399"/>
      <c r="E611" s="385"/>
      <c r="F611" s="8"/>
      <c r="U611" s="8"/>
      <c r="V611" s="8"/>
      <c r="AA611" s="415"/>
    </row>
    <row r="612" spans="1:27" ht="12.75" customHeight="1">
      <c r="A612" s="49"/>
      <c r="B612" s="27"/>
      <c r="C612" s="27"/>
      <c r="D612" s="399"/>
      <c r="E612" s="385"/>
      <c r="F612" s="8"/>
      <c r="U612" s="8"/>
      <c r="V612" s="8"/>
      <c r="AA612" s="415"/>
    </row>
    <row r="613" spans="1:27" ht="12.75" customHeight="1">
      <c r="A613" s="49"/>
      <c r="B613" s="27"/>
      <c r="C613" s="27"/>
      <c r="D613" s="399"/>
      <c r="E613" s="385"/>
      <c r="F613" s="8"/>
      <c r="U613" s="8"/>
      <c r="V613" s="8"/>
      <c r="AA613" s="415"/>
    </row>
    <row r="614" spans="1:27" ht="12.75" customHeight="1">
      <c r="A614" s="49"/>
      <c r="B614" s="27"/>
      <c r="C614" s="27"/>
      <c r="D614" s="399"/>
      <c r="E614" s="385"/>
      <c r="F614" s="8"/>
      <c r="U614" s="8"/>
      <c r="V614" s="8"/>
      <c r="AA614" s="415"/>
    </row>
    <row r="615" spans="1:27" ht="12.75" customHeight="1">
      <c r="A615" s="49"/>
      <c r="B615" s="27"/>
      <c r="C615" s="27"/>
      <c r="D615" s="399"/>
      <c r="E615" s="385"/>
      <c r="F615" s="8"/>
      <c r="U615" s="8"/>
      <c r="V615" s="8"/>
      <c r="AA615" s="415"/>
    </row>
    <row r="616" spans="1:27" ht="12.75" customHeight="1">
      <c r="A616" s="49"/>
      <c r="B616" s="27"/>
      <c r="C616" s="27"/>
      <c r="D616" s="399"/>
      <c r="E616" s="385"/>
      <c r="F616" s="8"/>
      <c r="U616" s="8"/>
      <c r="V616" s="8"/>
      <c r="AA616" s="415"/>
    </row>
    <row r="617" spans="1:27" ht="12.75" customHeight="1">
      <c r="A617" s="49"/>
      <c r="B617" s="27"/>
      <c r="C617" s="27"/>
      <c r="D617" s="399"/>
      <c r="E617" s="385"/>
      <c r="F617" s="8"/>
      <c r="U617" s="8"/>
      <c r="V617" s="8"/>
      <c r="AA617" s="415"/>
    </row>
    <row r="618" spans="1:27" ht="12.75" customHeight="1">
      <c r="A618" s="49"/>
      <c r="B618" s="27"/>
      <c r="C618" s="27"/>
      <c r="D618" s="399"/>
      <c r="E618" s="385"/>
      <c r="F618" s="8"/>
      <c r="U618" s="8"/>
      <c r="V618" s="8"/>
      <c r="AA618" s="415"/>
    </row>
    <row r="619" spans="1:27" ht="12.75" customHeight="1">
      <c r="A619" s="49"/>
      <c r="B619" s="27"/>
      <c r="C619" s="27"/>
      <c r="D619" s="399"/>
      <c r="E619" s="385"/>
      <c r="F619" s="8"/>
      <c r="U619" s="8"/>
      <c r="V619" s="8"/>
      <c r="AA619" s="415"/>
    </row>
    <row r="620" spans="1:27" ht="12.75" customHeight="1">
      <c r="A620" s="49"/>
      <c r="B620" s="27"/>
      <c r="C620" s="27"/>
      <c r="D620" s="399"/>
      <c r="E620" s="385"/>
      <c r="F620" s="8"/>
      <c r="U620" s="8"/>
      <c r="V620" s="8"/>
      <c r="AA620" s="415"/>
    </row>
    <row r="621" spans="1:27" ht="12.75" customHeight="1">
      <c r="A621" s="49"/>
      <c r="B621" s="27"/>
      <c r="C621" s="27"/>
      <c r="D621" s="399"/>
      <c r="E621" s="385"/>
      <c r="F621" s="8"/>
      <c r="U621" s="8"/>
      <c r="V621" s="8"/>
      <c r="AA621" s="415"/>
    </row>
    <row r="622" spans="1:27" ht="12.75" customHeight="1">
      <c r="A622" s="49"/>
      <c r="B622" s="27"/>
      <c r="C622" s="27"/>
      <c r="D622" s="399"/>
      <c r="E622" s="385"/>
      <c r="F622" s="8"/>
      <c r="U622" s="8"/>
      <c r="V622" s="8"/>
      <c r="AA622" s="415"/>
    </row>
    <row r="623" spans="1:27" ht="12.75" customHeight="1">
      <c r="A623" s="49"/>
      <c r="B623" s="27"/>
      <c r="C623" s="27"/>
      <c r="D623" s="399"/>
      <c r="E623" s="385"/>
      <c r="F623" s="8"/>
      <c r="U623" s="8"/>
      <c r="V623" s="8"/>
      <c r="AA623" s="415"/>
    </row>
    <row r="624" spans="1:27" ht="12.75" customHeight="1">
      <c r="A624" s="49"/>
      <c r="B624" s="27"/>
      <c r="C624" s="27"/>
      <c r="D624" s="399"/>
      <c r="E624" s="385"/>
      <c r="F624" s="8"/>
      <c r="U624" s="8"/>
      <c r="V624" s="8"/>
      <c r="AA624" s="415"/>
    </row>
    <row r="625" spans="1:27" ht="12.75" customHeight="1">
      <c r="A625" s="49"/>
      <c r="B625" s="27"/>
      <c r="C625" s="27"/>
      <c r="D625" s="399"/>
      <c r="E625" s="385"/>
      <c r="F625" s="8"/>
      <c r="U625" s="8"/>
      <c r="V625" s="8"/>
      <c r="AA625" s="415"/>
    </row>
    <row r="626" spans="1:27" ht="12.75" customHeight="1">
      <c r="A626" s="49"/>
      <c r="B626" s="27"/>
      <c r="C626" s="27"/>
      <c r="D626" s="399"/>
      <c r="E626" s="385"/>
      <c r="F626" s="8"/>
      <c r="U626" s="8"/>
      <c r="V626" s="8"/>
      <c r="AA626" s="415"/>
    </row>
    <row r="627" spans="1:27" ht="12.75" customHeight="1">
      <c r="A627" s="49"/>
      <c r="B627" s="27"/>
      <c r="C627" s="27"/>
      <c r="D627" s="399"/>
      <c r="E627" s="385"/>
      <c r="F627" s="8"/>
      <c r="U627" s="8"/>
      <c r="V627" s="8"/>
      <c r="AA627" s="415"/>
    </row>
    <row r="628" spans="1:27" ht="12.75" customHeight="1">
      <c r="A628" s="49"/>
      <c r="B628" s="27"/>
      <c r="C628" s="27"/>
      <c r="D628" s="399"/>
      <c r="E628" s="385"/>
      <c r="F628" s="8"/>
      <c r="U628" s="8"/>
      <c r="V628" s="8"/>
      <c r="AA628" s="415"/>
    </row>
    <row r="629" spans="1:27" ht="12.75" customHeight="1">
      <c r="A629" s="49"/>
      <c r="B629" s="27"/>
      <c r="C629" s="27"/>
      <c r="D629" s="399"/>
      <c r="E629" s="385"/>
      <c r="F629" s="8"/>
      <c r="U629" s="8"/>
      <c r="V629" s="8"/>
      <c r="AA629" s="415"/>
    </row>
    <row r="630" spans="1:27" ht="12.75" customHeight="1">
      <c r="A630" s="49"/>
      <c r="B630" s="27"/>
      <c r="C630" s="27"/>
      <c r="D630" s="399"/>
      <c r="E630" s="385"/>
      <c r="F630" s="8"/>
      <c r="U630" s="8"/>
      <c r="V630" s="8"/>
      <c r="AA630" s="415"/>
    </row>
    <row r="631" spans="1:27" ht="12.75" customHeight="1">
      <c r="A631" s="49"/>
      <c r="B631" s="27"/>
      <c r="C631" s="27"/>
      <c r="D631" s="399"/>
      <c r="E631" s="385"/>
      <c r="F631" s="8"/>
      <c r="U631" s="8"/>
      <c r="V631" s="8"/>
      <c r="AA631" s="415"/>
    </row>
    <row r="632" spans="1:27" ht="12.75" customHeight="1">
      <c r="A632" s="49"/>
      <c r="B632" s="27"/>
      <c r="C632" s="27"/>
      <c r="D632" s="399"/>
      <c r="E632" s="385"/>
      <c r="F632" s="8"/>
      <c r="U632" s="8"/>
      <c r="V632" s="8"/>
      <c r="AA632" s="415"/>
    </row>
    <row r="633" spans="1:27" ht="12.75" customHeight="1">
      <c r="A633" s="49"/>
      <c r="B633" s="27"/>
      <c r="C633" s="27"/>
      <c r="D633" s="399"/>
      <c r="E633" s="385"/>
      <c r="F633" s="8"/>
      <c r="U633" s="8"/>
      <c r="V633" s="8"/>
      <c r="AA633" s="415"/>
    </row>
    <row r="634" spans="1:27" ht="12.75" customHeight="1">
      <c r="A634" s="49"/>
      <c r="B634" s="27"/>
      <c r="C634" s="27"/>
      <c r="D634" s="399"/>
      <c r="E634" s="385"/>
      <c r="F634" s="8"/>
      <c r="U634" s="8"/>
      <c r="V634" s="8"/>
      <c r="AA634" s="415"/>
    </row>
    <row r="635" spans="1:27" ht="12.75" customHeight="1">
      <c r="A635" s="49"/>
      <c r="B635" s="27"/>
      <c r="C635" s="27"/>
      <c r="D635" s="399"/>
      <c r="E635" s="385"/>
      <c r="F635" s="8"/>
      <c r="U635" s="8"/>
      <c r="V635" s="8"/>
      <c r="AA635" s="415"/>
    </row>
    <row r="636" spans="1:27" ht="12.75" customHeight="1">
      <c r="A636" s="49"/>
      <c r="B636" s="27"/>
      <c r="C636" s="27"/>
      <c r="D636" s="399"/>
      <c r="E636" s="385"/>
      <c r="F636" s="8"/>
      <c r="U636" s="8"/>
      <c r="V636" s="8"/>
      <c r="AA636" s="415"/>
    </row>
    <row r="637" spans="1:27" ht="12.75" customHeight="1">
      <c r="A637" s="49"/>
      <c r="B637" s="27"/>
      <c r="C637" s="27"/>
      <c r="D637" s="399"/>
      <c r="E637" s="385"/>
      <c r="F637" s="8"/>
      <c r="U637" s="8"/>
      <c r="V637" s="8"/>
      <c r="AA637" s="415"/>
    </row>
    <row r="638" spans="1:27" ht="12.75" customHeight="1">
      <c r="A638" s="49"/>
      <c r="B638" s="27"/>
      <c r="C638" s="27"/>
      <c r="D638" s="399"/>
      <c r="E638" s="385"/>
      <c r="F638" s="8"/>
      <c r="U638" s="8"/>
      <c r="V638" s="8"/>
      <c r="AA638" s="415"/>
    </row>
    <row r="639" spans="1:27" ht="12.75" customHeight="1">
      <c r="A639" s="49"/>
      <c r="B639" s="27"/>
      <c r="C639" s="27"/>
      <c r="D639" s="399"/>
      <c r="E639" s="385"/>
      <c r="F639" s="8"/>
      <c r="U639" s="8"/>
      <c r="V639" s="8"/>
      <c r="AA639" s="415"/>
    </row>
    <row r="640" spans="1:27" ht="12.75" customHeight="1">
      <c r="A640" s="49"/>
      <c r="B640" s="27"/>
      <c r="C640" s="27"/>
      <c r="D640" s="399"/>
      <c r="E640" s="385"/>
      <c r="F640" s="8"/>
      <c r="U640" s="8"/>
      <c r="V640" s="8"/>
      <c r="AA640" s="415"/>
    </row>
    <row r="641" spans="1:27" ht="12.75" customHeight="1">
      <c r="A641" s="49"/>
      <c r="B641" s="27"/>
      <c r="C641" s="27"/>
      <c r="D641" s="399"/>
      <c r="E641" s="385"/>
      <c r="F641" s="8"/>
      <c r="U641" s="8"/>
      <c r="V641" s="8"/>
      <c r="AA641" s="415"/>
    </row>
    <row r="642" spans="1:27" ht="12.75" customHeight="1">
      <c r="A642" s="49"/>
      <c r="B642" s="27"/>
      <c r="C642" s="27"/>
      <c r="D642" s="399"/>
      <c r="E642" s="385"/>
      <c r="F642" s="8"/>
      <c r="U642" s="8"/>
      <c r="V642" s="8"/>
      <c r="AA642" s="415"/>
    </row>
    <row r="643" spans="1:27" ht="12.75" customHeight="1">
      <c r="A643" s="49"/>
      <c r="B643" s="27"/>
      <c r="C643" s="27"/>
      <c r="D643" s="399"/>
      <c r="E643" s="385"/>
      <c r="F643" s="8"/>
      <c r="U643" s="8"/>
      <c r="V643" s="8"/>
      <c r="AA643" s="415"/>
    </row>
    <row r="644" spans="1:27" ht="12.75" customHeight="1">
      <c r="A644" s="49"/>
      <c r="B644" s="27"/>
      <c r="C644" s="27"/>
      <c r="D644" s="399"/>
      <c r="E644" s="385"/>
      <c r="F644" s="8"/>
      <c r="U644" s="8"/>
      <c r="V644" s="8"/>
      <c r="AA644" s="415"/>
    </row>
    <row r="645" spans="1:27" ht="12.75" customHeight="1">
      <c r="A645" s="49"/>
      <c r="B645" s="27"/>
      <c r="C645" s="27"/>
      <c r="D645" s="399"/>
      <c r="E645" s="385"/>
      <c r="F645" s="8"/>
      <c r="U645" s="8"/>
      <c r="V645" s="8"/>
      <c r="AA645" s="415"/>
    </row>
    <row r="646" spans="1:27" ht="12.75" customHeight="1">
      <c r="A646" s="49"/>
      <c r="B646" s="27"/>
      <c r="C646" s="27"/>
      <c r="D646" s="399"/>
      <c r="E646" s="385"/>
      <c r="F646" s="8"/>
      <c r="U646" s="8"/>
      <c r="V646" s="8"/>
      <c r="AA646" s="415"/>
    </row>
    <row r="647" spans="1:27" ht="12.75" customHeight="1">
      <c r="A647" s="49"/>
      <c r="B647" s="27"/>
      <c r="C647" s="27"/>
      <c r="D647" s="399"/>
      <c r="E647" s="385"/>
      <c r="F647" s="8"/>
      <c r="U647" s="8"/>
      <c r="V647" s="8"/>
      <c r="AA647" s="415"/>
    </row>
    <row r="648" spans="1:27" ht="12.75" customHeight="1">
      <c r="A648" s="49"/>
      <c r="B648" s="27"/>
      <c r="C648" s="27"/>
      <c r="D648" s="399"/>
      <c r="E648" s="385"/>
      <c r="F648" s="8"/>
      <c r="U648" s="8"/>
      <c r="V648" s="8"/>
      <c r="AA648" s="415"/>
    </row>
    <row r="649" spans="1:27" ht="12.75" customHeight="1">
      <c r="A649" s="49"/>
      <c r="B649" s="27"/>
      <c r="C649" s="27"/>
      <c r="D649" s="399"/>
      <c r="E649" s="385"/>
      <c r="F649" s="8"/>
      <c r="U649" s="8"/>
      <c r="V649" s="8"/>
      <c r="AA649" s="415"/>
    </row>
    <row r="650" spans="1:27" ht="12.75" customHeight="1">
      <c r="A650" s="49"/>
      <c r="B650" s="27"/>
      <c r="C650" s="27"/>
      <c r="D650" s="399"/>
      <c r="E650" s="385"/>
      <c r="F650" s="8"/>
      <c r="U650" s="8"/>
      <c r="V650" s="8"/>
      <c r="AA650" s="415"/>
    </row>
    <row r="651" spans="1:27" ht="12.75" customHeight="1">
      <c r="A651" s="49"/>
      <c r="B651" s="27"/>
      <c r="C651" s="27"/>
      <c r="D651" s="399"/>
      <c r="E651" s="385"/>
      <c r="F651" s="8"/>
      <c r="U651" s="8"/>
      <c r="V651" s="8"/>
      <c r="AA651" s="415"/>
    </row>
    <row r="652" spans="1:27" ht="12.75" customHeight="1">
      <c r="A652" s="49"/>
      <c r="B652" s="27"/>
      <c r="C652" s="27"/>
      <c r="D652" s="399"/>
      <c r="E652" s="385"/>
      <c r="F652" s="8"/>
      <c r="U652" s="8"/>
      <c r="V652" s="8"/>
      <c r="AA652" s="415"/>
    </row>
    <row r="653" spans="1:27" ht="12.75" customHeight="1">
      <c r="A653" s="49"/>
      <c r="B653" s="27"/>
      <c r="C653" s="27"/>
      <c r="D653" s="399"/>
      <c r="E653" s="385"/>
      <c r="F653" s="8"/>
      <c r="U653" s="8"/>
      <c r="V653" s="8"/>
      <c r="AA653" s="415"/>
    </row>
    <row r="654" spans="1:27" ht="12.75" customHeight="1">
      <c r="A654" s="49"/>
      <c r="B654" s="27"/>
      <c r="C654" s="27"/>
      <c r="D654" s="399"/>
      <c r="E654" s="385"/>
      <c r="F654" s="8"/>
      <c r="U654" s="8"/>
      <c r="V654" s="8"/>
      <c r="AA654" s="415"/>
    </row>
    <row r="655" spans="1:27" ht="12.75" customHeight="1">
      <c r="A655" s="49"/>
      <c r="B655" s="27"/>
      <c r="C655" s="27"/>
      <c r="D655" s="399"/>
      <c r="E655" s="385"/>
      <c r="F655" s="8"/>
      <c r="U655" s="8"/>
      <c r="V655" s="8"/>
      <c r="AA655" s="415"/>
    </row>
    <row r="656" spans="1:27" ht="12.75" customHeight="1">
      <c r="A656" s="49"/>
      <c r="B656" s="27"/>
      <c r="C656" s="27"/>
      <c r="D656" s="399"/>
      <c r="E656" s="385"/>
      <c r="F656" s="8"/>
      <c r="U656" s="8"/>
      <c r="V656" s="8"/>
      <c r="AA656" s="415"/>
    </row>
    <row r="657" spans="1:27" ht="12.75" customHeight="1">
      <c r="A657" s="49"/>
      <c r="B657" s="27"/>
      <c r="C657" s="27"/>
      <c r="D657" s="399"/>
      <c r="E657" s="385"/>
      <c r="F657" s="8"/>
      <c r="U657" s="8"/>
      <c r="V657" s="8"/>
      <c r="AA657" s="415"/>
    </row>
    <row r="658" spans="1:27" ht="12.75" customHeight="1">
      <c r="A658" s="49"/>
      <c r="B658" s="27"/>
      <c r="C658" s="27"/>
      <c r="D658" s="399"/>
      <c r="E658" s="385"/>
      <c r="F658" s="8"/>
      <c r="U658" s="8"/>
      <c r="V658" s="8"/>
      <c r="AA658" s="415"/>
    </row>
    <row r="659" spans="1:27" ht="12.75" customHeight="1">
      <c r="A659" s="49"/>
      <c r="B659" s="27"/>
      <c r="C659" s="27"/>
      <c r="D659" s="399"/>
      <c r="E659" s="385"/>
      <c r="F659" s="8"/>
      <c r="U659" s="8"/>
      <c r="V659" s="8"/>
      <c r="AA659" s="415"/>
    </row>
    <row r="660" spans="1:27" ht="12.75" customHeight="1">
      <c r="A660" s="49"/>
      <c r="B660" s="27"/>
      <c r="C660" s="27"/>
      <c r="D660" s="399"/>
      <c r="E660" s="385"/>
      <c r="F660" s="8"/>
      <c r="U660" s="8"/>
      <c r="V660" s="8"/>
      <c r="AA660" s="415"/>
    </row>
    <row r="661" spans="1:27" ht="12.75" customHeight="1">
      <c r="A661" s="49"/>
      <c r="B661" s="27"/>
      <c r="C661" s="27"/>
      <c r="D661" s="399"/>
      <c r="E661" s="385"/>
      <c r="F661" s="8"/>
      <c r="U661" s="8"/>
      <c r="V661" s="8"/>
      <c r="AA661" s="415"/>
    </row>
    <row r="662" spans="1:27" ht="12.75" customHeight="1">
      <c r="A662" s="49"/>
      <c r="B662" s="27"/>
      <c r="C662" s="27"/>
      <c r="D662" s="399"/>
      <c r="E662" s="385"/>
      <c r="F662" s="8"/>
      <c r="U662" s="8"/>
      <c r="V662" s="8"/>
      <c r="AA662" s="415"/>
    </row>
    <row r="663" spans="1:27" ht="12.75" customHeight="1">
      <c r="A663" s="49"/>
      <c r="B663" s="27"/>
      <c r="C663" s="27"/>
      <c r="D663" s="399"/>
      <c r="E663" s="385"/>
      <c r="F663" s="8"/>
      <c r="U663" s="8"/>
      <c r="V663" s="8"/>
      <c r="AA663" s="415"/>
    </row>
    <row r="664" spans="1:27" ht="12.75" customHeight="1">
      <c r="A664" s="49"/>
      <c r="B664" s="27"/>
      <c r="C664" s="27"/>
      <c r="D664" s="399"/>
      <c r="E664" s="385"/>
      <c r="F664" s="8"/>
      <c r="U664" s="8"/>
      <c r="V664" s="8"/>
      <c r="AA664" s="415"/>
    </row>
    <row r="665" spans="1:27" ht="12.75" customHeight="1">
      <c r="A665" s="49"/>
      <c r="B665" s="27"/>
      <c r="C665" s="27"/>
      <c r="D665" s="399"/>
      <c r="E665" s="385"/>
      <c r="F665" s="8"/>
      <c r="U665" s="8"/>
      <c r="V665" s="8"/>
      <c r="AA665" s="415"/>
    </row>
    <row r="666" spans="1:27" ht="12.75" customHeight="1">
      <c r="A666" s="49"/>
      <c r="B666" s="27"/>
      <c r="C666" s="27"/>
      <c r="D666" s="399"/>
      <c r="E666" s="385"/>
      <c r="F666" s="8"/>
      <c r="U666" s="8"/>
      <c r="V666" s="8"/>
      <c r="AA666" s="415"/>
    </row>
    <row r="667" spans="1:27" ht="12.75" customHeight="1">
      <c r="A667" s="49"/>
      <c r="B667" s="27"/>
      <c r="C667" s="27"/>
      <c r="D667" s="399"/>
      <c r="E667" s="385"/>
      <c r="F667" s="8"/>
      <c r="U667" s="8"/>
      <c r="V667" s="8"/>
      <c r="AA667" s="415"/>
    </row>
    <row r="668" spans="1:27" ht="12.75" customHeight="1">
      <c r="A668" s="49"/>
      <c r="B668" s="27"/>
      <c r="C668" s="27"/>
      <c r="D668" s="399"/>
      <c r="E668" s="385"/>
      <c r="F668" s="8"/>
      <c r="U668" s="8"/>
      <c r="V668" s="8"/>
      <c r="AA668" s="415"/>
    </row>
    <row r="669" spans="1:27" ht="12.75" customHeight="1">
      <c r="A669" s="49"/>
      <c r="B669" s="27"/>
      <c r="C669" s="27"/>
      <c r="D669" s="399"/>
      <c r="E669" s="385"/>
      <c r="F669" s="8"/>
      <c r="U669" s="8"/>
      <c r="V669" s="8"/>
      <c r="AA669" s="415"/>
    </row>
    <row r="670" spans="1:27" ht="12.75" customHeight="1">
      <c r="A670" s="49"/>
      <c r="B670" s="27"/>
      <c r="C670" s="27"/>
      <c r="D670" s="399"/>
      <c r="E670" s="385"/>
      <c r="F670" s="8"/>
      <c r="U670" s="8"/>
      <c r="V670" s="8"/>
      <c r="AA670" s="415"/>
    </row>
    <row r="671" spans="1:27" ht="12.75" customHeight="1">
      <c r="A671" s="49"/>
      <c r="B671" s="27"/>
      <c r="C671" s="27"/>
      <c r="D671" s="399"/>
      <c r="E671" s="385"/>
      <c r="F671" s="8"/>
      <c r="U671" s="8"/>
      <c r="V671" s="8"/>
      <c r="AA671" s="415"/>
    </row>
    <row r="672" spans="1:27" ht="12.75" customHeight="1">
      <c r="A672" s="49"/>
      <c r="B672" s="27"/>
      <c r="C672" s="27"/>
      <c r="D672" s="399"/>
      <c r="E672" s="385"/>
      <c r="F672" s="8"/>
      <c r="U672" s="8"/>
      <c r="V672" s="8"/>
      <c r="AA672" s="415"/>
    </row>
    <row r="673" spans="1:27" ht="12.75" customHeight="1">
      <c r="A673" s="49"/>
      <c r="B673" s="27"/>
      <c r="C673" s="27"/>
      <c r="D673" s="399"/>
      <c r="E673" s="385"/>
      <c r="F673" s="8"/>
      <c r="U673" s="8"/>
      <c r="V673" s="8"/>
      <c r="AA673" s="415"/>
    </row>
    <row r="674" spans="1:27" ht="12.75" customHeight="1">
      <c r="A674" s="49"/>
      <c r="B674" s="27"/>
      <c r="C674" s="27"/>
      <c r="D674" s="399"/>
      <c r="E674" s="385"/>
      <c r="F674" s="8"/>
      <c r="U674" s="8"/>
      <c r="V674" s="8"/>
      <c r="AA674" s="415"/>
    </row>
    <row r="675" spans="1:27" ht="12.75" customHeight="1">
      <c r="A675" s="49"/>
      <c r="B675" s="27"/>
      <c r="C675" s="27"/>
      <c r="D675" s="399"/>
      <c r="E675" s="385"/>
      <c r="F675" s="8"/>
      <c r="U675" s="8"/>
      <c r="V675" s="8"/>
      <c r="AA675" s="415"/>
    </row>
    <row r="676" spans="1:27" ht="12.75" customHeight="1">
      <c r="A676" s="49"/>
      <c r="B676" s="27"/>
      <c r="C676" s="27"/>
      <c r="D676" s="399"/>
      <c r="E676" s="385"/>
      <c r="F676" s="8"/>
      <c r="U676" s="8"/>
      <c r="V676" s="8"/>
      <c r="AA676" s="415"/>
    </row>
    <row r="677" spans="1:27" ht="12.75" customHeight="1">
      <c r="A677" s="49"/>
      <c r="B677" s="27"/>
      <c r="C677" s="27"/>
      <c r="D677" s="399"/>
      <c r="E677" s="385"/>
      <c r="F677" s="8"/>
      <c r="U677" s="8"/>
      <c r="V677" s="8"/>
      <c r="AA677" s="415"/>
    </row>
    <row r="678" spans="1:27" ht="12.75" customHeight="1">
      <c r="A678" s="49"/>
      <c r="B678" s="27"/>
      <c r="C678" s="27"/>
      <c r="D678" s="399"/>
      <c r="E678" s="385"/>
      <c r="F678" s="8"/>
      <c r="U678" s="8"/>
      <c r="V678" s="8"/>
      <c r="AA678" s="415"/>
    </row>
    <row r="679" spans="1:27" ht="12.75" customHeight="1">
      <c r="A679" s="49"/>
      <c r="B679" s="27"/>
      <c r="C679" s="27"/>
      <c r="D679" s="399"/>
      <c r="E679" s="385"/>
      <c r="F679" s="8"/>
      <c r="U679" s="8"/>
      <c r="V679" s="8"/>
      <c r="AA679" s="415"/>
    </row>
    <row r="680" spans="1:27" ht="12.75" customHeight="1">
      <c r="A680" s="49"/>
      <c r="B680" s="27"/>
      <c r="C680" s="27"/>
      <c r="D680" s="399"/>
      <c r="E680" s="385"/>
      <c r="F680" s="8"/>
      <c r="U680" s="8"/>
      <c r="V680" s="8"/>
      <c r="AA680" s="415"/>
    </row>
    <row r="681" spans="1:27" ht="12.75" customHeight="1">
      <c r="A681" s="49"/>
      <c r="B681" s="27"/>
      <c r="C681" s="27"/>
      <c r="D681" s="399"/>
      <c r="E681" s="385"/>
      <c r="F681" s="8"/>
      <c r="U681" s="8"/>
      <c r="V681" s="8"/>
      <c r="AA681" s="415"/>
    </row>
    <row r="682" spans="1:27" ht="12.75" customHeight="1">
      <c r="A682" s="49"/>
      <c r="B682" s="27"/>
      <c r="C682" s="27"/>
      <c r="D682" s="399"/>
      <c r="E682" s="385"/>
      <c r="F682" s="8"/>
      <c r="U682" s="8"/>
      <c r="V682" s="8"/>
      <c r="AA682" s="415"/>
    </row>
    <row r="683" spans="1:27" ht="12.75" customHeight="1">
      <c r="A683" s="49"/>
      <c r="B683" s="27"/>
      <c r="C683" s="27"/>
      <c r="D683" s="399"/>
      <c r="E683" s="385"/>
      <c r="F683" s="8"/>
      <c r="U683" s="8"/>
      <c r="V683" s="8"/>
      <c r="AA683" s="415"/>
    </row>
    <row r="684" spans="1:27" ht="12.75" customHeight="1">
      <c r="A684" s="49"/>
      <c r="B684" s="27"/>
      <c r="C684" s="27"/>
      <c r="D684" s="399"/>
      <c r="E684" s="385"/>
      <c r="F684" s="8"/>
      <c r="U684" s="8"/>
      <c r="V684" s="8"/>
      <c r="AA684" s="415"/>
    </row>
    <row r="685" spans="1:27" ht="12.75" customHeight="1">
      <c r="A685" s="49"/>
      <c r="B685" s="27"/>
      <c r="C685" s="27"/>
      <c r="D685" s="399"/>
      <c r="E685" s="385"/>
      <c r="F685" s="8"/>
      <c r="U685" s="8"/>
      <c r="V685" s="8"/>
      <c r="AA685" s="415"/>
    </row>
    <row r="686" spans="1:27" ht="12.75" customHeight="1">
      <c r="A686" s="49"/>
      <c r="B686" s="27"/>
      <c r="C686" s="27"/>
      <c r="D686" s="399"/>
      <c r="E686" s="385"/>
      <c r="F686" s="8"/>
      <c r="U686" s="8"/>
      <c r="V686" s="8"/>
      <c r="AA686" s="415"/>
    </row>
    <row r="687" spans="1:27" ht="12.75" customHeight="1">
      <c r="A687" s="49"/>
      <c r="B687" s="27"/>
      <c r="C687" s="27"/>
      <c r="D687" s="399"/>
      <c r="E687" s="385"/>
      <c r="F687" s="8"/>
      <c r="U687" s="8"/>
      <c r="V687" s="8"/>
      <c r="AA687" s="415"/>
    </row>
    <row r="688" spans="1:27" ht="12.75" customHeight="1">
      <c r="A688" s="49"/>
      <c r="B688" s="27"/>
      <c r="C688" s="27"/>
      <c r="D688" s="399"/>
      <c r="E688" s="385"/>
      <c r="F688" s="8"/>
      <c r="U688" s="8"/>
      <c r="V688" s="8"/>
      <c r="AA688" s="415"/>
    </row>
    <row r="689" spans="1:27" ht="12.75" customHeight="1">
      <c r="A689" s="49"/>
      <c r="B689" s="27"/>
      <c r="C689" s="27"/>
      <c r="D689" s="399"/>
      <c r="E689" s="385"/>
      <c r="F689" s="8"/>
      <c r="U689" s="8"/>
      <c r="V689" s="8"/>
      <c r="AA689" s="415"/>
    </row>
    <row r="690" spans="1:27" ht="12.75" customHeight="1">
      <c r="A690" s="49"/>
      <c r="B690" s="27"/>
      <c r="C690" s="27"/>
      <c r="D690" s="399"/>
      <c r="E690" s="385"/>
      <c r="F690" s="8"/>
      <c r="U690" s="8"/>
      <c r="V690" s="8"/>
      <c r="AA690" s="415"/>
    </row>
    <row r="691" spans="1:27" ht="12.75" customHeight="1">
      <c r="A691" s="49"/>
      <c r="B691" s="27"/>
      <c r="C691" s="27"/>
      <c r="D691" s="399"/>
      <c r="E691" s="385"/>
      <c r="F691" s="8"/>
      <c r="U691" s="8"/>
      <c r="V691" s="8"/>
      <c r="AA691" s="415"/>
    </row>
    <row r="692" spans="1:27" ht="12.75" customHeight="1">
      <c r="A692" s="49"/>
      <c r="B692" s="27"/>
      <c r="C692" s="27"/>
      <c r="D692" s="399"/>
      <c r="E692" s="385"/>
      <c r="F692" s="8"/>
      <c r="U692" s="8"/>
      <c r="V692" s="8"/>
      <c r="AA692" s="415"/>
    </row>
    <row r="693" spans="1:27" ht="12.75" customHeight="1">
      <c r="A693" s="49"/>
      <c r="B693" s="27"/>
      <c r="C693" s="27"/>
      <c r="D693" s="399"/>
      <c r="E693" s="385"/>
      <c r="F693" s="8"/>
      <c r="U693" s="8"/>
      <c r="V693" s="8"/>
      <c r="AA693" s="415"/>
    </row>
    <row r="694" spans="1:27" ht="12.75" customHeight="1">
      <c r="A694" s="49"/>
      <c r="B694" s="27"/>
      <c r="C694" s="27"/>
      <c r="D694" s="399"/>
      <c r="E694" s="385"/>
      <c r="F694" s="8"/>
      <c r="U694" s="8"/>
      <c r="V694" s="8"/>
      <c r="AA694" s="415"/>
    </row>
    <row r="695" spans="1:27" ht="12.75" customHeight="1">
      <c r="A695" s="49"/>
      <c r="B695" s="27"/>
      <c r="C695" s="27"/>
      <c r="D695" s="399"/>
      <c r="E695" s="385"/>
      <c r="F695" s="8"/>
      <c r="U695" s="8"/>
      <c r="V695" s="8"/>
      <c r="AA695" s="415"/>
    </row>
    <row r="696" spans="1:27" ht="12.75" customHeight="1">
      <c r="A696" s="49"/>
      <c r="B696" s="27"/>
      <c r="C696" s="27"/>
      <c r="D696" s="399"/>
      <c r="E696" s="385"/>
      <c r="F696" s="8"/>
      <c r="U696" s="8"/>
      <c r="V696" s="8"/>
      <c r="AA696" s="415"/>
    </row>
    <row r="697" spans="1:27" ht="12.75" customHeight="1">
      <c r="A697" s="49"/>
      <c r="B697" s="27"/>
      <c r="C697" s="27"/>
      <c r="D697" s="399"/>
      <c r="E697" s="385"/>
      <c r="F697" s="8"/>
      <c r="U697" s="8"/>
      <c r="V697" s="8"/>
      <c r="AA697" s="415"/>
    </row>
    <row r="698" spans="1:27" ht="12.75" customHeight="1">
      <c r="A698" s="49"/>
      <c r="B698" s="27"/>
      <c r="C698" s="27"/>
      <c r="D698" s="399"/>
      <c r="E698" s="385"/>
      <c r="F698" s="8"/>
      <c r="U698" s="8"/>
      <c r="V698" s="8"/>
      <c r="AA698" s="415"/>
    </row>
    <row r="699" spans="1:27" ht="12.75" customHeight="1">
      <c r="A699" s="49"/>
      <c r="B699" s="27"/>
      <c r="C699" s="27"/>
      <c r="D699" s="399"/>
      <c r="E699" s="385"/>
      <c r="F699" s="8"/>
      <c r="U699" s="8"/>
      <c r="V699" s="8"/>
      <c r="AA699" s="415"/>
    </row>
    <row r="700" spans="1:27" ht="12.75" customHeight="1">
      <c r="A700" s="49"/>
      <c r="B700" s="27"/>
      <c r="C700" s="27"/>
      <c r="D700" s="399"/>
      <c r="E700" s="385"/>
      <c r="F700" s="8"/>
      <c r="U700" s="8"/>
      <c r="V700" s="8"/>
      <c r="AA700" s="415"/>
    </row>
    <row r="701" spans="1:27" ht="12.75" customHeight="1">
      <c r="A701" s="49"/>
      <c r="B701" s="27"/>
      <c r="C701" s="27"/>
      <c r="D701" s="399"/>
      <c r="E701" s="385"/>
      <c r="F701" s="8"/>
      <c r="U701" s="8"/>
      <c r="V701" s="8"/>
      <c r="AA701" s="415"/>
    </row>
    <row r="702" spans="1:27" ht="12.75" customHeight="1">
      <c r="A702" s="49"/>
      <c r="B702" s="27"/>
      <c r="C702" s="27"/>
      <c r="D702" s="399"/>
      <c r="E702" s="385"/>
      <c r="F702" s="8"/>
      <c r="U702" s="8"/>
      <c r="V702" s="8"/>
      <c r="AA702" s="415"/>
    </row>
    <row r="703" spans="1:27" ht="12.75" customHeight="1">
      <c r="A703" s="49"/>
      <c r="B703" s="27"/>
      <c r="C703" s="27"/>
      <c r="D703" s="399"/>
      <c r="E703" s="385"/>
      <c r="F703" s="8"/>
      <c r="U703" s="8"/>
      <c r="V703" s="8"/>
      <c r="AA703" s="415"/>
    </row>
    <row r="704" spans="1:27" ht="12.75" customHeight="1">
      <c r="A704" s="49"/>
      <c r="B704" s="27"/>
      <c r="C704" s="27"/>
      <c r="D704" s="399"/>
      <c r="E704" s="385"/>
      <c r="F704" s="8"/>
      <c r="U704" s="8"/>
      <c r="V704" s="8"/>
      <c r="AA704" s="415"/>
    </row>
    <row r="705" spans="1:27" ht="12.75" customHeight="1">
      <c r="A705" s="49"/>
      <c r="B705" s="27"/>
      <c r="C705" s="27"/>
      <c r="D705" s="399"/>
      <c r="E705" s="385"/>
      <c r="F705" s="8"/>
      <c r="U705" s="8"/>
      <c r="V705" s="8"/>
      <c r="AA705" s="415"/>
    </row>
    <row r="706" spans="1:27" ht="12.75" customHeight="1">
      <c r="A706" s="49"/>
      <c r="B706" s="27"/>
      <c r="C706" s="27"/>
      <c r="D706" s="399"/>
      <c r="E706" s="385"/>
      <c r="F706" s="8"/>
      <c r="U706" s="8"/>
      <c r="V706" s="8"/>
      <c r="AA706" s="415"/>
    </row>
    <row r="707" spans="1:27" ht="12.75" customHeight="1">
      <c r="A707" s="49"/>
      <c r="B707" s="27"/>
      <c r="C707" s="27"/>
      <c r="D707" s="399"/>
      <c r="E707" s="385"/>
      <c r="F707" s="8"/>
      <c r="U707" s="8"/>
      <c r="V707" s="8"/>
      <c r="AA707" s="415"/>
    </row>
    <row r="708" spans="1:27" ht="12.75" customHeight="1">
      <c r="A708" s="49"/>
      <c r="B708" s="27"/>
      <c r="C708" s="27"/>
      <c r="D708" s="399"/>
      <c r="E708" s="385"/>
      <c r="F708" s="8"/>
      <c r="U708" s="8"/>
      <c r="V708" s="8"/>
      <c r="AA708" s="415"/>
    </row>
    <row r="709" spans="1:27" ht="12.75" customHeight="1">
      <c r="A709" s="49"/>
      <c r="B709" s="27"/>
      <c r="C709" s="27"/>
      <c r="D709" s="399"/>
      <c r="E709" s="385"/>
      <c r="F709" s="8"/>
      <c r="U709" s="8"/>
      <c r="V709" s="8"/>
      <c r="AA709" s="415"/>
    </row>
    <row r="710" spans="1:27" ht="12.75" customHeight="1">
      <c r="A710" s="49"/>
      <c r="B710" s="27"/>
      <c r="C710" s="27"/>
      <c r="D710" s="399"/>
      <c r="E710" s="385"/>
      <c r="F710" s="8"/>
      <c r="U710" s="8"/>
      <c r="V710" s="8"/>
      <c r="AA710" s="415"/>
    </row>
    <row r="711" spans="1:27" ht="12.75" customHeight="1">
      <c r="A711" s="49"/>
      <c r="B711" s="27"/>
      <c r="C711" s="27"/>
      <c r="D711" s="399"/>
      <c r="E711" s="385"/>
      <c r="F711" s="8"/>
      <c r="U711" s="8"/>
      <c r="V711" s="8"/>
      <c r="AA711" s="415"/>
    </row>
    <row r="712" spans="1:27" ht="12.75" customHeight="1">
      <c r="A712" s="49"/>
      <c r="B712" s="27"/>
      <c r="C712" s="27"/>
      <c r="D712" s="399"/>
      <c r="E712" s="385"/>
      <c r="F712" s="8"/>
      <c r="U712" s="8"/>
      <c r="V712" s="8"/>
      <c r="AA712" s="415"/>
    </row>
    <row r="713" spans="1:27" ht="12.75" customHeight="1">
      <c r="A713" s="49"/>
      <c r="B713" s="27"/>
      <c r="C713" s="27"/>
      <c r="D713" s="399"/>
      <c r="E713" s="385"/>
      <c r="F713" s="8"/>
      <c r="U713" s="8"/>
      <c r="V713" s="8"/>
      <c r="AA713" s="415"/>
    </row>
    <row r="714" spans="1:27" ht="12.75" customHeight="1">
      <c r="A714" s="49"/>
      <c r="B714" s="27"/>
      <c r="C714" s="27"/>
      <c r="D714" s="399"/>
      <c r="E714" s="385"/>
      <c r="F714" s="8"/>
      <c r="U714" s="8"/>
      <c r="V714" s="8"/>
      <c r="AA714" s="415"/>
    </row>
    <row r="715" spans="1:27" ht="12.75" customHeight="1">
      <c r="A715" s="49"/>
      <c r="B715" s="27"/>
      <c r="C715" s="27"/>
      <c r="D715" s="399"/>
      <c r="E715" s="385"/>
      <c r="F715" s="8"/>
      <c r="U715" s="8"/>
      <c r="V715" s="8"/>
      <c r="AA715" s="415"/>
    </row>
    <row r="716" spans="1:27" ht="12.75" customHeight="1">
      <c r="A716" s="49"/>
      <c r="B716" s="27"/>
      <c r="C716" s="27"/>
      <c r="D716" s="399"/>
      <c r="E716" s="385"/>
      <c r="F716" s="8"/>
      <c r="U716" s="8"/>
      <c r="V716" s="8"/>
      <c r="AA716" s="415"/>
    </row>
    <row r="717" spans="1:27" ht="12.75" customHeight="1">
      <c r="A717" s="49"/>
      <c r="B717" s="27"/>
      <c r="C717" s="27"/>
      <c r="D717" s="399"/>
      <c r="E717" s="385"/>
      <c r="F717" s="8"/>
      <c r="U717" s="8"/>
      <c r="V717" s="8"/>
      <c r="AA717" s="415"/>
    </row>
    <row r="718" spans="1:27" ht="12.75" customHeight="1">
      <c r="A718" s="49"/>
      <c r="B718" s="27"/>
      <c r="C718" s="27"/>
      <c r="D718" s="399"/>
      <c r="E718" s="385"/>
      <c r="F718" s="8"/>
      <c r="U718" s="8"/>
      <c r="V718" s="8"/>
      <c r="AA718" s="415"/>
    </row>
    <row r="719" spans="1:27" ht="12.75" customHeight="1">
      <c r="A719" s="49"/>
      <c r="B719" s="27"/>
      <c r="C719" s="27"/>
      <c r="D719" s="399"/>
      <c r="E719" s="385"/>
      <c r="F719" s="8"/>
      <c r="U719" s="8"/>
      <c r="V719" s="8"/>
      <c r="AA719" s="415"/>
    </row>
    <row r="720" spans="1:27" ht="12.75" customHeight="1">
      <c r="A720" s="49"/>
      <c r="B720" s="27"/>
      <c r="C720" s="27"/>
      <c r="D720" s="399"/>
      <c r="E720" s="385"/>
      <c r="F720" s="8"/>
      <c r="U720" s="8"/>
      <c r="V720" s="8"/>
      <c r="AA720" s="415"/>
    </row>
    <row r="721" spans="1:27" ht="12.75" customHeight="1">
      <c r="A721" s="49"/>
      <c r="B721" s="27"/>
      <c r="C721" s="27"/>
      <c r="D721" s="399"/>
      <c r="E721" s="385"/>
      <c r="F721" s="8"/>
      <c r="U721" s="8"/>
      <c r="V721" s="8"/>
      <c r="AA721" s="415"/>
    </row>
    <row r="722" spans="1:27" ht="12.75" customHeight="1">
      <c r="A722" s="49"/>
      <c r="B722" s="27"/>
      <c r="C722" s="27"/>
      <c r="D722" s="399"/>
      <c r="E722" s="385"/>
      <c r="F722" s="8"/>
      <c r="U722" s="8"/>
      <c r="V722" s="8"/>
      <c r="AA722" s="415"/>
    </row>
    <row r="723" spans="1:27" ht="12.75" customHeight="1">
      <c r="A723" s="49"/>
      <c r="B723" s="27"/>
      <c r="C723" s="27"/>
      <c r="D723" s="399"/>
      <c r="E723" s="385"/>
      <c r="F723" s="8"/>
      <c r="U723" s="8"/>
      <c r="V723" s="8"/>
      <c r="AA723" s="415"/>
    </row>
    <row r="724" spans="1:27" ht="12.75" customHeight="1">
      <c r="A724" s="49"/>
      <c r="B724" s="27"/>
      <c r="C724" s="27"/>
      <c r="D724" s="399"/>
      <c r="E724" s="385"/>
      <c r="F724" s="8"/>
      <c r="U724" s="8"/>
      <c r="V724" s="8"/>
      <c r="AA724" s="415"/>
    </row>
    <row r="725" spans="1:27" ht="12.75" customHeight="1">
      <c r="A725" s="49"/>
      <c r="B725" s="27"/>
      <c r="C725" s="27"/>
      <c r="D725" s="399"/>
      <c r="E725" s="385"/>
      <c r="F725" s="8"/>
      <c r="U725" s="8"/>
      <c r="V725" s="8"/>
      <c r="AA725" s="415"/>
    </row>
    <row r="726" spans="1:27" ht="12.75" customHeight="1">
      <c r="A726" s="49"/>
      <c r="B726" s="27"/>
      <c r="C726" s="27"/>
      <c r="D726" s="399"/>
      <c r="E726" s="385"/>
      <c r="F726" s="8"/>
      <c r="U726" s="8"/>
      <c r="V726" s="8"/>
      <c r="AA726" s="415"/>
    </row>
    <row r="727" spans="1:27" ht="12.75" customHeight="1">
      <c r="A727" s="49"/>
      <c r="B727" s="27"/>
      <c r="C727" s="27"/>
      <c r="D727" s="399"/>
      <c r="E727" s="385"/>
      <c r="F727" s="8"/>
      <c r="U727" s="8"/>
      <c r="V727" s="8"/>
      <c r="AA727" s="415"/>
    </row>
    <row r="728" spans="1:27" ht="12.75" customHeight="1">
      <c r="A728" s="49"/>
      <c r="B728" s="27"/>
      <c r="C728" s="27"/>
      <c r="D728" s="399"/>
      <c r="E728" s="385"/>
      <c r="F728" s="8"/>
      <c r="U728" s="8"/>
      <c r="V728" s="8"/>
      <c r="AA728" s="415"/>
    </row>
    <row r="729" spans="1:27" ht="12.75" customHeight="1">
      <c r="A729" s="49"/>
      <c r="B729" s="27"/>
      <c r="C729" s="27"/>
      <c r="D729" s="399"/>
      <c r="E729" s="385"/>
      <c r="F729" s="8"/>
      <c r="U729" s="8"/>
      <c r="V729" s="8"/>
      <c r="AA729" s="415"/>
    </row>
    <row r="730" spans="1:27" ht="12.75" customHeight="1">
      <c r="A730" s="49"/>
      <c r="B730" s="27"/>
      <c r="C730" s="27"/>
      <c r="D730" s="399"/>
      <c r="E730" s="385"/>
      <c r="F730" s="8"/>
      <c r="U730" s="8"/>
      <c r="V730" s="8"/>
      <c r="AA730" s="415"/>
    </row>
    <row r="731" spans="1:27" ht="12.75" customHeight="1">
      <c r="A731" s="49"/>
      <c r="B731" s="27"/>
      <c r="C731" s="27"/>
      <c r="D731" s="399"/>
      <c r="E731" s="385"/>
      <c r="F731" s="8"/>
      <c r="U731" s="8"/>
      <c r="V731" s="8"/>
      <c r="AA731" s="415"/>
    </row>
    <row r="732" spans="1:27" ht="12.75" customHeight="1">
      <c r="A732" s="49"/>
      <c r="B732" s="27"/>
      <c r="C732" s="27"/>
      <c r="D732" s="399"/>
      <c r="E732" s="385"/>
      <c r="F732" s="8"/>
      <c r="U732" s="8"/>
      <c r="V732" s="8"/>
      <c r="AA732" s="415"/>
    </row>
    <row r="733" spans="1:27" ht="12.75" customHeight="1">
      <c r="A733" s="49"/>
      <c r="B733" s="27"/>
      <c r="C733" s="27"/>
      <c r="D733" s="399"/>
      <c r="E733" s="385"/>
      <c r="F733" s="8"/>
      <c r="U733" s="8"/>
      <c r="V733" s="8"/>
      <c r="AA733" s="415"/>
    </row>
    <row r="734" spans="1:27" ht="12.75" customHeight="1">
      <c r="A734" s="49"/>
      <c r="B734" s="27"/>
      <c r="C734" s="27"/>
      <c r="D734" s="399"/>
      <c r="E734" s="385"/>
      <c r="F734" s="8"/>
      <c r="U734" s="8"/>
      <c r="V734" s="8"/>
      <c r="AA734" s="415"/>
    </row>
    <row r="735" spans="1:27" ht="12.75" customHeight="1">
      <c r="A735" s="49"/>
      <c r="B735" s="27"/>
      <c r="C735" s="27"/>
      <c r="D735" s="399"/>
      <c r="E735" s="385"/>
      <c r="F735" s="8"/>
      <c r="U735" s="8"/>
      <c r="V735" s="8"/>
      <c r="AA735" s="415"/>
    </row>
    <row r="736" spans="1:27" ht="12.75" customHeight="1">
      <c r="A736" s="49"/>
      <c r="B736" s="27"/>
      <c r="C736" s="27"/>
      <c r="D736" s="399"/>
      <c r="E736" s="385"/>
      <c r="F736" s="8"/>
      <c r="U736" s="8"/>
      <c r="V736" s="8"/>
      <c r="AA736" s="415"/>
    </row>
    <row r="737" spans="1:27" ht="12.75" customHeight="1">
      <c r="A737" s="49"/>
      <c r="B737" s="27"/>
      <c r="C737" s="27"/>
      <c r="D737" s="399"/>
      <c r="E737" s="385"/>
      <c r="F737" s="8"/>
      <c r="U737" s="8"/>
      <c r="V737" s="8"/>
      <c r="AA737" s="415"/>
    </row>
    <row r="738" spans="1:27" ht="12.75" customHeight="1">
      <c r="A738" s="49"/>
      <c r="B738" s="27"/>
      <c r="C738" s="27"/>
      <c r="D738" s="399"/>
      <c r="E738" s="385"/>
      <c r="F738" s="8"/>
      <c r="U738" s="8"/>
      <c r="V738" s="8"/>
      <c r="AA738" s="415"/>
    </row>
    <row r="739" spans="1:27" ht="12.75" customHeight="1">
      <c r="A739" s="49"/>
      <c r="B739" s="27"/>
      <c r="C739" s="27"/>
      <c r="D739" s="399"/>
      <c r="E739" s="385"/>
      <c r="F739" s="8"/>
      <c r="U739" s="8"/>
      <c r="V739" s="8"/>
      <c r="AA739" s="415"/>
    </row>
    <row r="740" spans="1:27" ht="12.75" customHeight="1">
      <c r="A740" s="49"/>
      <c r="B740" s="27"/>
      <c r="C740" s="27"/>
      <c r="D740" s="399"/>
      <c r="E740" s="385"/>
      <c r="F740" s="8"/>
      <c r="U740" s="8"/>
      <c r="V740" s="8"/>
      <c r="AA740" s="415"/>
    </row>
    <row r="741" spans="1:27" ht="12.75" customHeight="1">
      <c r="A741" s="49"/>
      <c r="B741" s="27"/>
      <c r="C741" s="27"/>
      <c r="D741" s="399"/>
      <c r="E741" s="385"/>
      <c r="F741" s="8"/>
      <c r="U741" s="8"/>
      <c r="V741" s="8"/>
      <c r="AA741" s="415"/>
    </row>
    <row r="742" spans="1:27" ht="12.75" customHeight="1">
      <c r="A742" s="49"/>
      <c r="B742" s="27"/>
      <c r="C742" s="27"/>
      <c r="D742" s="399"/>
      <c r="E742" s="385"/>
      <c r="F742" s="8"/>
      <c r="U742" s="8"/>
      <c r="V742" s="8"/>
      <c r="AA742" s="415"/>
    </row>
    <row r="743" spans="1:27" ht="12.75" customHeight="1">
      <c r="A743" s="49"/>
      <c r="B743" s="27"/>
      <c r="C743" s="27"/>
      <c r="D743" s="399"/>
      <c r="E743" s="385"/>
      <c r="F743" s="8"/>
      <c r="U743" s="8"/>
      <c r="V743" s="8"/>
      <c r="AA743" s="415"/>
    </row>
    <row r="744" spans="1:27" ht="12.75" customHeight="1">
      <c r="A744" s="49"/>
      <c r="B744" s="27"/>
      <c r="C744" s="27"/>
      <c r="D744" s="399"/>
      <c r="E744" s="385"/>
      <c r="F744" s="8"/>
      <c r="U744" s="8"/>
      <c r="V744" s="8"/>
      <c r="AA744" s="415"/>
    </row>
    <row r="745" spans="1:27" ht="12.75" customHeight="1">
      <c r="A745" s="49"/>
      <c r="B745" s="27"/>
      <c r="C745" s="27"/>
      <c r="D745" s="399"/>
      <c r="E745" s="385"/>
      <c r="F745" s="8"/>
      <c r="U745" s="8"/>
      <c r="V745" s="8"/>
      <c r="AA745" s="415"/>
    </row>
    <row r="746" spans="1:27" ht="12.75" customHeight="1">
      <c r="A746" s="49"/>
      <c r="B746" s="27"/>
      <c r="C746" s="27"/>
      <c r="D746" s="399"/>
      <c r="E746" s="385"/>
      <c r="F746" s="8"/>
      <c r="U746" s="8"/>
      <c r="V746" s="8"/>
      <c r="AA746" s="415"/>
    </row>
    <row r="747" spans="1:27" ht="12.75" customHeight="1">
      <c r="A747" s="49"/>
      <c r="B747" s="27"/>
      <c r="C747" s="27"/>
      <c r="D747" s="399"/>
      <c r="E747" s="385"/>
      <c r="F747" s="8"/>
      <c r="U747" s="8"/>
      <c r="V747" s="8"/>
      <c r="AA747" s="415"/>
    </row>
    <row r="748" spans="1:27" ht="12.75" customHeight="1">
      <c r="A748" s="49"/>
      <c r="B748" s="27"/>
      <c r="C748" s="27"/>
      <c r="D748" s="399"/>
      <c r="E748" s="385"/>
      <c r="F748" s="8"/>
      <c r="U748" s="8"/>
      <c r="V748" s="8"/>
      <c r="AA748" s="415"/>
    </row>
    <row r="749" spans="1:27" ht="12.75" customHeight="1">
      <c r="A749" s="49"/>
      <c r="B749" s="27"/>
      <c r="C749" s="27"/>
      <c r="D749" s="399"/>
      <c r="E749" s="385"/>
      <c r="F749" s="8"/>
      <c r="U749" s="8"/>
      <c r="V749" s="8"/>
      <c r="AA749" s="415"/>
    </row>
    <row r="750" spans="1:27" ht="12.75" customHeight="1">
      <c r="A750" s="49"/>
      <c r="B750" s="27"/>
      <c r="C750" s="27"/>
      <c r="D750" s="399"/>
      <c r="E750" s="385"/>
      <c r="F750" s="8"/>
      <c r="U750" s="8"/>
      <c r="V750" s="8"/>
      <c r="AA750" s="415"/>
    </row>
    <row r="751" spans="1:27" ht="12.75" customHeight="1">
      <c r="A751" s="49"/>
      <c r="B751" s="27"/>
      <c r="C751" s="27"/>
      <c r="D751" s="399"/>
      <c r="E751" s="385"/>
      <c r="F751" s="8"/>
      <c r="U751" s="8"/>
      <c r="V751" s="8"/>
      <c r="AA751" s="415"/>
    </row>
    <row r="752" spans="1:27" ht="12.75" customHeight="1">
      <c r="A752" s="49"/>
      <c r="B752" s="27"/>
      <c r="C752" s="27"/>
      <c r="D752" s="399"/>
      <c r="E752" s="385"/>
      <c r="F752" s="8"/>
      <c r="U752" s="8"/>
      <c r="V752" s="8"/>
      <c r="AA752" s="415"/>
    </row>
    <row r="753" spans="1:27" ht="12.75" customHeight="1">
      <c r="A753" s="49"/>
      <c r="B753" s="27"/>
      <c r="C753" s="27"/>
      <c r="D753" s="399"/>
      <c r="E753" s="385"/>
      <c r="F753" s="8"/>
      <c r="U753" s="8"/>
      <c r="V753" s="8"/>
      <c r="AA753" s="415"/>
    </row>
    <row r="754" spans="1:27" ht="12.75" customHeight="1">
      <c r="A754" s="49"/>
      <c r="B754" s="27"/>
      <c r="C754" s="27"/>
      <c r="D754" s="399"/>
      <c r="E754" s="385"/>
      <c r="F754" s="8"/>
      <c r="U754" s="8"/>
      <c r="V754" s="8"/>
      <c r="AA754" s="415"/>
    </row>
    <row r="755" spans="1:27" ht="12.75" customHeight="1">
      <c r="A755" s="49"/>
      <c r="B755" s="27"/>
      <c r="C755" s="27"/>
      <c r="D755" s="399"/>
      <c r="E755" s="385"/>
      <c r="F755" s="8"/>
      <c r="U755" s="8"/>
      <c r="V755" s="8"/>
      <c r="AA755" s="415"/>
    </row>
    <row r="756" spans="1:27" ht="12.75" customHeight="1">
      <c r="A756" s="49"/>
      <c r="B756" s="27"/>
      <c r="C756" s="27"/>
      <c r="D756" s="399"/>
      <c r="E756" s="385"/>
      <c r="F756" s="8"/>
      <c r="U756" s="8"/>
      <c r="V756" s="8"/>
      <c r="AA756" s="415"/>
    </row>
    <row r="757" spans="1:27" ht="12.75" customHeight="1">
      <c r="A757" s="49"/>
      <c r="B757" s="27"/>
      <c r="C757" s="27"/>
      <c r="D757" s="399"/>
      <c r="E757" s="385"/>
      <c r="F757" s="8"/>
      <c r="U757" s="8"/>
      <c r="V757" s="8"/>
      <c r="AA757" s="415"/>
    </row>
    <row r="758" spans="1:27" ht="12.75" customHeight="1">
      <c r="A758" s="49"/>
      <c r="B758" s="27"/>
      <c r="C758" s="27"/>
      <c r="D758" s="399"/>
      <c r="E758" s="385"/>
      <c r="F758" s="8"/>
      <c r="U758" s="8"/>
      <c r="V758" s="8"/>
      <c r="AA758" s="415"/>
    </row>
    <row r="759" spans="1:27" ht="12.75" customHeight="1">
      <c r="A759" s="49"/>
      <c r="B759" s="27"/>
      <c r="C759" s="27"/>
      <c r="D759" s="399"/>
      <c r="E759" s="385"/>
      <c r="F759" s="8"/>
      <c r="U759" s="8"/>
      <c r="V759" s="8"/>
      <c r="AA759" s="415"/>
    </row>
    <row r="760" spans="1:27" ht="12.75" customHeight="1">
      <c r="A760" s="49"/>
      <c r="B760" s="27"/>
      <c r="C760" s="27"/>
      <c r="D760" s="399"/>
      <c r="E760" s="385"/>
      <c r="F760" s="8"/>
      <c r="U760" s="8"/>
      <c r="V760" s="8"/>
      <c r="AA760" s="415"/>
    </row>
    <row r="761" spans="1:27" ht="12.75" customHeight="1">
      <c r="A761" s="49"/>
      <c r="B761" s="27"/>
      <c r="C761" s="27"/>
      <c r="D761" s="399"/>
      <c r="E761" s="385"/>
      <c r="F761" s="8"/>
      <c r="U761" s="8"/>
      <c r="V761" s="8"/>
      <c r="AA761" s="415"/>
    </row>
    <row r="762" spans="1:27" ht="12.75" customHeight="1">
      <c r="A762" s="49"/>
      <c r="B762" s="27"/>
      <c r="C762" s="27"/>
      <c r="D762" s="399"/>
      <c r="E762" s="385"/>
      <c r="F762" s="8"/>
      <c r="U762" s="8"/>
      <c r="V762" s="8"/>
      <c r="AA762" s="415"/>
    </row>
    <row r="763" spans="1:27" ht="12.75" customHeight="1">
      <c r="A763" s="49"/>
      <c r="B763" s="27"/>
      <c r="C763" s="27"/>
      <c r="D763" s="399"/>
      <c r="E763" s="385"/>
      <c r="F763" s="8"/>
      <c r="U763" s="8"/>
      <c r="V763" s="8"/>
      <c r="AA763" s="415"/>
    </row>
    <row r="764" spans="1:27" ht="12.75" customHeight="1">
      <c r="A764" s="49"/>
      <c r="B764" s="27"/>
      <c r="C764" s="27"/>
      <c r="D764" s="399"/>
      <c r="E764" s="385"/>
      <c r="F764" s="8"/>
      <c r="U764" s="8"/>
      <c r="V764" s="8"/>
      <c r="AA764" s="415"/>
    </row>
    <row r="765" spans="1:27" ht="12.75" customHeight="1">
      <c r="A765" s="49"/>
      <c r="B765" s="27"/>
      <c r="C765" s="27"/>
      <c r="D765" s="399"/>
      <c r="E765" s="385"/>
      <c r="F765" s="8"/>
      <c r="U765" s="8"/>
      <c r="V765" s="8"/>
      <c r="AA765" s="415"/>
    </row>
    <row r="766" spans="1:27" ht="12.75" customHeight="1">
      <c r="A766" s="49"/>
      <c r="B766" s="27"/>
      <c r="C766" s="27"/>
      <c r="D766" s="399"/>
      <c r="E766" s="385"/>
      <c r="F766" s="8"/>
      <c r="U766" s="8"/>
      <c r="V766" s="8"/>
      <c r="AA766" s="415"/>
    </row>
    <row r="767" spans="1:27" ht="12.75" customHeight="1">
      <c r="A767" s="49"/>
      <c r="B767" s="27"/>
      <c r="C767" s="27"/>
      <c r="D767" s="399"/>
      <c r="E767" s="385"/>
      <c r="F767" s="8"/>
      <c r="U767" s="8"/>
      <c r="V767" s="8"/>
      <c r="AA767" s="415"/>
    </row>
    <row r="768" spans="1:27" ht="12.75" customHeight="1">
      <c r="A768" s="49"/>
      <c r="B768" s="27"/>
      <c r="C768" s="27"/>
      <c r="D768" s="399"/>
      <c r="E768" s="385"/>
      <c r="F768" s="8"/>
      <c r="U768" s="8"/>
      <c r="V768" s="8"/>
      <c r="AA768" s="415"/>
    </row>
    <row r="769" spans="1:27" ht="12.75" customHeight="1">
      <c r="A769" s="49"/>
      <c r="B769" s="27"/>
      <c r="C769" s="27"/>
      <c r="D769" s="399"/>
      <c r="E769" s="385"/>
      <c r="F769" s="8"/>
      <c r="U769" s="8"/>
      <c r="V769" s="8"/>
      <c r="AA769" s="415"/>
    </row>
    <row r="770" spans="1:27" ht="12.75" customHeight="1">
      <c r="A770" s="49"/>
      <c r="B770" s="27"/>
      <c r="C770" s="27"/>
      <c r="D770" s="399"/>
      <c r="E770" s="385"/>
      <c r="F770" s="8"/>
      <c r="U770" s="8"/>
      <c r="V770" s="8"/>
      <c r="AA770" s="415"/>
    </row>
    <row r="771" spans="1:27" ht="12.75" customHeight="1">
      <c r="A771" s="49"/>
      <c r="B771" s="27"/>
      <c r="C771" s="27"/>
      <c r="D771" s="399"/>
      <c r="E771" s="385"/>
      <c r="F771" s="8"/>
      <c r="U771" s="8"/>
      <c r="V771" s="8"/>
      <c r="AA771" s="415"/>
    </row>
    <row r="772" spans="1:27" ht="12.75" customHeight="1">
      <c r="A772" s="49"/>
      <c r="B772" s="27"/>
      <c r="C772" s="27"/>
      <c r="D772" s="399"/>
      <c r="E772" s="385"/>
      <c r="F772" s="8"/>
      <c r="U772" s="8"/>
      <c r="V772" s="8"/>
      <c r="AA772" s="415"/>
    </row>
    <row r="773" spans="1:27" ht="12.75" customHeight="1">
      <c r="A773" s="49"/>
      <c r="B773" s="27"/>
      <c r="C773" s="27"/>
      <c r="D773" s="399"/>
      <c r="E773" s="385"/>
      <c r="F773" s="8"/>
      <c r="U773" s="8"/>
      <c r="V773" s="8"/>
      <c r="AA773" s="415"/>
    </row>
    <row r="774" spans="1:27" ht="12.75" customHeight="1">
      <c r="A774" s="49"/>
      <c r="B774" s="27"/>
      <c r="C774" s="27"/>
      <c r="D774" s="399"/>
      <c r="E774" s="385"/>
      <c r="F774" s="8"/>
      <c r="U774" s="8"/>
      <c r="V774" s="8"/>
      <c r="AA774" s="415"/>
    </row>
    <row r="775" spans="1:27" ht="12.75" customHeight="1">
      <c r="A775" s="49"/>
      <c r="B775" s="27"/>
      <c r="C775" s="27"/>
      <c r="D775" s="399"/>
      <c r="E775" s="385"/>
      <c r="F775" s="8"/>
      <c r="U775" s="8"/>
      <c r="V775" s="8"/>
      <c r="AA775" s="415"/>
    </row>
    <row r="776" spans="1:27" ht="12.75" customHeight="1">
      <c r="A776" s="49"/>
      <c r="B776" s="27"/>
      <c r="C776" s="27"/>
      <c r="D776" s="399"/>
      <c r="E776" s="385"/>
      <c r="F776" s="8"/>
      <c r="U776" s="8"/>
      <c r="V776" s="8"/>
      <c r="AA776" s="415"/>
    </row>
    <row r="777" spans="1:27" ht="12.75" customHeight="1">
      <c r="A777" s="49"/>
      <c r="B777" s="27"/>
      <c r="C777" s="27"/>
      <c r="D777" s="399"/>
      <c r="E777" s="385"/>
      <c r="F777" s="8"/>
      <c r="U777" s="8"/>
      <c r="V777" s="8"/>
      <c r="AA777" s="415"/>
    </row>
    <row r="778" spans="1:27" ht="12.75" customHeight="1">
      <c r="A778" s="49"/>
      <c r="B778" s="27"/>
      <c r="C778" s="27"/>
      <c r="D778" s="399"/>
      <c r="E778" s="385"/>
      <c r="F778" s="8"/>
      <c r="U778" s="8"/>
      <c r="V778" s="8"/>
      <c r="AA778" s="415"/>
    </row>
    <row r="779" spans="1:27" ht="12.75" customHeight="1">
      <c r="A779" s="49"/>
      <c r="B779" s="27"/>
      <c r="C779" s="27"/>
      <c r="D779" s="399"/>
      <c r="E779" s="385"/>
      <c r="F779" s="8"/>
      <c r="U779" s="8"/>
      <c r="V779" s="8"/>
      <c r="AA779" s="415"/>
    </row>
    <row r="780" spans="1:27" ht="12.75" customHeight="1">
      <c r="A780" s="49"/>
      <c r="B780" s="27"/>
      <c r="C780" s="27"/>
      <c r="D780" s="399"/>
      <c r="E780" s="385"/>
      <c r="F780" s="8"/>
      <c r="U780" s="8"/>
      <c r="V780" s="8"/>
      <c r="AA780" s="415"/>
    </row>
    <row r="781" spans="1:27" ht="12.75" customHeight="1">
      <c r="A781" s="49"/>
      <c r="B781" s="27"/>
      <c r="C781" s="27"/>
      <c r="D781" s="399"/>
      <c r="E781" s="385"/>
      <c r="F781" s="8"/>
      <c r="U781" s="8"/>
      <c r="V781" s="8"/>
      <c r="AA781" s="415"/>
    </row>
    <row r="782" spans="1:27" ht="12.75" customHeight="1">
      <c r="A782" s="49"/>
      <c r="B782" s="27"/>
      <c r="C782" s="27"/>
      <c r="D782" s="399"/>
      <c r="E782" s="385"/>
      <c r="F782" s="8"/>
      <c r="U782" s="8"/>
      <c r="V782" s="8"/>
      <c r="AA782" s="415"/>
    </row>
    <row r="783" spans="1:27" ht="12.75" customHeight="1">
      <c r="A783" s="49"/>
      <c r="B783" s="27"/>
      <c r="C783" s="27"/>
      <c r="D783" s="399"/>
      <c r="E783" s="385"/>
      <c r="F783" s="8"/>
      <c r="U783" s="8"/>
      <c r="V783" s="8"/>
      <c r="AA783" s="415"/>
    </row>
    <row r="784" spans="1:27" ht="12.75" customHeight="1">
      <c r="A784" s="49"/>
      <c r="B784" s="27"/>
      <c r="C784" s="27"/>
      <c r="D784" s="399"/>
      <c r="E784" s="385"/>
      <c r="F784" s="8"/>
      <c r="U784" s="8"/>
      <c r="V784" s="8"/>
      <c r="AA784" s="415"/>
    </row>
    <row r="785" spans="1:27" ht="12.75" customHeight="1">
      <c r="A785" s="49"/>
      <c r="B785" s="27"/>
      <c r="C785" s="27"/>
      <c r="D785" s="399"/>
      <c r="E785" s="385"/>
      <c r="F785" s="8"/>
      <c r="U785" s="8"/>
      <c r="V785" s="8"/>
      <c r="AA785" s="415"/>
    </row>
    <row r="786" spans="1:27" ht="12.75" customHeight="1">
      <c r="A786" s="49"/>
      <c r="B786" s="27"/>
      <c r="C786" s="27"/>
      <c r="D786" s="399"/>
      <c r="E786" s="385"/>
      <c r="F786" s="8"/>
      <c r="U786" s="8"/>
      <c r="V786" s="8"/>
      <c r="AA786" s="415"/>
    </row>
    <row r="787" spans="1:27" ht="12.75" customHeight="1">
      <c r="A787" s="49"/>
      <c r="B787" s="27"/>
      <c r="C787" s="27"/>
      <c r="D787" s="399"/>
      <c r="E787" s="385"/>
      <c r="F787" s="8"/>
      <c r="U787" s="8"/>
      <c r="V787" s="8"/>
      <c r="AA787" s="415"/>
    </row>
    <row r="788" spans="1:27" ht="12.75" customHeight="1">
      <c r="A788" s="49"/>
      <c r="B788" s="27"/>
      <c r="C788" s="27"/>
      <c r="D788" s="399"/>
      <c r="E788" s="385"/>
      <c r="F788" s="8"/>
      <c r="U788" s="8"/>
      <c r="V788" s="8"/>
      <c r="AA788" s="415"/>
    </row>
    <row r="789" spans="1:27" ht="12.75" customHeight="1">
      <c r="A789" s="49"/>
      <c r="B789" s="27"/>
      <c r="C789" s="27"/>
      <c r="D789" s="399"/>
      <c r="E789" s="385"/>
      <c r="F789" s="8"/>
      <c r="U789" s="8"/>
      <c r="V789" s="8"/>
      <c r="AA789" s="415"/>
    </row>
    <row r="790" spans="1:27" ht="12.75" customHeight="1">
      <c r="A790" s="49"/>
      <c r="B790" s="27"/>
      <c r="C790" s="27"/>
      <c r="D790" s="399"/>
      <c r="E790" s="385"/>
      <c r="F790" s="8"/>
      <c r="U790" s="8"/>
      <c r="V790" s="8"/>
      <c r="AA790" s="415"/>
    </row>
    <row r="791" spans="1:27" ht="12.75" customHeight="1">
      <c r="A791" s="49"/>
      <c r="B791" s="27"/>
      <c r="C791" s="27"/>
      <c r="D791" s="399"/>
      <c r="E791" s="385"/>
      <c r="F791" s="8"/>
      <c r="U791" s="8"/>
      <c r="V791" s="8"/>
      <c r="AA791" s="415"/>
    </row>
    <row r="792" spans="1:27" ht="12.75" customHeight="1">
      <c r="A792" s="49"/>
      <c r="B792" s="27"/>
      <c r="C792" s="27"/>
      <c r="D792" s="399"/>
      <c r="E792" s="385"/>
      <c r="F792" s="8"/>
      <c r="U792" s="8"/>
      <c r="V792" s="8"/>
      <c r="AA792" s="415"/>
    </row>
    <row r="793" spans="1:27" ht="12.75" customHeight="1">
      <c r="A793" s="49"/>
      <c r="B793" s="27"/>
      <c r="C793" s="27"/>
      <c r="D793" s="399"/>
      <c r="E793" s="385"/>
      <c r="F793" s="8"/>
      <c r="U793" s="8"/>
      <c r="V793" s="8"/>
      <c r="AA793" s="415"/>
    </row>
    <row r="794" spans="1:27" ht="12.75" customHeight="1">
      <c r="A794" s="49"/>
      <c r="B794" s="27"/>
      <c r="C794" s="27"/>
      <c r="D794" s="399"/>
      <c r="E794" s="385"/>
      <c r="F794" s="8"/>
      <c r="U794" s="8"/>
      <c r="V794" s="8"/>
      <c r="AA794" s="415"/>
    </row>
    <row r="795" spans="1:27" ht="12.75" customHeight="1">
      <c r="A795" s="49"/>
      <c r="B795" s="27"/>
      <c r="C795" s="27"/>
      <c r="D795" s="399"/>
      <c r="E795" s="385"/>
      <c r="F795" s="8"/>
      <c r="U795" s="8"/>
      <c r="V795" s="8"/>
      <c r="AA795" s="415"/>
    </row>
    <row r="796" spans="1:27" ht="12.75" customHeight="1">
      <c r="A796" s="49"/>
      <c r="B796" s="27"/>
      <c r="C796" s="27"/>
      <c r="D796" s="399"/>
      <c r="E796" s="385"/>
      <c r="F796" s="8"/>
      <c r="U796" s="8"/>
      <c r="V796" s="8"/>
      <c r="AA796" s="415"/>
    </row>
    <row r="797" spans="1:27" ht="12.75" customHeight="1">
      <c r="A797" s="49"/>
      <c r="B797" s="27"/>
      <c r="C797" s="27"/>
      <c r="D797" s="399"/>
      <c r="E797" s="385"/>
      <c r="F797" s="8"/>
      <c r="U797" s="8"/>
      <c r="V797" s="8"/>
      <c r="AA797" s="415"/>
    </row>
    <row r="798" spans="1:27" ht="12.75" customHeight="1">
      <c r="A798" s="49"/>
      <c r="B798" s="27"/>
      <c r="C798" s="27"/>
      <c r="D798" s="399"/>
      <c r="E798" s="385"/>
      <c r="F798" s="8"/>
      <c r="U798" s="8"/>
      <c r="V798" s="8"/>
      <c r="AA798" s="415"/>
    </row>
    <row r="799" spans="1:27" ht="12.75" customHeight="1">
      <c r="A799" s="49"/>
      <c r="B799" s="27"/>
      <c r="C799" s="27"/>
      <c r="D799" s="399"/>
      <c r="E799" s="385"/>
      <c r="F799" s="8"/>
      <c r="U799" s="8"/>
      <c r="V799" s="8"/>
      <c r="AA799" s="415"/>
    </row>
    <row r="800" spans="1:27" ht="12.75" customHeight="1">
      <c r="A800" s="49"/>
      <c r="B800" s="27"/>
      <c r="C800" s="27"/>
      <c r="D800" s="399"/>
      <c r="E800" s="385"/>
      <c r="F800" s="8"/>
      <c r="U800" s="8"/>
      <c r="V800" s="8"/>
      <c r="AA800" s="415"/>
    </row>
    <row r="801" spans="1:27" ht="12.75" customHeight="1">
      <c r="A801" s="49"/>
      <c r="B801" s="27"/>
      <c r="C801" s="27"/>
      <c r="D801" s="399"/>
      <c r="E801" s="385"/>
      <c r="F801" s="8"/>
      <c r="U801" s="8"/>
      <c r="V801" s="8"/>
      <c r="AA801" s="415"/>
    </row>
    <row r="802" spans="1:27" ht="12.75" customHeight="1">
      <c r="A802" s="49"/>
      <c r="B802" s="27"/>
      <c r="C802" s="27"/>
      <c r="D802" s="399"/>
      <c r="E802" s="385"/>
      <c r="F802" s="8"/>
      <c r="U802" s="8"/>
      <c r="V802" s="8"/>
      <c r="AA802" s="415"/>
    </row>
    <row r="803" spans="1:27" ht="12.75" customHeight="1">
      <c r="A803" s="49"/>
      <c r="B803" s="27"/>
      <c r="C803" s="27"/>
      <c r="D803" s="399"/>
      <c r="E803" s="385"/>
      <c r="F803" s="8"/>
      <c r="U803" s="8"/>
      <c r="V803" s="8"/>
      <c r="AA803" s="415"/>
    </row>
    <row r="804" spans="1:27" ht="12.75" customHeight="1">
      <c r="A804" s="49"/>
      <c r="B804" s="27"/>
      <c r="C804" s="27"/>
      <c r="D804" s="399"/>
      <c r="E804" s="385"/>
      <c r="F804" s="8"/>
      <c r="U804" s="8"/>
      <c r="V804" s="8"/>
      <c r="AA804" s="415"/>
    </row>
    <row r="805" spans="1:27" ht="12.75" customHeight="1">
      <c r="A805" s="49"/>
      <c r="B805" s="27"/>
      <c r="C805" s="27"/>
      <c r="D805" s="399"/>
      <c r="E805" s="385"/>
      <c r="F805" s="8"/>
      <c r="U805" s="8"/>
      <c r="V805" s="8"/>
      <c r="AA805" s="415"/>
    </row>
    <row r="806" spans="1:27" ht="12.75" customHeight="1">
      <c r="A806" s="49"/>
      <c r="B806" s="27"/>
      <c r="C806" s="27"/>
      <c r="D806" s="399"/>
      <c r="E806" s="385"/>
      <c r="F806" s="8"/>
      <c r="U806" s="8"/>
      <c r="V806" s="8"/>
      <c r="AA806" s="415"/>
    </row>
    <row r="807" spans="1:27" ht="12.75" customHeight="1">
      <c r="A807" s="49"/>
      <c r="B807" s="27"/>
      <c r="C807" s="27"/>
      <c r="D807" s="399"/>
      <c r="E807" s="385"/>
      <c r="F807" s="8"/>
      <c r="U807" s="8"/>
      <c r="V807" s="8"/>
      <c r="AA807" s="415"/>
    </row>
    <row r="808" spans="1:27" ht="12.75" customHeight="1">
      <c r="A808" s="49"/>
      <c r="B808" s="27"/>
      <c r="C808" s="27"/>
      <c r="D808" s="399"/>
      <c r="E808" s="385"/>
      <c r="F808" s="8"/>
      <c r="U808" s="8"/>
      <c r="V808" s="8"/>
      <c r="AA808" s="415"/>
    </row>
    <row r="809" spans="1:27" ht="12.75" customHeight="1">
      <c r="A809" s="49"/>
      <c r="B809" s="27"/>
      <c r="C809" s="27"/>
      <c r="D809" s="399"/>
      <c r="E809" s="385"/>
      <c r="F809" s="8"/>
      <c r="U809" s="8"/>
      <c r="V809" s="8"/>
      <c r="AA809" s="415"/>
    </row>
    <row r="810" spans="1:27" ht="12.75" customHeight="1">
      <c r="A810" s="49"/>
      <c r="B810" s="27"/>
      <c r="C810" s="27"/>
      <c r="D810" s="399"/>
      <c r="E810" s="385"/>
      <c r="F810" s="8"/>
      <c r="U810" s="8"/>
      <c r="V810" s="8"/>
      <c r="AA810" s="415"/>
    </row>
    <row r="811" spans="1:27" ht="12.75" customHeight="1">
      <c r="A811" s="49"/>
      <c r="B811" s="27"/>
      <c r="C811" s="27"/>
      <c r="D811" s="399"/>
      <c r="E811" s="385"/>
      <c r="F811" s="8"/>
      <c r="U811" s="8"/>
      <c r="V811" s="8"/>
      <c r="AA811" s="415"/>
    </row>
    <row r="812" spans="1:27" ht="12.75" customHeight="1">
      <c r="A812" s="49"/>
      <c r="B812" s="27"/>
      <c r="C812" s="27"/>
      <c r="D812" s="399"/>
      <c r="E812" s="385"/>
      <c r="F812" s="8"/>
      <c r="U812" s="8"/>
      <c r="V812" s="8"/>
      <c r="AA812" s="415"/>
    </row>
    <row r="813" spans="1:27" ht="12.75" customHeight="1">
      <c r="A813" s="49"/>
      <c r="B813" s="27"/>
      <c r="C813" s="27"/>
      <c r="D813" s="399"/>
      <c r="E813" s="385"/>
      <c r="F813" s="8"/>
      <c r="U813" s="8"/>
      <c r="V813" s="8"/>
      <c r="AA813" s="415"/>
    </row>
    <row r="814" spans="1:27" ht="12.75" customHeight="1">
      <c r="A814" s="49"/>
      <c r="B814" s="27"/>
      <c r="C814" s="27"/>
      <c r="D814" s="399"/>
      <c r="E814" s="385"/>
      <c r="F814" s="8"/>
      <c r="U814" s="8"/>
      <c r="V814" s="8"/>
      <c r="AA814" s="415"/>
    </row>
    <row r="815" spans="1:27" ht="12.75" customHeight="1">
      <c r="A815" s="49"/>
      <c r="B815" s="27"/>
      <c r="C815" s="27"/>
      <c r="D815" s="399"/>
      <c r="E815" s="385"/>
      <c r="F815" s="8"/>
      <c r="U815" s="8"/>
      <c r="V815" s="8"/>
      <c r="AA815" s="415"/>
    </row>
    <row r="816" spans="1:27" ht="12.75" customHeight="1">
      <c r="A816" s="49"/>
      <c r="B816" s="27"/>
      <c r="C816" s="27"/>
      <c r="D816" s="399"/>
      <c r="E816" s="385"/>
      <c r="F816" s="8"/>
      <c r="U816" s="8"/>
      <c r="V816" s="8"/>
      <c r="AA816" s="415"/>
    </row>
    <row r="817" spans="1:27" ht="12.75" customHeight="1">
      <c r="A817" s="49"/>
      <c r="B817" s="27"/>
      <c r="C817" s="27"/>
      <c r="D817" s="399"/>
      <c r="E817" s="385"/>
      <c r="F817" s="8"/>
      <c r="U817" s="8"/>
      <c r="V817" s="8"/>
      <c r="AA817" s="415"/>
    </row>
    <row r="818" spans="1:27" ht="12.75" customHeight="1">
      <c r="A818" s="49"/>
      <c r="B818" s="27"/>
      <c r="C818" s="27"/>
      <c r="D818" s="399"/>
      <c r="E818" s="385"/>
      <c r="F818" s="8"/>
      <c r="U818" s="8"/>
      <c r="V818" s="8"/>
      <c r="AA818" s="415"/>
    </row>
    <row r="819" spans="1:27" ht="12.75" customHeight="1">
      <c r="A819" s="49"/>
      <c r="B819" s="27"/>
      <c r="C819" s="27"/>
      <c r="D819" s="399"/>
      <c r="E819" s="385"/>
      <c r="F819" s="8"/>
      <c r="U819" s="8"/>
      <c r="V819" s="8"/>
      <c r="AA819" s="415"/>
    </row>
    <row r="820" spans="1:27" ht="12.75" customHeight="1">
      <c r="A820" s="49"/>
      <c r="B820" s="27"/>
      <c r="C820" s="27"/>
      <c r="D820" s="399"/>
      <c r="E820" s="385"/>
      <c r="F820" s="8"/>
      <c r="U820" s="8"/>
      <c r="V820" s="8"/>
      <c r="AA820" s="415"/>
    </row>
    <row r="821" spans="1:27" ht="12.75" customHeight="1">
      <c r="A821" s="49"/>
      <c r="B821" s="27"/>
      <c r="C821" s="27"/>
      <c r="D821" s="399"/>
      <c r="E821" s="385"/>
      <c r="F821" s="8"/>
      <c r="U821" s="8"/>
      <c r="V821" s="8"/>
      <c r="AA821" s="415"/>
    </row>
    <row r="822" spans="1:27" ht="12.75" customHeight="1">
      <c r="A822" s="49"/>
      <c r="B822" s="27"/>
      <c r="C822" s="27"/>
      <c r="D822" s="399"/>
      <c r="E822" s="385"/>
      <c r="F822" s="8"/>
      <c r="U822" s="8"/>
      <c r="V822" s="8"/>
      <c r="AA822" s="415"/>
    </row>
    <row r="823" spans="1:27" ht="12.75" customHeight="1">
      <c r="A823" s="49"/>
      <c r="B823" s="27"/>
      <c r="C823" s="27"/>
      <c r="D823" s="399"/>
      <c r="E823" s="385"/>
      <c r="F823" s="8"/>
      <c r="U823" s="8"/>
      <c r="V823" s="8"/>
      <c r="AA823" s="415"/>
    </row>
    <row r="824" spans="1:27" ht="12.75" customHeight="1">
      <c r="A824" s="49"/>
      <c r="B824" s="27"/>
      <c r="C824" s="27"/>
      <c r="D824" s="399"/>
      <c r="E824" s="385"/>
      <c r="F824" s="8"/>
      <c r="U824" s="8"/>
      <c r="V824" s="8"/>
      <c r="AA824" s="415"/>
    </row>
    <row r="825" spans="1:27" ht="12.75" customHeight="1">
      <c r="A825" s="49"/>
      <c r="B825" s="27"/>
      <c r="C825" s="27"/>
      <c r="D825" s="399"/>
      <c r="E825" s="385"/>
      <c r="F825" s="8"/>
      <c r="U825" s="8"/>
      <c r="V825" s="8"/>
      <c r="AA825" s="415"/>
    </row>
    <row r="826" spans="1:27" ht="12.75" customHeight="1">
      <c r="A826" s="49"/>
      <c r="B826" s="27"/>
      <c r="C826" s="27"/>
      <c r="D826" s="399"/>
      <c r="E826" s="385"/>
      <c r="F826" s="8"/>
      <c r="U826" s="8"/>
      <c r="V826" s="8"/>
      <c r="AA826" s="415"/>
    </row>
    <row r="827" spans="1:27" ht="12.75" customHeight="1">
      <c r="A827" s="49"/>
      <c r="B827" s="27"/>
      <c r="C827" s="27"/>
      <c r="D827" s="399"/>
      <c r="E827" s="385"/>
      <c r="F827" s="8"/>
      <c r="U827" s="8"/>
      <c r="V827" s="8"/>
      <c r="AA827" s="415"/>
    </row>
    <row r="828" spans="1:27" ht="12.75" customHeight="1">
      <c r="A828" s="49"/>
      <c r="B828" s="27"/>
      <c r="C828" s="27"/>
      <c r="D828" s="399"/>
      <c r="E828" s="385"/>
      <c r="F828" s="8"/>
      <c r="U828" s="8"/>
      <c r="V828" s="8"/>
      <c r="AA828" s="415"/>
    </row>
    <row r="829" spans="1:27" ht="12.75" customHeight="1">
      <c r="A829" s="49"/>
      <c r="B829" s="27"/>
      <c r="C829" s="27"/>
      <c r="D829" s="399"/>
      <c r="E829" s="385"/>
      <c r="F829" s="8"/>
      <c r="U829" s="8"/>
      <c r="V829" s="8"/>
      <c r="AA829" s="415"/>
    </row>
    <row r="830" spans="1:27" ht="12.75" customHeight="1">
      <c r="A830" s="49"/>
      <c r="B830" s="27"/>
      <c r="C830" s="27"/>
      <c r="D830" s="399"/>
      <c r="E830" s="385"/>
      <c r="F830" s="8"/>
      <c r="U830" s="8"/>
      <c r="V830" s="8"/>
      <c r="AA830" s="415"/>
    </row>
    <row r="831" spans="1:27" ht="12.75" customHeight="1">
      <c r="A831" s="49"/>
      <c r="B831" s="27"/>
      <c r="C831" s="27"/>
      <c r="D831" s="399"/>
      <c r="E831" s="385"/>
      <c r="F831" s="8"/>
      <c r="U831" s="8"/>
      <c r="V831" s="8"/>
      <c r="AA831" s="415"/>
    </row>
    <row r="832" spans="1:27" ht="12.75" customHeight="1">
      <c r="A832" s="49"/>
      <c r="B832" s="27"/>
      <c r="C832" s="27"/>
      <c r="D832" s="399"/>
      <c r="E832" s="385"/>
      <c r="F832" s="8"/>
      <c r="U832" s="8"/>
      <c r="V832" s="8"/>
      <c r="AA832" s="415"/>
    </row>
    <row r="833" spans="1:27" ht="12.75" customHeight="1">
      <c r="A833" s="49"/>
      <c r="B833" s="27"/>
      <c r="C833" s="27"/>
      <c r="D833" s="399"/>
      <c r="E833" s="385"/>
      <c r="F833" s="8"/>
      <c r="U833" s="8"/>
      <c r="V833" s="8"/>
      <c r="AA833" s="415"/>
    </row>
    <row r="834" spans="1:27" ht="12.75" customHeight="1">
      <c r="A834" s="49"/>
      <c r="B834" s="27"/>
      <c r="C834" s="27"/>
      <c r="D834" s="399"/>
      <c r="E834" s="385"/>
      <c r="F834" s="8"/>
      <c r="U834" s="8"/>
      <c r="V834" s="8"/>
      <c r="AA834" s="415"/>
    </row>
    <row r="835" spans="1:27" ht="12.75" customHeight="1">
      <c r="A835" s="49"/>
      <c r="B835" s="27"/>
      <c r="C835" s="27"/>
      <c r="D835" s="399"/>
      <c r="E835" s="385"/>
      <c r="F835" s="8"/>
      <c r="U835" s="8"/>
      <c r="V835" s="8"/>
      <c r="AA835" s="415"/>
    </row>
    <row r="836" spans="1:27" ht="12.75" customHeight="1">
      <c r="A836" s="49"/>
      <c r="B836" s="27"/>
      <c r="C836" s="27"/>
      <c r="D836" s="399"/>
      <c r="E836" s="385"/>
      <c r="F836" s="8"/>
      <c r="U836" s="8"/>
      <c r="V836" s="8"/>
      <c r="AA836" s="415"/>
    </row>
    <row r="837" spans="1:27" ht="12.75" customHeight="1">
      <c r="A837" s="49"/>
      <c r="B837" s="27"/>
      <c r="C837" s="27"/>
      <c r="D837" s="399"/>
      <c r="E837" s="385"/>
      <c r="F837" s="8"/>
      <c r="U837" s="8"/>
      <c r="V837" s="8"/>
      <c r="AA837" s="415"/>
    </row>
    <row r="838" spans="1:27" ht="12.75" customHeight="1">
      <c r="A838" s="49"/>
      <c r="B838" s="27"/>
      <c r="C838" s="27"/>
      <c r="D838" s="399"/>
      <c r="E838" s="385"/>
      <c r="F838" s="8"/>
      <c r="U838" s="8"/>
      <c r="V838" s="8"/>
      <c r="AA838" s="415"/>
    </row>
    <row r="839" spans="1:27" ht="12.75" customHeight="1">
      <c r="A839" s="49"/>
      <c r="B839" s="27"/>
      <c r="C839" s="27"/>
      <c r="D839" s="399"/>
      <c r="E839" s="385"/>
      <c r="F839" s="8"/>
      <c r="U839" s="8"/>
      <c r="V839" s="8"/>
      <c r="AA839" s="415"/>
    </row>
    <row r="840" spans="1:27" ht="12.75" customHeight="1">
      <c r="A840" s="49"/>
      <c r="B840" s="27"/>
      <c r="C840" s="27"/>
      <c r="D840" s="399"/>
      <c r="E840" s="385"/>
      <c r="F840" s="8"/>
      <c r="U840" s="8"/>
      <c r="V840" s="8"/>
      <c r="AA840" s="415"/>
    </row>
    <row r="841" spans="1:27" ht="12.75" customHeight="1">
      <c r="A841" s="49"/>
      <c r="B841" s="27"/>
      <c r="C841" s="27"/>
      <c r="D841" s="399"/>
      <c r="E841" s="385"/>
      <c r="F841" s="8"/>
      <c r="U841" s="8"/>
      <c r="V841" s="8"/>
      <c r="AA841" s="415"/>
    </row>
    <row r="842" spans="1:27" ht="12.75" customHeight="1">
      <c r="A842" s="49"/>
      <c r="B842" s="27"/>
      <c r="C842" s="27"/>
      <c r="D842" s="399"/>
      <c r="E842" s="385"/>
      <c r="F842" s="8"/>
      <c r="U842" s="8"/>
      <c r="V842" s="8"/>
      <c r="AA842" s="415"/>
    </row>
    <row r="843" spans="1:27" ht="12.75" customHeight="1">
      <c r="A843" s="49"/>
      <c r="B843" s="27"/>
      <c r="C843" s="27"/>
      <c r="D843" s="399"/>
      <c r="E843" s="385"/>
      <c r="F843" s="8"/>
      <c r="U843" s="8"/>
      <c r="V843" s="8"/>
      <c r="AA843" s="415"/>
    </row>
    <row r="844" spans="1:27" ht="12.75" customHeight="1">
      <c r="A844" s="49"/>
      <c r="B844" s="27"/>
      <c r="C844" s="27"/>
      <c r="D844" s="399"/>
      <c r="E844" s="385"/>
      <c r="F844" s="8"/>
      <c r="U844" s="8"/>
      <c r="V844" s="8"/>
      <c r="AA844" s="415"/>
    </row>
    <row r="845" spans="1:27" ht="12.75" customHeight="1">
      <c r="A845" s="49"/>
      <c r="B845" s="27"/>
      <c r="C845" s="27"/>
      <c r="D845" s="399"/>
      <c r="E845" s="385"/>
      <c r="F845" s="8"/>
      <c r="U845" s="8"/>
      <c r="V845" s="8"/>
      <c r="AA845" s="415"/>
    </row>
    <row r="846" spans="1:27" ht="12.75" customHeight="1">
      <c r="A846" s="49"/>
      <c r="B846" s="27"/>
      <c r="C846" s="27"/>
      <c r="D846" s="399"/>
      <c r="E846" s="385"/>
      <c r="F846" s="8"/>
      <c r="U846" s="8"/>
      <c r="V846" s="8"/>
      <c r="AA846" s="415"/>
    </row>
    <row r="847" spans="1:27" ht="12.75" customHeight="1">
      <c r="A847" s="49"/>
      <c r="B847" s="27"/>
      <c r="C847" s="27"/>
      <c r="D847" s="399"/>
      <c r="E847" s="385"/>
      <c r="F847" s="8"/>
      <c r="U847" s="8"/>
      <c r="V847" s="8"/>
      <c r="AA847" s="415"/>
    </row>
    <row r="848" spans="1:27" ht="12.75" customHeight="1">
      <c r="A848" s="49"/>
      <c r="B848" s="27"/>
      <c r="C848" s="27"/>
      <c r="D848" s="399"/>
      <c r="E848" s="385"/>
      <c r="F848" s="8"/>
      <c r="U848" s="8"/>
      <c r="V848" s="8"/>
      <c r="AA848" s="415"/>
    </row>
    <row r="849" spans="1:27" ht="12.75" customHeight="1">
      <c r="A849" s="49"/>
      <c r="B849" s="27"/>
      <c r="C849" s="27"/>
      <c r="D849" s="399"/>
      <c r="E849" s="385"/>
      <c r="F849" s="8"/>
      <c r="U849" s="8"/>
      <c r="V849" s="8"/>
      <c r="AA849" s="415"/>
    </row>
    <row r="850" spans="1:27" ht="12.75" customHeight="1">
      <c r="A850" s="49"/>
      <c r="B850" s="27"/>
      <c r="C850" s="27"/>
      <c r="D850" s="399"/>
      <c r="E850" s="385"/>
      <c r="F850" s="8"/>
      <c r="U850" s="8"/>
      <c r="V850" s="8"/>
      <c r="AA850" s="415"/>
    </row>
    <row r="851" spans="1:27" ht="12.75" customHeight="1">
      <c r="A851" s="49"/>
      <c r="B851" s="27"/>
      <c r="C851" s="27"/>
      <c r="D851" s="399"/>
      <c r="E851" s="385"/>
      <c r="F851" s="8"/>
      <c r="U851" s="8"/>
      <c r="V851" s="8"/>
      <c r="AA851" s="415"/>
    </row>
    <row r="852" spans="1:27" ht="12.75" customHeight="1">
      <c r="A852" s="49"/>
      <c r="B852" s="27"/>
      <c r="C852" s="27"/>
      <c r="D852" s="399"/>
      <c r="E852" s="385"/>
      <c r="F852" s="8"/>
      <c r="U852" s="8"/>
      <c r="V852" s="8"/>
      <c r="AA852" s="415"/>
    </row>
    <row r="853" spans="1:27" ht="12.75" customHeight="1">
      <c r="A853" s="49"/>
      <c r="B853" s="27"/>
      <c r="C853" s="27"/>
      <c r="D853" s="399"/>
      <c r="E853" s="385"/>
      <c r="F853" s="8"/>
      <c r="U853" s="8"/>
      <c r="V853" s="8"/>
      <c r="AA853" s="415"/>
    </row>
    <row r="854" spans="1:27" ht="12.75" customHeight="1">
      <c r="A854" s="49"/>
      <c r="B854" s="27"/>
      <c r="C854" s="27"/>
      <c r="D854" s="399"/>
      <c r="E854" s="385"/>
      <c r="F854" s="8"/>
      <c r="U854" s="8"/>
      <c r="V854" s="8"/>
      <c r="AA854" s="415"/>
    </row>
    <row r="855" spans="1:27" ht="12.75" customHeight="1">
      <c r="A855" s="49"/>
      <c r="B855" s="27"/>
      <c r="C855" s="27"/>
      <c r="D855" s="399"/>
      <c r="E855" s="385"/>
      <c r="F855" s="8"/>
      <c r="U855" s="8"/>
      <c r="V855" s="8"/>
      <c r="AA855" s="415"/>
    </row>
    <row r="856" spans="1:27" ht="12.75" customHeight="1">
      <c r="A856" s="49"/>
      <c r="B856" s="27"/>
      <c r="C856" s="27"/>
      <c r="D856" s="399"/>
      <c r="E856" s="385"/>
      <c r="F856" s="8"/>
      <c r="U856" s="8"/>
      <c r="V856" s="8"/>
      <c r="AA856" s="415"/>
    </row>
    <row r="857" spans="1:27" ht="12.75" customHeight="1">
      <c r="A857" s="49"/>
      <c r="B857" s="27"/>
      <c r="C857" s="27"/>
      <c r="D857" s="399"/>
      <c r="E857" s="385"/>
      <c r="F857" s="8"/>
      <c r="U857" s="8"/>
      <c r="V857" s="8"/>
      <c r="AA857" s="415"/>
    </row>
    <row r="858" spans="1:27" ht="12.75" customHeight="1">
      <c r="A858" s="49"/>
      <c r="B858" s="27"/>
      <c r="C858" s="27"/>
      <c r="D858" s="399"/>
      <c r="E858" s="385"/>
      <c r="F858" s="8"/>
      <c r="U858" s="8"/>
      <c r="V858" s="8"/>
      <c r="AA858" s="415"/>
    </row>
    <row r="859" spans="1:27" ht="12.75" customHeight="1">
      <c r="A859" s="49"/>
      <c r="B859" s="27"/>
      <c r="C859" s="27"/>
      <c r="D859" s="399"/>
      <c r="E859" s="385"/>
      <c r="F859" s="8"/>
      <c r="U859" s="8"/>
      <c r="V859" s="8"/>
      <c r="AA859" s="415"/>
    </row>
    <row r="860" spans="1:27" ht="12.75" customHeight="1">
      <c r="A860" s="49"/>
      <c r="B860" s="27"/>
      <c r="C860" s="27"/>
      <c r="D860" s="399"/>
      <c r="E860" s="385"/>
      <c r="F860" s="8"/>
      <c r="U860" s="8"/>
      <c r="V860" s="8"/>
      <c r="AA860" s="415"/>
    </row>
    <row r="861" spans="1:27" ht="12.75" customHeight="1">
      <c r="A861" s="49"/>
      <c r="B861" s="27"/>
      <c r="C861" s="27"/>
      <c r="D861" s="399"/>
      <c r="E861" s="385"/>
      <c r="F861" s="8"/>
      <c r="U861" s="8"/>
      <c r="V861" s="8"/>
      <c r="AA861" s="415"/>
    </row>
    <row r="862" spans="1:27" ht="12.75" customHeight="1">
      <c r="A862" s="49"/>
      <c r="B862" s="27"/>
      <c r="C862" s="27"/>
      <c r="D862" s="399"/>
      <c r="E862" s="385"/>
      <c r="F862" s="8"/>
      <c r="U862" s="8"/>
      <c r="V862" s="8"/>
      <c r="AA862" s="415"/>
    </row>
    <row r="863" spans="1:27" ht="12.75" customHeight="1">
      <c r="A863" s="49"/>
      <c r="B863" s="27"/>
      <c r="C863" s="27"/>
      <c r="D863" s="399"/>
      <c r="E863" s="385"/>
      <c r="F863" s="8"/>
      <c r="U863" s="8"/>
      <c r="V863" s="8"/>
      <c r="AA863" s="415"/>
    </row>
    <row r="864" spans="1:27" ht="12.75" customHeight="1">
      <c r="A864" s="49"/>
      <c r="B864" s="27"/>
      <c r="C864" s="27"/>
      <c r="D864" s="399"/>
      <c r="E864" s="385"/>
      <c r="F864" s="8"/>
      <c r="U864" s="8"/>
      <c r="V864" s="8"/>
      <c r="AA864" s="415"/>
    </row>
    <row r="865" spans="1:27" ht="12.75" customHeight="1">
      <c r="A865" s="49"/>
      <c r="B865" s="27"/>
      <c r="C865" s="27"/>
      <c r="D865" s="399"/>
      <c r="E865" s="385"/>
      <c r="F865" s="8"/>
      <c r="U865" s="8"/>
      <c r="V865" s="8"/>
      <c r="AA865" s="415"/>
    </row>
    <row r="866" spans="1:27" ht="12.75" customHeight="1">
      <c r="A866" s="49"/>
      <c r="B866" s="27"/>
      <c r="C866" s="27"/>
      <c r="D866" s="399"/>
      <c r="E866" s="385"/>
      <c r="F866" s="8"/>
      <c r="U866" s="8"/>
      <c r="V866" s="8"/>
      <c r="AA866" s="415"/>
    </row>
    <row r="867" spans="1:27" ht="12.75" customHeight="1">
      <c r="A867" s="49"/>
      <c r="B867" s="27"/>
      <c r="C867" s="27"/>
      <c r="D867" s="399"/>
      <c r="E867" s="385"/>
      <c r="F867" s="8"/>
      <c r="U867" s="8"/>
      <c r="V867" s="8"/>
      <c r="AA867" s="415"/>
    </row>
    <row r="868" spans="1:27" ht="12.75" customHeight="1">
      <c r="A868" s="49"/>
      <c r="B868" s="27"/>
      <c r="C868" s="27"/>
      <c r="D868" s="399"/>
      <c r="E868" s="385"/>
      <c r="F868" s="8"/>
      <c r="U868" s="8"/>
      <c r="V868" s="8"/>
      <c r="AA868" s="415"/>
    </row>
    <row r="869" spans="1:27" ht="12.75" customHeight="1">
      <c r="A869" s="49"/>
      <c r="B869" s="27"/>
      <c r="C869" s="27"/>
      <c r="D869" s="399"/>
      <c r="E869" s="385"/>
      <c r="F869" s="8"/>
      <c r="U869" s="8"/>
      <c r="V869" s="8"/>
      <c r="AA869" s="415"/>
    </row>
    <row r="870" spans="1:27" ht="12.75" customHeight="1">
      <c r="A870" s="49"/>
      <c r="B870" s="27"/>
      <c r="C870" s="27"/>
      <c r="D870" s="399"/>
      <c r="E870" s="385"/>
      <c r="F870" s="8"/>
      <c r="U870" s="8"/>
      <c r="V870" s="8"/>
      <c r="AA870" s="415"/>
    </row>
    <row r="871" spans="1:27" ht="12.75" customHeight="1">
      <c r="A871" s="49"/>
      <c r="B871" s="27"/>
      <c r="C871" s="27"/>
      <c r="D871" s="399"/>
      <c r="E871" s="385"/>
      <c r="F871" s="8"/>
      <c r="U871" s="8"/>
      <c r="V871" s="8"/>
      <c r="AA871" s="415"/>
    </row>
    <row r="872" spans="1:27" ht="12.75" customHeight="1">
      <c r="A872" s="49"/>
      <c r="B872" s="27"/>
      <c r="C872" s="27"/>
      <c r="D872" s="399"/>
      <c r="E872" s="385"/>
      <c r="F872" s="8"/>
      <c r="U872" s="8"/>
      <c r="V872" s="8"/>
      <c r="AA872" s="415"/>
    </row>
    <row r="873" spans="1:27" ht="12.75" customHeight="1">
      <c r="A873" s="49"/>
      <c r="B873" s="27"/>
      <c r="C873" s="27"/>
      <c r="D873" s="399"/>
      <c r="E873" s="385"/>
      <c r="F873" s="8"/>
      <c r="U873" s="8"/>
      <c r="V873" s="8"/>
      <c r="AA873" s="415"/>
    </row>
    <row r="874" spans="1:27" ht="12.75" customHeight="1">
      <c r="A874" s="49"/>
      <c r="B874" s="27"/>
      <c r="C874" s="27"/>
      <c r="D874" s="399"/>
      <c r="E874" s="385"/>
      <c r="F874" s="8"/>
      <c r="U874" s="8"/>
      <c r="V874" s="8"/>
      <c r="AA874" s="415"/>
    </row>
    <row r="875" spans="1:27" ht="12.75" customHeight="1">
      <c r="A875" s="49"/>
      <c r="B875" s="27"/>
      <c r="C875" s="27"/>
      <c r="D875" s="399"/>
      <c r="E875" s="385"/>
      <c r="F875" s="8"/>
      <c r="U875" s="8"/>
      <c r="V875" s="8"/>
      <c r="AA875" s="415"/>
    </row>
    <row r="876" spans="1:27" ht="12.75" customHeight="1">
      <c r="A876" s="49"/>
      <c r="B876" s="27"/>
      <c r="C876" s="27"/>
      <c r="D876" s="399"/>
      <c r="E876" s="385"/>
      <c r="F876" s="8"/>
      <c r="U876" s="8"/>
      <c r="V876" s="8"/>
      <c r="AA876" s="415"/>
    </row>
    <row r="877" spans="1:27" ht="12.75" customHeight="1">
      <c r="A877" s="49"/>
      <c r="B877" s="27"/>
      <c r="C877" s="27"/>
      <c r="D877" s="399"/>
      <c r="E877" s="385"/>
      <c r="F877" s="8"/>
      <c r="U877" s="8"/>
      <c r="V877" s="8"/>
      <c r="AA877" s="415"/>
    </row>
    <row r="878" spans="1:27" ht="12.75" customHeight="1">
      <c r="A878" s="49"/>
      <c r="B878" s="27"/>
      <c r="C878" s="27"/>
      <c r="D878" s="399"/>
      <c r="E878" s="385"/>
      <c r="F878" s="8"/>
      <c r="U878" s="8"/>
      <c r="V878" s="8"/>
      <c r="AA878" s="415"/>
    </row>
    <row r="879" spans="1:27" ht="12.75" customHeight="1">
      <c r="A879" s="49"/>
      <c r="B879" s="27"/>
      <c r="C879" s="27"/>
      <c r="D879" s="399"/>
      <c r="E879" s="385"/>
      <c r="F879" s="8"/>
      <c r="U879" s="8"/>
      <c r="V879" s="8"/>
      <c r="AA879" s="415"/>
    </row>
    <row r="880" spans="1:27" ht="12.75" customHeight="1">
      <c r="A880" s="49"/>
      <c r="B880" s="27"/>
      <c r="C880" s="27"/>
      <c r="D880" s="399"/>
      <c r="E880" s="385"/>
      <c r="F880" s="8"/>
      <c r="U880" s="8"/>
      <c r="V880" s="8"/>
      <c r="AA880" s="415"/>
    </row>
    <row r="881" spans="1:27" ht="12.75" customHeight="1">
      <c r="A881" s="49"/>
      <c r="B881" s="27"/>
      <c r="C881" s="27"/>
      <c r="D881" s="399"/>
      <c r="E881" s="385"/>
      <c r="F881" s="8"/>
      <c r="U881" s="8"/>
      <c r="V881" s="8"/>
      <c r="AA881" s="415"/>
    </row>
    <row r="882" spans="1:27" ht="12.75" customHeight="1">
      <c r="A882" s="49"/>
      <c r="B882" s="27"/>
      <c r="C882" s="27"/>
      <c r="D882" s="399"/>
      <c r="E882" s="385"/>
      <c r="F882" s="8"/>
      <c r="U882" s="8"/>
      <c r="V882" s="8"/>
      <c r="AA882" s="415"/>
    </row>
    <row r="883" spans="1:27" ht="12.75" customHeight="1">
      <c r="A883" s="49"/>
      <c r="B883" s="27"/>
      <c r="C883" s="27"/>
      <c r="D883" s="399"/>
      <c r="E883" s="385"/>
      <c r="F883" s="8"/>
      <c r="U883" s="8"/>
      <c r="V883" s="8"/>
      <c r="AA883" s="415"/>
    </row>
    <row r="884" spans="1:27" ht="12.75" customHeight="1">
      <c r="A884" s="49"/>
      <c r="B884" s="27"/>
      <c r="C884" s="27"/>
      <c r="D884" s="399"/>
      <c r="E884" s="385"/>
      <c r="F884" s="8"/>
      <c r="U884" s="8"/>
      <c r="V884" s="8"/>
      <c r="AA884" s="415"/>
    </row>
    <row r="885" spans="1:27" ht="12.75" customHeight="1">
      <c r="A885" s="49"/>
      <c r="B885" s="27"/>
      <c r="C885" s="27"/>
      <c r="D885" s="399"/>
      <c r="E885" s="385"/>
      <c r="F885" s="8"/>
      <c r="U885" s="8"/>
      <c r="V885" s="8"/>
      <c r="AA885" s="415"/>
    </row>
    <row r="886" spans="1:27" ht="12.75" customHeight="1">
      <c r="A886" s="49"/>
      <c r="B886" s="27"/>
      <c r="C886" s="27"/>
      <c r="D886" s="399"/>
      <c r="E886" s="385"/>
      <c r="F886" s="8"/>
      <c r="U886" s="8"/>
      <c r="V886" s="8"/>
      <c r="AA886" s="415"/>
    </row>
    <row r="887" spans="1:27" ht="12.75" customHeight="1">
      <c r="A887" s="49"/>
      <c r="B887" s="27"/>
      <c r="C887" s="27"/>
      <c r="D887" s="399"/>
      <c r="E887" s="385"/>
      <c r="F887" s="8"/>
      <c r="U887" s="8"/>
      <c r="V887" s="8"/>
      <c r="AA887" s="415"/>
    </row>
    <row r="888" spans="1:27" ht="12.75" customHeight="1">
      <c r="A888" s="49"/>
      <c r="B888" s="27"/>
      <c r="C888" s="27"/>
      <c r="D888" s="399"/>
      <c r="E888" s="385"/>
      <c r="F888" s="8"/>
      <c r="U888" s="8"/>
      <c r="V888" s="8"/>
      <c r="AA888" s="415"/>
    </row>
    <row r="889" spans="1:27" ht="12.75" customHeight="1">
      <c r="A889" s="49"/>
      <c r="B889" s="27"/>
      <c r="C889" s="27"/>
      <c r="D889" s="399"/>
      <c r="E889" s="385"/>
      <c r="F889" s="8"/>
      <c r="U889" s="8"/>
      <c r="V889" s="8"/>
      <c r="AA889" s="415"/>
    </row>
    <row r="890" spans="1:27" ht="12.75" customHeight="1">
      <c r="A890" s="49"/>
      <c r="B890" s="27"/>
      <c r="C890" s="27"/>
      <c r="D890" s="399"/>
      <c r="E890" s="385"/>
      <c r="F890" s="8"/>
      <c r="U890" s="8"/>
      <c r="V890" s="8"/>
      <c r="AA890" s="415"/>
    </row>
    <row r="891" spans="1:27" ht="12.75" customHeight="1">
      <c r="A891" s="49"/>
      <c r="B891" s="27"/>
      <c r="C891" s="27"/>
      <c r="D891" s="399"/>
      <c r="E891" s="385"/>
      <c r="F891" s="8"/>
      <c r="U891" s="8"/>
      <c r="V891" s="8"/>
      <c r="AA891" s="415"/>
    </row>
    <row r="892" spans="1:27" ht="12.75" customHeight="1">
      <c r="A892" s="49"/>
      <c r="B892" s="27"/>
      <c r="C892" s="27"/>
      <c r="D892" s="399"/>
      <c r="E892" s="385"/>
      <c r="F892" s="8"/>
      <c r="U892" s="8"/>
      <c r="V892" s="8"/>
      <c r="AA892" s="415"/>
    </row>
    <row r="893" spans="1:27" ht="12.75" customHeight="1">
      <c r="A893" s="49"/>
      <c r="B893" s="27"/>
      <c r="C893" s="27"/>
      <c r="D893" s="399"/>
      <c r="E893" s="385"/>
      <c r="F893" s="8"/>
      <c r="U893" s="8"/>
      <c r="V893" s="8"/>
      <c r="AA893" s="415"/>
    </row>
    <row r="894" spans="1:27" ht="12.75" customHeight="1">
      <c r="A894" s="49"/>
      <c r="B894" s="27"/>
      <c r="C894" s="27"/>
      <c r="D894" s="399"/>
      <c r="E894" s="385"/>
      <c r="F894" s="8"/>
      <c r="U894" s="8"/>
      <c r="V894" s="8"/>
      <c r="AA894" s="415"/>
    </row>
    <row r="895" spans="1:27" ht="12.75" customHeight="1">
      <c r="A895" s="49"/>
      <c r="B895" s="27"/>
      <c r="C895" s="27"/>
      <c r="D895" s="399"/>
      <c r="E895" s="385"/>
      <c r="F895" s="8"/>
      <c r="U895" s="8"/>
      <c r="V895" s="8"/>
      <c r="AA895" s="415"/>
    </row>
    <row r="896" spans="1:27" ht="12.75" customHeight="1">
      <c r="A896" s="49"/>
      <c r="B896" s="27"/>
      <c r="C896" s="27"/>
      <c r="D896" s="399"/>
      <c r="E896" s="385"/>
      <c r="F896" s="8"/>
      <c r="U896" s="8"/>
      <c r="V896" s="8"/>
      <c r="AA896" s="415"/>
    </row>
    <row r="897" spans="1:27" ht="12.75" customHeight="1">
      <c r="A897" s="49"/>
      <c r="B897" s="27"/>
      <c r="C897" s="27"/>
      <c r="D897" s="399"/>
      <c r="E897" s="385"/>
      <c r="F897" s="8"/>
      <c r="U897" s="8"/>
      <c r="V897" s="8"/>
      <c r="AA897" s="415"/>
    </row>
    <row r="898" spans="1:27" ht="12.75" customHeight="1">
      <c r="A898" s="49"/>
      <c r="B898" s="27"/>
      <c r="C898" s="27"/>
      <c r="D898" s="399"/>
      <c r="E898" s="385"/>
      <c r="F898" s="8"/>
      <c r="U898" s="8"/>
      <c r="V898" s="8"/>
      <c r="AA898" s="415"/>
    </row>
    <row r="899" spans="1:27" ht="12.75" customHeight="1">
      <c r="A899" s="49"/>
      <c r="B899" s="27"/>
      <c r="C899" s="27"/>
      <c r="D899" s="399"/>
      <c r="E899" s="385"/>
      <c r="F899" s="8"/>
      <c r="U899" s="8"/>
      <c r="V899" s="8"/>
      <c r="AA899" s="415"/>
    </row>
    <row r="900" spans="1:27" ht="12.75" customHeight="1">
      <c r="A900" s="49"/>
      <c r="B900" s="27"/>
      <c r="C900" s="27"/>
      <c r="D900" s="399"/>
      <c r="E900" s="385"/>
      <c r="F900" s="8"/>
      <c r="U900" s="8"/>
      <c r="V900" s="8"/>
      <c r="AA900" s="415"/>
    </row>
    <row r="901" spans="1:27" ht="12.75" customHeight="1">
      <c r="A901" s="49"/>
      <c r="B901" s="27"/>
      <c r="C901" s="27"/>
      <c r="D901" s="399"/>
      <c r="E901" s="385"/>
      <c r="F901" s="8"/>
      <c r="U901" s="8"/>
      <c r="V901" s="8"/>
      <c r="AA901" s="415"/>
    </row>
  </sheetData>
  <sheetProtection algorithmName="SHA-512" hashValue="AlfRp+G1liC9JJq/7EnF5EC73ZQ3Z657mhXfa9YEZ5XrAgE2IgF4P4Qc6H20AMSG5gQF8NJV6WvWfSQeC9wCIg==" saltValue="ABt2SoJA0Wc60kQc98HZRg==" spinCount="100000" sheet="1" objects="1" scenarios="1" selectLockedCells="1"/>
  <mergeCells count="17">
    <mergeCell ref="A29:A34"/>
    <mergeCell ref="A44:D44"/>
    <mergeCell ref="Y52:Z52"/>
    <mergeCell ref="B50:E50"/>
    <mergeCell ref="B52:E52"/>
    <mergeCell ref="F52:J52"/>
    <mergeCell ref="L52:Q52"/>
    <mergeCell ref="R52:U52"/>
    <mergeCell ref="W52:X52"/>
    <mergeCell ref="X1:Z1"/>
    <mergeCell ref="G1:U1"/>
    <mergeCell ref="A23:A28"/>
    <mergeCell ref="A10:A15"/>
    <mergeCell ref="A16:A21"/>
    <mergeCell ref="A4:A9"/>
    <mergeCell ref="B1:E2"/>
    <mergeCell ref="A22:D22"/>
  </mergeCells>
  <dataValidations count="2">
    <dataValidation type="list" allowBlank="1" showInputMessage="1" showErrorMessage="1" prompt=" - " sqref="G49:V49" xr:uid="{00000000-0002-0000-04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I45:K48 H4:T21 V4:V21 G22:V22 H23:T35 G36:V44 V23:V35" xr:uid="{00000000-0002-0000-04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6FF00"/>
  </sheetPr>
  <dimension ref="A1:AP907"/>
  <sheetViews>
    <sheetView showGridLines="0" zoomScale="60" zoomScaleNormal="60" workbookViewId="0">
      <pane ySplit="3" topLeftCell="A51" activePane="bottomLeft" state="frozen"/>
      <selection pane="bottomLeft" activeCell="G49" sqref="G49:U54"/>
    </sheetView>
  </sheetViews>
  <sheetFormatPr defaultColWidth="12.6640625" defaultRowHeight="15" customHeight="1"/>
  <cols>
    <col min="1" max="1" width="41.109375" customWidth="1"/>
    <col min="2" max="2" width="16.109375" customWidth="1"/>
    <col min="3" max="3" width="9.4414062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5.77734375" customWidth="1"/>
    <col min="26" max="26" width="8.21875" customWidth="1"/>
    <col min="27" max="27" width="4" customWidth="1"/>
    <col min="28" max="33" width="11.6640625" customWidth="1"/>
    <col min="34" max="42" width="14.77734375" customWidth="1"/>
  </cols>
  <sheetData>
    <row r="1" spans="1:42"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42"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784" t="s">
        <v>150</v>
      </c>
      <c r="Y2" s="947" t="s">
        <v>332</v>
      </c>
      <c r="Z2" s="784" t="s">
        <v>12</v>
      </c>
      <c r="AA2" s="599"/>
    </row>
    <row r="3" spans="1:42" s="933" customFormat="1" ht="60" customHeight="1" thickBot="1">
      <c r="A3" s="949" t="s">
        <v>27</v>
      </c>
      <c r="B3" s="925" t="s">
        <v>28</v>
      </c>
      <c r="C3" s="925" t="s">
        <v>175</v>
      </c>
      <c r="D3" s="926" t="s">
        <v>329</v>
      </c>
      <c r="E3" s="941" t="s">
        <v>30</v>
      </c>
      <c r="F3" s="942"/>
      <c r="G3" s="943">
        <f>G56</f>
        <v>0</v>
      </c>
      <c r="H3" s="943">
        <f t="shared" ref="H3:U3" si="0">H56</f>
        <v>0</v>
      </c>
      <c r="I3" s="943">
        <f t="shared" si="0"/>
        <v>0</v>
      </c>
      <c r="J3" s="943">
        <f t="shared" si="0"/>
        <v>0</v>
      </c>
      <c r="K3" s="943">
        <f t="shared" si="0"/>
        <v>0</v>
      </c>
      <c r="L3" s="943">
        <f t="shared" si="0"/>
        <v>0</v>
      </c>
      <c r="M3" s="943">
        <f t="shared" si="0"/>
        <v>0</v>
      </c>
      <c r="N3" s="943">
        <f t="shared" si="0"/>
        <v>0</v>
      </c>
      <c r="O3" s="943">
        <f t="shared" si="0"/>
        <v>0</v>
      </c>
      <c r="P3" s="943">
        <f t="shared" si="0"/>
        <v>0</v>
      </c>
      <c r="Q3" s="943">
        <f t="shared" si="0"/>
        <v>0</v>
      </c>
      <c r="R3" s="943">
        <f t="shared" si="0"/>
        <v>0</v>
      </c>
      <c r="S3" s="943">
        <f t="shared" si="0"/>
        <v>0</v>
      </c>
      <c r="T3" s="943">
        <f t="shared" si="0"/>
        <v>0</v>
      </c>
      <c r="U3" s="943">
        <f t="shared" si="0"/>
        <v>0</v>
      </c>
      <c r="V3" s="936"/>
      <c r="W3" s="940" t="s">
        <v>11</v>
      </c>
      <c r="X3" s="929">
        <f>X56</f>
        <v>0</v>
      </c>
      <c r="Y3" s="930">
        <f>Y56</f>
        <v>0</v>
      </c>
      <c r="Z3" s="924">
        <f>Z56</f>
        <v>0</v>
      </c>
      <c r="AA3" s="937"/>
      <c r="AB3" s="938"/>
      <c r="AC3" s="938"/>
      <c r="AD3" s="938"/>
      <c r="AE3" s="938"/>
      <c r="AF3" s="938"/>
      <c r="AG3" s="938"/>
    </row>
    <row r="4" spans="1:42" ht="224.4" customHeight="1" thickBot="1">
      <c r="A4" s="1589" t="s">
        <v>250</v>
      </c>
      <c r="B4" s="1590"/>
      <c r="C4" s="1590"/>
      <c r="D4" s="1590"/>
      <c r="E4" s="1586"/>
      <c r="F4" s="1587"/>
      <c r="G4" s="1587"/>
      <c r="H4" s="1587"/>
      <c r="I4" s="1587"/>
      <c r="J4" s="1587"/>
      <c r="K4" s="1587"/>
      <c r="L4" s="1587"/>
      <c r="M4" s="1587"/>
      <c r="N4" s="1587"/>
      <c r="O4" s="1587"/>
      <c r="P4" s="1587"/>
      <c r="Q4" s="1587"/>
      <c r="R4" s="1587"/>
      <c r="S4" s="1587"/>
      <c r="T4" s="1587"/>
      <c r="U4" s="1587"/>
      <c r="V4" s="1587"/>
      <c r="W4" s="1587"/>
      <c r="X4" s="1587"/>
      <c r="Y4" s="1587"/>
      <c r="Z4" s="1588"/>
      <c r="AA4" s="619"/>
      <c r="AB4" s="269"/>
      <c r="AC4" s="269"/>
      <c r="AD4" s="269"/>
      <c r="AE4" s="269"/>
      <c r="AF4" s="269"/>
      <c r="AG4" s="269"/>
      <c r="AH4" s="270"/>
      <c r="AI4" s="270"/>
      <c r="AJ4" s="270"/>
      <c r="AK4" s="270"/>
      <c r="AL4" s="270"/>
      <c r="AM4" s="270"/>
      <c r="AN4" s="270"/>
      <c r="AO4" s="270"/>
      <c r="AP4" s="270"/>
    </row>
    <row r="5" spans="1:42" ht="120" customHeight="1" thickBot="1">
      <c r="A5" s="585"/>
      <c r="B5" s="594" t="s">
        <v>289</v>
      </c>
      <c r="C5" s="449" t="s">
        <v>188</v>
      </c>
      <c r="D5" s="857" t="s">
        <v>283</v>
      </c>
      <c r="E5" s="584">
        <v>603.14</v>
      </c>
      <c r="F5" s="238"/>
      <c r="G5" s="1844"/>
      <c r="H5" s="1845"/>
      <c r="I5" s="1846"/>
      <c r="J5" s="1847"/>
      <c r="K5" s="1848"/>
      <c r="L5" s="1849"/>
      <c r="M5" s="1850"/>
      <c r="N5" s="1851"/>
      <c r="O5" s="1852"/>
      <c r="P5" s="1853"/>
      <c r="Q5" s="1854"/>
      <c r="R5" s="1855"/>
      <c r="S5" s="1856"/>
      <c r="T5" s="1857"/>
      <c r="U5" s="1844"/>
      <c r="V5" s="239"/>
      <c r="W5" s="56">
        <v>37.9</v>
      </c>
      <c r="X5" s="11">
        <f t="shared" ref="X5:X10" si="1">W5*Z5</f>
        <v>0</v>
      </c>
      <c r="Y5" s="12">
        <f t="shared" ref="Y5:Y10" si="2">E5*Z5</f>
        <v>0</v>
      </c>
      <c r="Z5" s="13">
        <f t="shared" ref="Z5:Z10" si="3">SUM(G5:U5)</f>
        <v>0</v>
      </c>
      <c r="AA5" s="619"/>
      <c r="AB5" s="1399"/>
      <c r="AC5" s="3"/>
      <c r="AD5" s="3"/>
      <c r="AE5" s="3"/>
      <c r="AF5" s="3"/>
      <c r="AG5" s="3"/>
    </row>
    <row r="6" spans="1:42" ht="120" customHeight="1" thickBot="1">
      <c r="A6" s="587"/>
      <c r="B6" s="594" t="s">
        <v>400</v>
      </c>
      <c r="C6" s="449" t="s">
        <v>188</v>
      </c>
      <c r="D6" s="857" t="s">
        <v>283</v>
      </c>
      <c r="E6" s="584">
        <v>603.14</v>
      </c>
      <c r="F6" s="592"/>
      <c r="G6" s="2004"/>
      <c r="H6" s="2005"/>
      <c r="I6" s="2006"/>
      <c r="J6" s="2007"/>
      <c r="K6" s="2008"/>
      <c r="L6" s="2009"/>
      <c r="M6" s="2010"/>
      <c r="N6" s="2011"/>
      <c r="O6" s="2012"/>
      <c r="P6" s="2013"/>
      <c r="Q6" s="2014"/>
      <c r="R6" s="2015"/>
      <c r="S6" s="2016"/>
      <c r="T6" s="2017"/>
      <c r="U6" s="2004"/>
      <c r="V6" s="593"/>
      <c r="W6" s="56">
        <v>37.9</v>
      </c>
      <c r="X6" s="11">
        <f t="shared" si="1"/>
        <v>0</v>
      </c>
      <c r="Y6" s="12">
        <f t="shared" si="2"/>
        <v>0</v>
      </c>
      <c r="Z6" s="13">
        <f t="shared" si="3"/>
        <v>0</v>
      </c>
      <c r="AA6" s="619"/>
      <c r="AB6" s="1399"/>
      <c r="AC6" s="3"/>
      <c r="AD6" s="3"/>
      <c r="AE6" s="3"/>
      <c r="AF6" s="3"/>
      <c r="AG6" s="3"/>
    </row>
    <row r="7" spans="1:42" ht="120" customHeight="1" thickBot="1">
      <c r="A7" s="587"/>
      <c r="B7" s="595" t="s">
        <v>288</v>
      </c>
      <c r="C7" s="458" t="s">
        <v>188</v>
      </c>
      <c r="D7" s="857" t="s">
        <v>402</v>
      </c>
      <c r="E7" s="584">
        <v>612.68000000000006</v>
      </c>
      <c r="F7" s="238"/>
      <c r="G7" s="1844"/>
      <c r="H7" s="1845"/>
      <c r="I7" s="1846"/>
      <c r="J7" s="1847"/>
      <c r="K7" s="1848"/>
      <c r="L7" s="1849"/>
      <c r="M7" s="1850"/>
      <c r="N7" s="1851"/>
      <c r="O7" s="1852"/>
      <c r="P7" s="1853"/>
      <c r="Q7" s="1854"/>
      <c r="R7" s="1855"/>
      <c r="S7" s="1856"/>
      <c r="T7" s="1857"/>
      <c r="U7" s="1844"/>
      <c r="V7" s="239"/>
      <c r="W7" s="56">
        <v>37.9</v>
      </c>
      <c r="X7" s="11">
        <f t="shared" si="1"/>
        <v>0</v>
      </c>
      <c r="Y7" s="12">
        <f t="shared" si="2"/>
        <v>0</v>
      </c>
      <c r="Z7" s="13">
        <f t="shared" si="3"/>
        <v>0</v>
      </c>
      <c r="AA7" s="619"/>
      <c r="AB7" s="1399"/>
      <c r="AC7" s="3"/>
      <c r="AD7" s="3"/>
      <c r="AE7" s="3"/>
      <c r="AF7" s="3"/>
      <c r="AG7" s="3"/>
    </row>
    <row r="8" spans="1:42" ht="120" customHeight="1" thickBot="1">
      <c r="A8" s="587"/>
      <c r="B8" s="595" t="s">
        <v>401</v>
      </c>
      <c r="C8" s="449" t="s">
        <v>188</v>
      </c>
      <c r="D8" s="857" t="s">
        <v>402</v>
      </c>
      <c r="E8" s="584">
        <v>612.68000000000006</v>
      </c>
      <c r="F8" s="51"/>
      <c r="G8" s="1873"/>
      <c r="H8" s="1860"/>
      <c r="I8" s="1861"/>
      <c r="J8" s="1862"/>
      <c r="K8" s="1863"/>
      <c r="L8" s="1864"/>
      <c r="M8" s="1865"/>
      <c r="N8" s="1866"/>
      <c r="O8" s="1867"/>
      <c r="P8" s="1868"/>
      <c r="Q8" s="1869"/>
      <c r="R8" s="1870"/>
      <c r="S8" s="1871"/>
      <c r="T8" s="1872"/>
      <c r="U8" s="1873"/>
      <c r="V8" s="420"/>
      <c r="W8" s="56">
        <v>37.9</v>
      </c>
      <c r="X8" s="11">
        <f t="shared" si="1"/>
        <v>0</v>
      </c>
      <c r="Y8" s="12">
        <f t="shared" si="2"/>
        <v>0</v>
      </c>
      <c r="Z8" s="13">
        <f t="shared" si="3"/>
        <v>0</v>
      </c>
      <c r="AA8" s="619"/>
      <c r="AB8" s="1399"/>
      <c r="AC8" s="3"/>
      <c r="AD8" s="3"/>
      <c r="AE8" s="3"/>
      <c r="AF8" s="3"/>
      <c r="AG8" s="3"/>
    </row>
    <row r="9" spans="1:42" ht="120" customHeight="1" thickBot="1">
      <c r="A9" s="587"/>
      <c r="B9" s="594" t="s">
        <v>287</v>
      </c>
      <c r="C9" s="449" t="s">
        <v>188</v>
      </c>
      <c r="D9" s="857" t="s">
        <v>403</v>
      </c>
      <c r="E9" s="584">
        <v>667.80000000000007</v>
      </c>
      <c r="F9" s="51"/>
      <c r="G9" s="1873"/>
      <c r="H9" s="1860"/>
      <c r="I9" s="1861"/>
      <c r="J9" s="1862"/>
      <c r="K9" s="1863"/>
      <c r="L9" s="1864"/>
      <c r="M9" s="1865"/>
      <c r="N9" s="1866"/>
      <c r="O9" s="1867"/>
      <c r="P9" s="1868"/>
      <c r="Q9" s="1869"/>
      <c r="R9" s="1870"/>
      <c r="S9" s="1871"/>
      <c r="T9" s="1872"/>
      <c r="U9" s="1873"/>
      <c r="V9" s="420"/>
      <c r="W9" s="56">
        <v>37.9</v>
      </c>
      <c r="X9" s="11">
        <f t="shared" si="1"/>
        <v>0</v>
      </c>
      <c r="Y9" s="12">
        <f t="shared" si="2"/>
        <v>0</v>
      </c>
      <c r="Z9" s="13">
        <f t="shared" si="3"/>
        <v>0</v>
      </c>
      <c r="AA9" s="619"/>
      <c r="AB9" s="1399"/>
      <c r="AC9" s="3"/>
      <c r="AD9" s="3"/>
      <c r="AE9" s="3"/>
      <c r="AF9" s="3"/>
      <c r="AG9" s="3"/>
    </row>
    <row r="10" spans="1:42" ht="120" customHeight="1" thickBot="1">
      <c r="A10" s="585"/>
      <c r="B10" s="594" t="s">
        <v>290</v>
      </c>
      <c r="C10" s="449" t="s">
        <v>188</v>
      </c>
      <c r="D10" s="857" t="s">
        <v>403</v>
      </c>
      <c r="E10" s="584">
        <v>667.80000000000007</v>
      </c>
      <c r="F10" s="51"/>
      <c r="G10" s="1873"/>
      <c r="H10" s="1860"/>
      <c r="I10" s="1861"/>
      <c r="J10" s="1862"/>
      <c r="K10" s="1863"/>
      <c r="L10" s="1864"/>
      <c r="M10" s="1865"/>
      <c r="N10" s="1866"/>
      <c r="O10" s="1867"/>
      <c r="P10" s="1868"/>
      <c r="Q10" s="1869"/>
      <c r="R10" s="1870"/>
      <c r="S10" s="1871"/>
      <c r="T10" s="1872"/>
      <c r="U10" s="1873"/>
      <c r="V10" s="14"/>
      <c r="W10" s="56">
        <v>37.9</v>
      </c>
      <c r="X10" s="11">
        <f t="shared" si="1"/>
        <v>0</v>
      </c>
      <c r="Y10" s="12">
        <f t="shared" si="2"/>
        <v>0</v>
      </c>
      <c r="Z10" s="13">
        <f t="shared" si="3"/>
        <v>0</v>
      </c>
      <c r="AA10" s="619"/>
      <c r="AB10" s="1399"/>
      <c r="AC10" s="3"/>
      <c r="AD10" s="3"/>
      <c r="AE10" s="3"/>
      <c r="AF10" s="3"/>
      <c r="AG10" s="3"/>
    </row>
    <row r="11" spans="1:42" ht="12.6" customHeight="1" thickBot="1">
      <c r="A11" s="580"/>
      <c r="B11" s="581"/>
      <c r="C11" s="582"/>
      <c r="D11" s="583"/>
      <c r="E11" s="575"/>
      <c r="F11" s="576"/>
      <c r="G11" s="577"/>
      <c r="H11" s="577"/>
      <c r="I11" s="577"/>
      <c r="J11" s="577"/>
      <c r="K11" s="577"/>
      <c r="L11" s="577"/>
      <c r="M11" s="577"/>
      <c r="N11" s="577"/>
      <c r="O11" s="577"/>
      <c r="P11" s="577"/>
      <c r="Q11" s="577"/>
      <c r="R11" s="577"/>
      <c r="S11" s="577"/>
      <c r="T11" s="577"/>
      <c r="U11" s="577"/>
      <c r="V11" s="578"/>
      <c r="W11" s="579"/>
      <c r="X11" s="61"/>
      <c r="Y11" s="61"/>
      <c r="Z11" s="61"/>
      <c r="AA11" s="619"/>
      <c r="AB11" s="1399"/>
      <c r="AC11" s="269"/>
      <c r="AD11" s="269"/>
      <c r="AE11" s="269"/>
      <c r="AF11" s="269"/>
      <c r="AG11" s="269"/>
      <c r="AH11" s="270"/>
      <c r="AI11" s="270"/>
      <c r="AJ11" s="270"/>
      <c r="AK11" s="270"/>
      <c r="AL11" s="270"/>
      <c r="AM11" s="270"/>
      <c r="AN11" s="270"/>
      <c r="AO11" s="270"/>
      <c r="AP11" s="270"/>
    </row>
    <row r="12" spans="1:42" ht="225" customHeight="1" thickBot="1">
      <c r="A12" s="1618" t="s">
        <v>291</v>
      </c>
      <c r="B12" s="1619"/>
      <c r="C12" s="1619"/>
      <c r="D12" s="1620"/>
      <c r="E12" s="1607"/>
      <c r="F12" s="1608"/>
      <c r="G12" s="1608"/>
      <c r="H12" s="1608"/>
      <c r="I12" s="1608"/>
      <c r="J12" s="1608"/>
      <c r="K12" s="1608"/>
      <c r="L12" s="1608"/>
      <c r="M12" s="1608"/>
      <c r="N12" s="1608"/>
      <c r="O12" s="1608"/>
      <c r="P12" s="1608"/>
      <c r="Q12" s="1608"/>
      <c r="R12" s="1608"/>
      <c r="S12" s="1608"/>
      <c r="T12" s="1608"/>
      <c r="U12" s="1608"/>
      <c r="V12" s="1608"/>
      <c r="W12" s="1608"/>
      <c r="X12" s="1608"/>
      <c r="Y12" s="1608"/>
      <c r="Z12" s="1609"/>
      <c r="AA12" s="596"/>
      <c r="AB12" s="1399"/>
      <c r="AC12" s="3"/>
      <c r="AD12" s="3"/>
      <c r="AE12" s="3"/>
      <c r="AF12" s="3"/>
      <c r="AG12" s="3"/>
    </row>
    <row r="13" spans="1:42" ht="70.05" customHeight="1" thickBot="1">
      <c r="A13" s="1621" t="s">
        <v>382</v>
      </c>
      <c r="B13" s="457" t="s">
        <v>199</v>
      </c>
      <c r="C13" s="458" t="s">
        <v>189</v>
      </c>
      <c r="D13" s="857" t="s">
        <v>362</v>
      </c>
      <c r="E13" s="390">
        <v>82.89200000000001</v>
      </c>
      <c r="F13" s="51"/>
      <c r="G13" s="1873"/>
      <c r="H13" s="1860"/>
      <c r="I13" s="1861"/>
      <c r="J13" s="1862"/>
      <c r="K13" s="1863"/>
      <c r="L13" s="1864"/>
      <c r="M13" s="1865"/>
      <c r="N13" s="1866"/>
      <c r="O13" s="1867"/>
      <c r="P13" s="1868"/>
      <c r="Q13" s="1869"/>
      <c r="R13" s="1870"/>
      <c r="S13" s="1871"/>
      <c r="T13" s="1872"/>
      <c r="U13" s="1873"/>
      <c r="V13" s="420"/>
      <c r="W13" s="119">
        <v>4</v>
      </c>
      <c r="X13" s="11">
        <f t="shared" ref="X13:X19" si="4">W13*Z13</f>
        <v>0</v>
      </c>
      <c r="Y13" s="12">
        <f t="shared" ref="Y13:Y19" si="5">E13*Z13</f>
        <v>0</v>
      </c>
      <c r="Z13" s="13">
        <f t="shared" ref="Z13:Z37" si="6">SUM(G13:U13)</f>
        <v>0</v>
      </c>
      <c r="AA13" s="619"/>
      <c r="AB13" s="1399"/>
      <c r="AC13" s="3"/>
      <c r="AD13" s="3"/>
      <c r="AE13" s="3"/>
      <c r="AF13" s="3"/>
      <c r="AG13" s="3"/>
    </row>
    <row r="14" spans="1:42" ht="70.05" customHeight="1" thickBot="1">
      <c r="A14" s="1611"/>
      <c r="B14" s="103" t="s">
        <v>200</v>
      </c>
      <c r="C14" s="449" t="s">
        <v>178</v>
      </c>
      <c r="D14" s="857" t="s">
        <v>363</v>
      </c>
      <c r="E14" s="390">
        <v>126.03399999999999</v>
      </c>
      <c r="F14" s="51"/>
      <c r="G14" s="1873"/>
      <c r="H14" s="1860"/>
      <c r="I14" s="1861"/>
      <c r="J14" s="1862"/>
      <c r="K14" s="1863"/>
      <c r="L14" s="1864"/>
      <c r="M14" s="1865"/>
      <c r="N14" s="1866"/>
      <c r="O14" s="1867"/>
      <c r="P14" s="1868"/>
      <c r="Q14" s="1869"/>
      <c r="R14" s="1870"/>
      <c r="S14" s="1871"/>
      <c r="T14" s="1872"/>
      <c r="U14" s="1873"/>
      <c r="V14" s="14"/>
      <c r="W14" s="119">
        <v>6</v>
      </c>
      <c r="X14" s="11">
        <f t="shared" si="4"/>
        <v>0</v>
      </c>
      <c r="Y14" s="12">
        <f t="shared" si="5"/>
        <v>0</v>
      </c>
      <c r="Z14" s="13">
        <f t="shared" si="6"/>
        <v>0</v>
      </c>
      <c r="AA14" s="619"/>
      <c r="AB14" s="1399"/>
      <c r="AC14" s="3"/>
      <c r="AD14" s="3"/>
      <c r="AE14" s="3"/>
      <c r="AF14" s="3"/>
      <c r="AG14" s="3"/>
    </row>
    <row r="15" spans="1:42" ht="70.05" customHeight="1" thickBot="1">
      <c r="A15" s="1611"/>
      <c r="B15" s="103" t="s">
        <v>200</v>
      </c>
      <c r="C15" s="449" t="s">
        <v>177</v>
      </c>
      <c r="D15" s="857" t="s">
        <v>364</v>
      </c>
      <c r="E15" s="390">
        <v>224.40199999999999</v>
      </c>
      <c r="F15" s="51"/>
      <c r="G15" s="1873"/>
      <c r="H15" s="1860"/>
      <c r="I15" s="1861"/>
      <c r="J15" s="1862"/>
      <c r="K15" s="1863"/>
      <c r="L15" s="1864"/>
      <c r="M15" s="1865"/>
      <c r="N15" s="1866"/>
      <c r="O15" s="1867"/>
      <c r="P15" s="1868"/>
      <c r="Q15" s="1869"/>
      <c r="R15" s="1870"/>
      <c r="S15" s="1871"/>
      <c r="T15" s="1872"/>
      <c r="U15" s="1873"/>
      <c r="V15" s="14"/>
      <c r="W15" s="119">
        <v>10</v>
      </c>
      <c r="X15" s="11">
        <f t="shared" si="4"/>
        <v>0</v>
      </c>
      <c r="Y15" s="12">
        <f t="shared" si="5"/>
        <v>0</v>
      </c>
      <c r="Z15" s="13">
        <f t="shared" si="6"/>
        <v>0</v>
      </c>
      <c r="AA15" s="619"/>
      <c r="AB15" s="1399"/>
      <c r="AC15" s="3"/>
      <c r="AD15" s="3"/>
      <c r="AE15" s="3"/>
      <c r="AF15" s="3"/>
      <c r="AG15" s="3"/>
    </row>
    <row r="16" spans="1:42" ht="70.05" customHeight="1" thickBot="1">
      <c r="A16" s="1612"/>
      <c r="B16" s="103" t="s">
        <v>200</v>
      </c>
      <c r="C16" s="449" t="s">
        <v>176</v>
      </c>
      <c r="D16" s="857" t="s">
        <v>365</v>
      </c>
      <c r="E16" s="390">
        <v>374.92200000000003</v>
      </c>
      <c r="F16" s="51"/>
      <c r="G16" s="1873"/>
      <c r="H16" s="1860"/>
      <c r="I16" s="1861"/>
      <c r="J16" s="1862"/>
      <c r="K16" s="1863"/>
      <c r="L16" s="1864"/>
      <c r="M16" s="1865"/>
      <c r="N16" s="1866"/>
      <c r="O16" s="1867"/>
      <c r="P16" s="1868"/>
      <c r="Q16" s="1869"/>
      <c r="R16" s="1870"/>
      <c r="S16" s="1871"/>
      <c r="T16" s="1872"/>
      <c r="U16" s="1873"/>
      <c r="V16" s="14"/>
      <c r="W16" s="119">
        <v>18</v>
      </c>
      <c r="X16" s="11">
        <f t="shared" si="4"/>
        <v>0</v>
      </c>
      <c r="Y16" s="12">
        <f t="shared" si="5"/>
        <v>0</v>
      </c>
      <c r="Z16" s="13">
        <f t="shared" si="6"/>
        <v>0</v>
      </c>
      <c r="AA16" s="619"/>
      <c r="AB16" s="1399"/>
      <c r="AC16" s="3"/>
      <c r="AD16" s="3"/>
      <c r="AE16" s="3"/>
      <c r="AF16" s="3"/>
      <c r="AG16" s="3"/>
    </row>
    <row r="17" spans="1:33" ht="70.05" customHeight="1" thickBot="1">
      <c r="A17" s="1610" t="s">
        <v>383</v>
      </c>
      <c r="B17" s="457" t="s">
        <v>285</v>
      </c>
      <c r="C17" s="458" t="s">
        <v>189</v>
      </c>
      <c r="D17" s="857" t="s">
        <v>366</v>
      </c>
      <c r="E17" s="390">
        <v>152.95800000000003</v>
      </c>
      <c r="F17" s="51"/>
      <c r="G17" s="1873"/>
      <c r="H17" s="1860"/>
      <c r="I17" s="1861"/>
      <c r="J17" s="1862"/>
      <c r="K17" s="1863"/>
      <c r="L17" s="1864"/>
      <c r="M17" s="1865"/>
      <c r="N17" s="1866"/>
      <c r="O17" s="1867"/>
      <c r="P17" s="1868"/>
      <c r="Q17" s="1869"/>
      <c r="R17" s="1870"/>
      <c r="S17" s="1871"/>
      <c r="T17" s="1872"/>
      <c r="U17" s="1873"/>
      <c r="V17" s="14"/>
      <c r="W17" s="11">
        <v>7.8</v>
      </c>
      <c r="X17" s="11">
        <f t="shared" si="4"/>
        <v>0</v>
      </c>
      <c r="Y17" s="12">
        <f t="shared" si="5"/>
        <v>0</v>
      </c>
      <c r="Z17" s="13">
        <f t="shared" si="6"/>
        <v>0</v>
      </c>
      <c r="AA17" s="619"/>
      <c r="AB17" s="1399"/>
      <c r="AC17" s="3"/>
      <c r="AD17" s="3"/>
      <c r="AE17" s="3"/>
      <c r="AF17" s="3"/>
      <c r="AG17" s="3"/>
    </row>
    <row r="18" spans="1:33" ht="70.05" customHeight="1" thickBot="1">
      <c r="A18" s="1611"/>
      <c r="B18" s="457" t="s">
        <v>286</v>
      </c>
      <c r="C18" s="449" t="s">
        <v>178</v>
      </c>
      <c r="D18" s="857" t="s">
        <v>367</v>
      </c>
      <c r="E18" s="390">
        <v>237.864</v>
      </c>
      <c r="F18" s="51"/>
      <c r="G18" s="1873"/>
      <c r="H18" s="1860"/>
      <c r="I18" s="1861"/>
      <c r="J18" s="1862"/>
      <c r="K18" s="1863"/>
      <c r="L18" s="1864"/>
      <c r="M18" s="1865"/>
      <c r="N18" s="1866"/>
      <c r="O18" s="1867"/>
      <c r="P18" s="1868"/>
      <c r="Q18" s="1869"/>
      <c r="R18" s="1870"/>
      <c r="S18" s="1871"/>
      <c r="T18" s="1872"/>
      <c r="U18" s="1873"/>
      <c r="V18" s="14"/>
      <c r="W18" s="11">
        <v>11.8</v>
      </c>
      <c r="X18" s="11">
        <f t="shared" si="4"/>
        <v>0</v>
      </c>
      <c r="Y18" s="12">
        <f t="shared" si="5"/>
        <v>0</v>
      </c>
      <c r="Z18" s="13">
        <f t="shared" si="6"/>
        <v>0</v>
      </c>
      <c r="AA18" s="619"/>
      <c r="AB18" s="1399"/>
      <c r="AC18" s="3"/>
      <c r="AD18" s="3"/>
      <c r="AE18" s="3"/>
      <c r="AF18" s="3"/>
      <c r="AG18" s="3"/>
    </row>
    <row r="19" spans="1:33" ht="70.05" customHeight="1" thickBot="1">
      <c r="A19" s="1611"/>
      <c r="B19" s="457" t="s">
        <v>286</v>
      </c>
      <c r="C19" s="449" t="s">
        <v>177</v>
      </c>
      <c r="D19" s="857" t="s">
        <v>368</v>
      </c>
      <c r="E19" s="390">
        <v>362.73200000000003</v>
      </c>
      <c r="F19" s="51"/>
      <c r="G19" s="1873"/>
      <c r="H19" s="1860"/>
      <c r="I19" s="1861"/>
      <c r="J19" s="1862"/>
      <c r="K19" s="1863"/>
      <c r="L19" s="1864"/>
      <c r="M19" s="1865"/>
      <c r="N19" s="1866"/>
      <c r="O19" s="1867"/>
      <c r="P19" s="1868"/>
      <c r="Q19" s="1869"/>
      <c r="R19" s="1870"/>
      <c r="S19" s="1871"/>
      <c r="T19" s="1872"/>
      <c r="U19" s="1873"/>
      <c r="V19" s="14"/>
      <c r="W19" s="11">
        <v>19.8</v>
      </c>
      <c r="X19" s="11">
        <f t="shared" si="4"/>
        <v>0</v>
      </c>
      <c r="Y19" s="12">
        <f t="shared" si="5"/>
        <v>0</v>
      </c>
      <c r="Z19" s="13">
        <f t="shared" si="6"/>
        <v>0</v>
      </c>
      <c r="AA19" s="619"/>
      <c r="AB19" s="1399"/>
      <c r="AC19" s="3"/>
      <c r="AD19" s="3"/>
      <c r="AE19" s="3"/>
      <c r="AF19" s="3"/>
      <c r="AG19" s="3"/>
    </row>
    <row r="20" spans="1:33" ht="70.05" customHeight="1" thickBot="1">
      <c r="A20" s="1612"/>
      <c r="B20" s="457" t="s">
        <v>286</v>
      </c>
      <c r="C20" s="449" t="s">
        <v>176</v>
      </c>
      <c r="D20" s="857" t="s">
        <v>369</v>
      </c>
      <c r="E20" s="390">
        <v>606.74400000000003</v>
      </c>
      <c r="F20" s="51"/>
      <c r="G20" s="1873"/>
      <c r="H20" s="1860"/>
      <c r="I20" s="1861"/>
      <c r="J20" s="1862"/>
      <c r="K20" s="1863"/>
      <c r="L20" s="1864"/>
      <c r="M20" s="1865"/>
      <c r="N20" s="1866"/>
      <c r="O20" s="1867"/>
      <c r="P20" s="1868"/>
      <c r="Q20" s="1869"/>
      <c r="R20" s="1870"/>
      <c r="S20" s="1871"/>
      <c r="T20" s="1872"/>
      <c r="U20" s="1873"/>
      <c r="V20" s="14"/>
      <c r="W20" s="11">
        <v>35.9</v>
      </c>
      <c r="X20" s="11">
        <f t="shared" ref="X20:X28" si="7">W20*Z20</f>
        <v>0</v>
      </c>
      <c r="Y20" s="12">
        <f t="shared" ref="Y20:Y28" si="8">E20*Z20</f>
        <v>0</v>
      </c>
      <c r="Z20" s="13">
        <f t="shared" si="6"/>
        <v>0</v>
      </c>
      <c r="AA20" s="619"/>
      <c r="AB20" s="1399"/>
      <c r="AC20" s="3"/>
      <c r="AD20" s="3"/>
      <c r="AE20" s="3"/>
      <c r="AF20" s="3"/>
      <c r="AG20" s="3"/>
    </row>
    <row r="21" spans="1:33" ht="12.6" customHeight="1" thickBot="1">
      <c r="A21" s="842"/>
      <c r="B21" s="843"/>
      <c r="C21" s="844"/>
      <c r="D21" s="845"/>
      <c r="E21" s="846"/>
      <c r="F21" s="822"/>
      <c r="G21" s="823"/>
      <c r="H21" s="824"/>
      <c r="I21" s="825"/>
      <c r="J21" s="826"/>
      <c r="K21" s="827"/>
      <c r="L21" s="828"/>
      <c r="M21" s="829"/>
      <c r="N21" s="830"/>
      <c r="O21" s="831"/>
      <c r="P21" s="832"/>
      <c r="Q21" s="833"/>
      <c r="R21" s="834"/>
      <c r="S21" s="835"/>
      <c r="T21" s="836"/>
      <c r="U21" s="823"/>
      <c r="V21" s="837"/>
      <c r="W21" s="838"/>
      <c r="X21" s="838"/>
      <c r="Y21" s="839"/>
      <c r="Z21" s="840">
        <f t="shared" si="6"/>
        <v>0</v>
      </c>
      <c r="AA21" s="619"/>
      <c r="AB21" s="1399"/>
      <c r="AC21" s="3"/>
      <c r="AD21" s="3"/>
      <c r="AE21" s="3"/>
      <c r="AF21" s="3"/>
      <c r="AG21" s="3"/>
    </row>
    <row r="22" spans="1:33" ht="70.05" customHeight="1" thickBot="1">
      <c r="A22" s="1594" t="s">
        <v>384</v>
      </c>
      <c r="B22" s="457" t="s">
        <v>199</v>
      </c>
      <c r="C22" s="458" t="s">
        <v>189</v>
      </c>
      <c r="D22" s="857" t="s">
        <v>406</v>
      </c>
      <c r="E22" s="390">
        <v>90.100000000000009</v>
      </c>
      <c r="F22" s="51"/>
      <c r="G22" s="1873"/>
      <c r="H22" s="1860"/>
      <c r="I22" s="1861"/>
      <c r="J22" s="1862"/>
      <c r="K22" s="1863"/>
      <c r="L22" s="1864"/>
      <c r="M22" s="1865"/>
      <c r="N22" s="1866"/>
      <c r="O22" s="1867"/>
      <c r="P22" s="1868"/>
      <c r="Q22" s="1869"/>
      <c r="R22" s="1870"/>
      <c r="S22" s="1871"/>
      <c r="T22" s="1872"/>
      <c r="U22" s="1873"/>
      <c r="V22" s="420"/>
      <c r="W22" s="119">
        <v>4</v>
      </c>
      <c r="X22" s="11">
        <f t="shared" si="7"/>
        <v>0</v>
      </c>
      <c r="Y22" s="12">
        <f t="shared" si="8"/>
        <v>0</v>
      </c>
      <c r="Z22" s="13">
        <f t="shared" si="6"/>
        <v>0</v>
      </c>
      <c r="AA22" s="619"/>
      <c r="AB22" s="1399"/>
      <c r="AC22" s="3"/>
      <c r="AD22" s="3"/>
      <c r="AE22" s="3"/>
      <c r="AF22" s="3"/>
      <c r="AG22" s="3"/>
    </row>
    <row r="23" spans="1:33" ht="70.05" customHeight="1" thickBot="1">
      <c r="A23" s="1595"/>
      <c r="B23" s="103" t="s">
        <v>200</v>
      </c>
      <c r="C23" s="449" t="s">
        <v>178</v>
      </c>
      <c r="D23" s="857" t="s">
        <v>407</v>
      </c>
      <c r="E23" s="390">
        <v>135.256</v>
      </c>
      <c r="F23" s="51"/>
      <c r="G23" s="1873"/>
      <c r="H23" s="1860"/>
      <c r="I23" s="1861"/>
      <c r="J23" s="1862"/>
      <c r="K23" s="1863"/>
      <c r="L23" s="1864"/>
      <c r="M23" s="1865"/>
      <c r="N23" s="1866"/>
      <c r="O23" s="1867"/>
      <c r="P23" s="1868"/>
      <c r="Q23" s="1869"/>
      <c r="R23" s="1870"/>
      <c r="S23" s="1871"/>
      <c r="T23" s="1872"/>
      <c r="U23" s="1873"/>
      <c r="V23" s="14"/>
      <c r="W23" s="119">
        <v>6</v>
      </c>
      <c r="X23" s="11">
        <f t="shared" si="7"/>
        <v>0</v>
      </c>
      <c r="Y23" s="12">
        <f t="shared" si="8"/>
        <v>0</v>
      </c>
      <c r="Z23" s="13">
        <f t="shared" si="6"/>
        <v>0</v>
      </c>
      <c r="AA23" s="619"/>
      <c r="AB23" s="1399"/>
      <c r="AC23" s="3"/>
      <c r="AD23" s="3"/>
      <c r="AE23" s="3"/>
      <c r="AF23" s="3"/>
      <c r="AG23" s="3"/>
    </row>
    <row r="24" spans="1:33" ht="70.05" customHeight="1" thickBot="1">
      <c r="A24" s="1595"/>
      <c r="B24" s="103" t="s">
        <v>200</v>
      </c>
      <c r="C24" s="449" t="s">
        <v>177</v>
      </c>
      <c r="D24" s="857" t="s">
        <v>408</v>
      </c>
      <c r="E24" s="390">
        <v>239.77200000000002</v>
      </c>
      <c r="F24" s="51"/>
      <c r="G24" s="1873"/>
      <c r="H24" s="1860"/>
      <c r="I24" s="1861"/>
      <c r="J24" s="1862"/>
      <c r="K24" s="1863"/>
      <c r="L24" s="1864"/>
      <c r="M24" s="1865"/>
      <c r="N24" s="1866"/>
      <c r="O24" s="1867"/>
      <c r="P24" s="1868"/>
      <c r="Q24" s="1869"/>
      <c r="R24" s="1870"/>
      <c r="S24" s="1871"/>
      <c r="T24" s="1872"/>
      <c r="U24" s="1873"/>
      <c r="V24" s="14"/>
      <c r="W24" s="119">
        <v>10</v>
      </c>
      <c r="X24" s="11">
        <f t="shared" si="7"/>
        <v>0</v>
      </c>
      <c r="Y24" s="12">
        <f t="shared" si="8"/>
        <v>0</v>
      </c>
      <c r="Z24" s="13">
        <f t="shared" si="6"/>
        <v>0</v>
      </c>
      <c r="AA24" s="619"/>
      <c r="AB24" s="1399"/>
      <c r="AC24" s="3"/>
      <c r="AD24" s="3"/>
      <c r="AE24" s="3"/>
      <c r="AF24" s="3"/>
      <c r="AG24" s="3"/>
    </row>
    <row r="25" spans="1:33" ht="70.05" customHeight="1" thickBot="1">
      <c r="A25" s="1596"/>
      <c r="B25" s="103" t="s">
        <v>200</v>
      </c>
      <c r="C25" s="449" t="s">
        <v>176</v>
      </c>
      <c r="D25" s="857" t="s">
        <v>409</v>
      </c>
      <c r="E25" s="390">
        <v>403.54200000000003</v>
      </c>
      <c r="F25" s="51"/>
      <c r="G25" s="1873"/>
      <c r="H25" s="1860"/>
      <c r="I25" s="1861"/>
      <c r="J25" s="1862"/>
      <c r="K25" s="1863"/>
      <c r="L25" s="1864"/>
      <c r="M25" s="1865"/>
      <c r="N25" s="1866"/>
      <c r="O25" s="1867"/>
      <c r="P25" s="1868"/>
      <c r="Q25" s="1869"/>
      <c r="R25" s="1870"/>
      <c r="S25" s="1871"/>
      <c r="T25" s="1872"/>
      <c r="U25" s="1873"/>
      <c r="V25" s="14"/>
      <c r="W25" s="119">
        <v>18</v>
      </c>
      <c r="X25" s="11">
        <f t="shared" si="7"/>
        <v>0</v>
      </c>
      <c r="Y25" s="12">
        <f t="shared" si="8"/>
        <v>0</v>
      </c>
      <c r="Z25" s="13">
        <f t="shared" si="6"/>
        <v>0</v>
      </c>
      <c r="AA25" s="619"/>
      <c r="AB25" s="1399"/>
      <c r="AC25" s="3"/>
      <c r="AD25" s="3"/>
      <c r="AE25" s="3"/>
      <c r="AF25" s="3"/>
      <c r="AG25" s="3"/>
    </row>
    <row r="26" spans="1:33" ht="70.05" customHeight="1" thickBot="1">
      <c r="A26" s="1617" t="s">
        <v>385</v>
      </c>
      <c r="B26" s="457" t="s">
        <v>285</v>
      </c>
      <c r="C26" s="458" t="s">
        <v>189</v>
      </c>
      <c r="D26" s="857" t="s">
        <v>406</v>
      </c>
      <c r="E26" s="390">
        <v>157.09199999999998</v>
      </c>
      <c r="F26" s="51"/>
      <c r="G26" s="1873"/>
      <c r="H26" s="1860"/>
      <c r="I26" s="1861"/>
      <c r="J26" s="1862"/>
      <c r="K26" s="1863"/>
      <c r="L26" s="1864"/>
      <c r="M26" s="1865"/>
      <c r="N26" s="1866"/>
      <c r="O26" s="1867"/>
      <c r="P26" s="1868"/>
      <c r="Q26" s="1869"/>
      <c r="R26" s="1870"/>
      <c r="S26" s="1871"/>
      <c r="T26" s="1872"/>
      <c r="U26" s="1873"/>
      <c r="V26" s="14"/>
      <c r="W26" s="11">
        <v>7.8</v>
      </c>
      <c r="X26" s="11">
        <f t="shared" si="7"/>
        <v>0</v>
      </c>
      <c r="Y26" s="12">
        <f t="shared" si="8"/>
        <v>0</v>
      </c>
      <c r="Z26" s="13">
        <f t="shared" si="6"/>
        <v>0</v>
      </c>
      <c r="AA26" s="619"/>
      <c r="AB26" s="1399"/>
      <c r="AC26" s="3"/>
      <c r="AD26" s="3"/>
      <c r="AE26" s="3"/>
      <c r="AF26" s="3"/>
      <c r="AG26" s="3"/>
    </row>
    <row r="27" spans="1:33" ht="70.05" customHeight="1" thickBot="1">
      <c r="A27" s="1611"/>
      <c r="B27" s="457" t="s">
        <v>286</v>
      </c>
      <c r="C27" s="449" t="s">
        <v>178</v>
      </c>
      <c r="D27" s="857" t="s">
        <v>407</v>
      </c>
      <c r="E27" s="390">
        <v>252.27999999999997</v>
      </c>
      <c r="F27" s="51"/>
      <c r="G27" s="1873"/>
      <c r="H27" s="1860"/>
      <c r="I27" s="1861"/>
      <c r="J27" s="1862"/>
      <c r="K27" s="1863"/>
      <c r="L27" s="1864"/>
      <c r="M27" s="1865"/>
      <c r="N27" s="1866"/>
      <c r="O27" s="1867"/>
      <c r="P27" s="1868"/>
      <c r="Q27" s="1869"/>
      <c r="R27" s="1870"/>
      <c r="S27" s="1871"/>
      <c r="T27" s="1872"/>
      <c r="U27" s="1873"/>
      <c r="V27" s="14"/>
      <c r="W27" s="11">
        <v>11.8</v>
      </c>
      <c r="X27" s="11">
        <f t="shared" si="7"/>
        <v>0</v>
      </c>
      <c r="Y27" s="12">
        <f t="shared" si="8"/>
        <v>0</v>
      </c>
      <c r="Z27" s="13">
        <f t="shared" si="6"/>
        <v>0</v>
      </c>
      <c r="AA27" s="619"/>
      <c r="AB27" s="1399"/>
      <c r="AC27" s="3"/>
      <c r="AD27" s="3"/>
      <c r="AE27" s="3"/>
      <c r="AF27" s="3"/>
      <c r="AG27" s="3"/>
    </row>
    <row r="28" spans="1:33" ht="70.05" customHeight="1" thickBot="1">
      <c r="A28" s="1611"/>
      <c r="B28" s="457" t="s">
        <v>286</v>
      </c>
      <c r="C28" s="449" t="s">
        <v>177</v>
      </c>
      <c r="D28" s="857" t="s">
        <v>408</v>
      </c>
      <c r="E28" s="390">
        <v>383.0204</v>
      </c>
      <c r="F28" s="51"/>
      <c r="G28" s="1873"/>
      <c r="H28" s="1860"/>
      <c r="I28" s="1861"/>
      <c r="J28" s="1862"/>
      <c r="K28" s="1863"/>
      <c r="L28" s="1864"/>
      <c r="M28" s="1865"/>
      <c r="N28" s="1866"/>
      <c r="O28" s="1867"/>
      <c r="P28" s="1868"/>
      <c r="Q28" s="1869"/>
      <c r="R28" s="1870"/>
      <c r="S28" s="1871"/>
      <c r="T28" s="1872"/>
      <c r="U28" s="1873"/>
      <c r="V28" s="14"/>
      <c r="W28" s="11">
        <v>19.8</v>
      </c>
      <c r="X28" s="11">
        <f t="shared" si="7"/>
        <v>0</v>
      </c>
      <c r="Y28" s="12">
        <f t="shared" si="8"/>
        <v>0</v>
      </c>
      <c r="Z28" s="13">
        <f t="shared" si="6"/>
        <v>0</v>
      </c>
      <c r="AA28" s="619"/>
      <c r="AB28" s="1399"/>
      <c r="AC28" s="3"/>
      <c r="AD28" s="3"/>
      <c r="AE28" s="3"/>
      <c r="AF28" s="3"/>
      <c r="AG28" s="3"/>
    </row>
    <row r="29" spans="1:33" ht="70.05" customHeight="1" thickBot="1">
      <c r="A29" s="1612"/>
      <c r="B29" s="457" t="s">
        <v>286</v>
      </c>
      <c r="C29" s="449" t="s">
        <v>176</v>
      </c>
      <c r="D29" s="857" t="s">
        <v>409</v>
      </c>
      <c r="E29" s="390">
        <v>629.64</v>
      </c>
      <c r="F29" s="51"/>
      <c r="G29" s="1873"/>
      <c r="H29" s="1860"/>
      <c r="I29" s="1861"/>
      <c r="J29" s="1862"/>
      <c r="K29" s="1863"/>
      <c r="L29" s="1864"/>
      <c r="M29" s="1865"/>
      <c r="N29" s="1866"/>
      <c r="O29" s="1867"/>
      <c r="P29" s="1868"/>
      <c r="Q29" s="1869"/>
      <c r="R29" s="1870"/>
      <c r="S29" s="1871"/>
      <c r="T29" s="1872"/>
      <c r="U29" s="1873"/>
      <c r="V29" s="14"/>
      <c r="W29" s="11">
        <v>35.9</v>
      </c>
      <c r="X29" s="11">
        <f t="shared" ref="X29:X37" si="9">W29*Z29</f>
        <v>0</v>
      </c>
      <c r="Y29" s="12">
        <f t="shared" ref="Y29:Y37" si="10">E29*Z29</f>
        <v>0</v>
      </c>
      <c r="Z29" s="13">
        <f t="shared" si="6"/>
        <v>0</v>
      </c>
      <c r="AA29" s="619"/>
      <c r="AB29" s="1399"/>
      <c r="AC29" s="3"/>
      <c r="AD29" s="3"/>
      <c r="AE29" s="3"/>
      <c r="AF29" s="3"/>
      <c r="AG29" s="3"/>
    </row>
    <row r="30" spans="1:33" ht="10.199999999999999" customHeight="1" thickBot="1">
      <c r="A30" s="818"/>
      <c r="B30" s="819"/>
      <c r="C30" s="819"/>
      <c r="D30" s="820"/>
      <c r="E30" s="821"/>
      <c r="F30" s="822"/>
      <c r="G30" s="823"/>
      <c r="H30" s="824"/>
      <c r="I30" s="825"/>
      <c r="J30" s="826"/>
      <c r="K30" s="827"/>
      <c r="L30" s="828"/>
      <c r="M30" s="829"/>
      <c r="N30" s="830"/>
      <c r="O30" s="831"/>
      <c r="P30" s="832"/>
      <c r="Q30" s="833"/>
      <c r="R30" s="834"/>
      <c r="S30" s="835"/>
      <c r="T30" s="836"/>
      <c r="U30" s="823"/>
      <c r="V30" s="837"/>
      <c r="W30" s="838"/>
      <c r="X30" s="838"/>
      <c r="Y30" s="839"/>
      <c r="Z30" s="840">
        <f t="shared" si="6"/>
        <v>0</v>
      </c>
      <c r="AA30" s="841"/>
      <c r="AB30" s="1399"/>
      <c r="AC30" s="3"/>
      <c r="AD30" s="3"/>
      <c r="AE30" s="3"/>
      <c r="AF30" s="3"/>
      <c r="AG30" s="3"/>
    </row>
    <row r="31" spans="1:33" ht="70.05" customHeight="1" thickBot="1">
      <c r="A31" s="1613" t="s">
        <v>386</v>
      </c>
      <c r="B31" s="457" t="s">
        <v>199</v>
      </c>
      <c r="C31" s="458" t="s">
        <v>189</v>
      </c>
      <c r="D31" s="857" t="s">
        <v>410</v>
      </c>
      <c r="E31" s="390">
        <v>97.308000000000021</v>
      </c>
      <c r="F31" s="51"/>
      <c r="G31" s="1873"/>
      <c r="H31" s="1860"/>
      <c r="I31" s="1861"/>
      <c r="J31" s="1862"/>
      <c r="K31" s="1863"/>
      <c r="L31" s="1864"/>
      <c r="M31" s="1865"/>
      <c r="N31" s="1866"/>
      <c r="O31" s="1867"/>
      <c r="P31" s="1868"/>
      <c r="Q31" s="1869"/>
      <c r="R31" s="1870"/>
      <c r="S31" s="1871"/>
      <c r="T31" s="1872"/>
      <c r="U31" s="1873"/>
      <c r="V31" s="420"/>
      <c r="W31" s="119">
        <v>4</v>
      </c>
      <c r="X31" s="11">
        <f t="shared" si="9"/>
        <v>0</v>
      </c>
      <c r="Y31" s="12">
        <f t="shared" si="10"/>
        <v>0</v>
      </c>
      <c r="Z31" s="13">
        <f t="shared" si="6"/>
        <v>0</v>
      </c>
      <c r="AA31" s="619"/>
      <c r="AB31" s="1399"/>
      <c r="AC31" s="3"/>
      <c r="AD31" s="3"/>
      <c r="AE31" s="3"/>
      <c r="AF31" s="3"/>
      <c r="AG31" s="3"/>
    </row>
    <row r="32" spans="1:33" ht="70.05" customHeight="1" thickBot="1">
      <c r="A32" s="1611"/>
      <c r="B32" s="103" t="s">
        <v>200</v>
      </c>
      <c r="C32" s="449" t="s">
        <v>178</v>
      </c>
      <c r="D32" s="857" t="s">
        <v>411</v>
      </c>
      <c r="E32" s="390">
        <v>147.55199999999999</v>
      </c>
      <c r="F32" s="51"/>
      <c r="G32" s="1873"/>
      <c r="H32" s="1860"/>
      <c r="I32" s="1861"/>
      <c r="J32" s="1862"/>
      <c r="K32" s="1863"/>
      <c r="L32" s="1864"/>
      <c r="M32" s="1865"/>
      <c r="N32" s="1866"/>
      <c r="O32" s="1867"/>
      <c r="P32" s="1868"/>
      <c r="Q32" s="1869"/>
      <c r="R32" s="1870"/>
      <c r="S32" s="1871"/>
      <c r="T32" s="1872"/>
      <c r="U32" s="1873"/>
      <c r="V32" s="14"/>
      <c r="W32" s="119">
        <v>6</v>
      </c>
      <c r="X32" s="11">
        <f t="shared" si="9"/>
        <v>0</v>
      </c>
      <c r="Y32" s="12">
        <f t="shared" si="10"/>
        <v>0</v>
      </c>
      <c r="Z32" s="13">
        <f t="shared" si="6"/>
        <v>0</v>
      </c>
      <c r="AA32" s="619"/>
      <c r="AB32" s="1399"/>
      <c r="AC32" s="3"/>
      <c r="AD32" s="3"/>
      <c r="AE32" s="3"/>
      <c r="AF32" s="3"/>
      <c r="AG32" s="3"/>
    </row>
    <row r="33" spans="1:42" ht="70.05" customHeight="1" thickBot="1">
      <c r="A33" s="1611"/>
      <c r="B33" s="103" t="s">
        <v>200</v>
      </c>
      <c r="C33" s="449" t="s">
        <v>177</v>
      </c>
      <c r="D33" s="857" t="s">
        <v>412</v>
      </c>
      <c r="E33" s="390">
        <v>246.13200000000001</v>
      </c>
      <c r="F33" s="51"/>
      <c r="G33" s="1873"/>
      <c r="H33" s="1860"/>
      <c r="I33" s="1861"/>
      <c r="J33" s="1862"/>
      <c r="K33" s="1863"/>
      <c r="L33" s="1864"/>
      <c r="M33" s="1865"/>
      <c r="N33" s="1866"/>
      <c r="O33" s="1867"/>
      <c r="P33" s="1868"/>
      <c r="Q33" s="1869"/>
      <c r="R33" s="1870"/>
      <c r="S33" s="1871"/>
      <c r="T33" s="1872"/>
      <c r="U33" s="1873"/>
      <c r="V33" s="14"/>
      <c r="W33" s="119">
        <v>10</v>
      </c>
      <c r="X33" s="11">
        <f t="shared" si="9"/>
        <v>0</v>
      </c>
      <c r="Y33" s="12">
        <f t="shared" si="10"/>
        <v>0</v>
      </c>
      <c r="Z33" s="13">
        <f t="shared" si="6"/>
        <v>0</v>
      </c>
      <c r="AA33" s="619"/>
      <c r="AB33" s="1399"/>
      <c r="AC33" s="3"/>
      <c r="AD33" s="3"/>
      <c r="AE33" s="3"/>
      <c r="AF33" s="3"/>
      <c r="AG33" s="3"/>
    </row>
    <row r="34" spans="1:42" ht="70.05" customHeight="1" thickBot="1">
      <c r="A34" s="1612"/>
      <c r="B34" s="103" t="s">
        <v>200</v>
      </c>
      <c r="C34" s="449" t="s">
        <v>176</v>
      </c>
      <c r="D34" s="857" t="s">
        <v>409</v>
      </c>
      <c r="E34" s="390">
        <v>410.75</v>
      </c>
      <c r="F34" s="51"/>
      <c r="G34" s="1873"/>
      <c r="H34" s="1860"/>
      <c r="I34" s="1861"/>
      <c r="J34" s="1862"/>
      <c r="K34" s="1863"/>
      <c r="L34" s="1864"/>
      <c r="M34" s="1865"/>
      <c r="N34" s="1866"/>
      <c r="O34" s="1867"/>
      <c r="P34" s="1868"/>
      <c r="Q34" s="1869"/>
      <c r="R34" s="1870"/>
      <c r="S34" s="1871"/>
      <c r="T34" s="1872"/>
      <c r="U34" s="1873"/>
      <c r="V34" s="14"/>
      <c r="W34" s="119">
        <v>18</v>
      </c>
      <c r="X34" s="11">
        <f t="shared" si="9"/>
        <v>0</v>
      </c>
      <c r="Y34" s="12">
        <f t="shared" si="10"/>
        <v>0</v>
      </c>
      <c r="Z34" s="13">
        <f t="shared" si="6"/>
        <v>0</v>
      </c>
      <c r="AA34" s="619"/>
      <c r="AB34" s="1399"/>
      <c r="AC34" s="3"/>
      <c r="AD34" s="3"/>
      <c r="AE34" s="3"/>
      <c r="AF34" s="3"/>
      <c r="AG34" s="3"/>
    </row>
    <row r="35" spans="1:42" ht="70.05" customHeight="1" thickBot="1">
      <c r="A35" s="1614" t="s">
        <v>387</v>
      </c>
      <c r="B35" s="457" t="s">
        <v>285</v>
      </c>
      <c r="C35" s="458" t="s">
        <v>189</v>
      </c>
      <c r="D35" s="857" t="s">
        <v>410</v>
      </c>
      <c r="E35" s="390">
        <v>164.72400000000002</v>
      </c>
      <c r="F35" s="51"/>
      <c r="G35" s="1873"/>
      <c r="H35" s="1860"/>
      <c r="I35" s="1861"/>
      <c r="J35" s="1862"/>
      <c r="K35" s="1863"/>
      <c r="L35" s="1864"/>
      <c r="M35" s="1865"/>
      <c r="N35" s="1866"/>
      <c r="O35" s="1867"/>
      <c r="P35" s="1868"/>
      <c r="Q35" s="1869"/>
      <c r="R35" s="1870"/>
      <c r="S35" s="1871"/>
      <c r="T35" s="1872"/>
      <c r="U35" s="1873"/>
      <c r="V35" s="14"/>
      <c r="W35" s="11">
        <v>7.8</v>
      </c>
      <c r="X35" s="11">
        <f t="shared" si="9"/>
        <v>0</v>
      </c>
      <c r="Y35" s="12">
        <f t="shared" si="10"/>
        <v>0</v>
      </c>
      <c r="Z35" s="13">
        <f t="shared" si="6"/>
        <v>0</v>
      </c>
      <c r="AA35" s="619"/>
      <c r="AB35" s="1399"/>
      <c r="AC35" s="3"/>
      <c r="AD35" s="3"/>
      <c r="AE35" s="3"/>
      <c r="AF35" s="3"/>
      <c r="AG35" s="3"/>
    </row>
    <row r="36" spans="1:42" ht="70.05" customHeight="1" thickBot="1">
      <c r="A36" s="1615"/>
      <c r="B36" s="457" t="s">
        <v>286</v>
      </c>
      <c r="C36" s="449" t="s">
        <v>178</v>
      </c>
      <c r="D36" s="857" t="s">
        <v>411</v>
      </c>
      <c r="E36" s="390">
        <v>269.57920000000001</v>
      </c>
      <c r="F36" s="51"/>
      <c r="G36" s="1873"/>
      <c r="H36" s="1860"/>
      <c r="I36" s="1861"/>
      <c r="J36" s="1862"/>
      <c r="K36" s="1863"/>
      <c r="L36" s="1864"/>
      <c r="M36" s="1865"/>
      <c r="N36" s="1866"/>
      <c r="O36" s="1867"/>
      <c r="P36" s="1868"/>
      <c r="Q36" s="1869"/>
      <c r="R36" s="1870"/>
      <c r="S36" s="1871"/>
      <c r="T36" s="1872"/>
      <c r="U36" s="1873"/>
      <c r="V36" s="14"/>
      <c r="W36" s="11">
        <v>11.8</v>
      </c>
      <c r="X36" s="11">
        <f t="shared" si="9"/>
        <v>0</v>
      </c>
      <c r="Y36" s="12">
        <f t="shared" si="10"/>
        <v>0</v>
      </c>
      <c r="Z36" s="13">
        <f t="shared" si="6"/>
        <v>0</v>
      </c>
      <c r="AA36" s="619"/>
      <c r="AB36" s="1399"/>
      <c r="AC36" s="3"/>
      <c r="AD36" s="3"/>
      <c r="AE36" s="3"/>
      <c r="AF36" s="3"/>
      <c r="AG36" s="3"/>
    </row>
    <row r="37" spans="1:42" ht="70.05" customHeight="1" thickBot="1">
      <c r="A37" s="1615"/>
      <c r="B37" s="457" t="s">
        <v>286</v>
      </c>
      <c r="C37" s="449" t="s">
        <v>177</v>
      </c>
      <c r="D37" s="857" t="s">
        <v>412</v>
      </c>
      <c r="E37" s="390">
        <v>408.84200000000004</v>
      </c>
      <c r="F37" s="51"/>
      <c r="G37" s="1873"/>
      <c r="H37" s="1860"/>
      <c r="I37" s="1861"/>
      <c r="J37" s="1862"/>
      <c r="K37" s="1863"/>
      <c r="L37" s="1864"/>
      <c r="M37" s="1865"/>
      <c r="N37" s="1866"/>
      <c r="O37" s="1867"/>
      <c r="P37" s="1868"/>
      <c r="Q37" s="1869"/>
      <c r="R37" s="1870"/>
      <c r="S37" s="1871"/>
      <c r="T37" s="1872"/>
      <c r="U37" s="1873"/>
      <c r="V37" s="14"/>
      <c r="W37" s="11">
        <v>19.8</v>
      </c>
      <c r="X37" s="11">
        <f t="shared" si="9"/>
        <v>0</v>
      </c>
      <c r="Y37" s="12">
        <f t="shared" si="10"/>
        <v>0</v>
      </c>
      <c r="Z37" s="13">
        <f t="shared" si="6"/>
        <v>0</v>
      </c>
      <c r="AA37" s="619"/>
      <c r="AB37" s="1399"/>
      <c r="AC37" s="3"/>
      <c r="AD37" s="3"/>
      <c r="AE37" s="3"/>
      <c r="AF37" s="3"/>
      <c r="AG37" s="3"/>
    </row>
    <row r="38" spans="1:42" ht="70.05" customHeight="1" thickBot="1">
      <c r="A38" s="1616"/>
      <c r="B38" s="457" t="s">
        <v>286</v>
      </c>
      <c r="C38" s="449" t="s">
        <v>176</v>
      </c>
      <c r="D38" s="857" t="s">
        <v>409</v>
      </c>
      <c r="E38" s="390">
        <v>681.15600000000006</v>
      </c>
      <c r="F38" s="51"/>
      <c r="G38" s="1873"/>
      <c r="H38" s="1860"/>
      <c r="I38" s="1861"/>
      <c r="J38" s="1862"/>
      <c r="K38" s="1863"/>
      <c r="L38" s="1864"/>
      <c r="M38" s="1865"/>
      <c r="N38" s="1866"/>
      <c r="O38" s="1867"/>
      <c r="P38" s="1868"/>
      <c r="Q38" s="1869"/>
      <c r="R38" s="1870"/>
      <c r="S38" s="1871"/>
      <c r="T38" s="1872"/>
      <c r="U38" s="1873"/>
      <c r="V38" s="14"/>
      <c r="W38" s="11">
        <v>35.9</v>
      </c>
      <c r="X38" s="11">
        <f>W38*Z38</f>
        <v>0</v>
      </c>
      <c r="Y38" s="12">
        <f>E38*Z38</f>
        <v>0</v>
      </c>
      <c r="Z38" s="13">
        <f>SUM(G38:U38)</f>
        <v>0</v>
      </c>
      <c r="AA38" s="619"/>
      <c r="AB38" s="1399"/>
      <c r="AC38" s="3"/>
      <c r="AD38" s="3"/>
      <c r="AE38" s="3"/>
      <c r="AF38" s="3"/>
      <c r="AG38" s="3"/>
    </row>
    <row r="39" spans="1:42" ht="9" customHeight="1" thickBot="1">
      <c r="A39" s="1591"/>
      <c r="B39" s="1592"/>
      <c r="C39" s="1592"/>
      <c r="D39" s="1593"/>
      <c r="E39" s="735"/>
      <c r="F39" s="553"/>
      <c r="G39" s="554"/>
      <c r="H39" s="555"/>
      <c r="I39" s="556"/>
      <c r="J39" s="557"/>
      <c r="K39" s="558"/>
      <c r="L39" s="559"/>
      <c r="M39" s="560"/>
      <c r="N39" s="561"/>
      <c r="O39" s="562"/>
      <c r="P39" s="563"/>
      <c r="Q39" s="564"/>
      <c r="R39" s="565"/>
      <c r="S39" s="566"/>
      <c r="T39" s="567"/>
      <c r="U39" s="554"/>
      <c r="V39" s="568"/>
      <c r="W39" s="569"/>
      <c r="X39" s="569"/>
      <c r="Y39" s="570"/>
      <c r="Z39" s="571"/>
      <c r="AA39" s="619"/>
      <c r="AB39" s="1399"/>
      <c r="AC39" s="3"/>
      <c r="AD39" s="3"/>
      <c r="AE39" s="3"/>
      <c r="AF39" s="3"/>
      <c r="AG39" s="3"/>
    </row>
    <row r="40" spans="1:42" ht="138.44999999999999" customHeight="1" thickBot="1">
      <c r="A40" s="50"/>
      <c r="B40" s="278" t="s">
        <v>49</v>
      </c>
      <c r="C40" s="551" t="s">
        <v>178</v>
      </c>
      <c r="D40" s="737" t="s">
        <v>326</v>
      </c>
      <c r="E40" s="542">
        <v>113.88322000000002</v>
      </c>
      <c r="F40" s="51"/>
      <c r="G40" s="1873"/>
      <c r="H40" s="1860"/>
      <c r="I40" s="1861"/>
      <c r="J40" s="1862"/>
      <c r="K40" s="1863"/>
      <c r="L40" s="1864"/>
      <c r="M40" s="1865"/>
      <c r="N40" s="1866"/>
      <c r="O40" s="1867"/>
      <c r="P40" s="1868"/>
      <c r="Q40" s="1869"/>
      <c r="R40" s="1870"/>
      <c r="S40" s="1871"/>
      <c r="T40" s="1872"/>
      <c r="U40" s="1873"/>
      <c r="V40" s="14"/>
      <c r="W40" s="11">
        <v>5</v>
      </c>
      <c r="X40" s="11">
        <f>W40*Z40</f>
        <v>0</v>
      </c>
      <c r="Y40" s="12">
        <f>E40*Z40</f>
        <v>0</v>
      </c>
      <c r="Z40" s="13">
        <f>SUM(G40:U40)</f>
        <v>0</v>
      </c>
      <c r="AA40" s="596"/>
      <c r="AB40" s="1399"/>
      <c r="AC40" s="3"/>
      <c r="AD40" s="3"/>
      <c r="AE40" s="3"/>
      <c r="AF40" s="3"/>
      <c r="AG40" s="3"/>
    </row>
    <row r="41" spans="1:42" ht="138.44999999999999" customHeight="1" thickBot="1">
      <c r="A41" s="9"/>
      <c r="B41" s="274" t="s">
        <v>50</v>
      </c>
      <c r="C41" s="552" t="s">
        <v>177</v>
      </c>
      <c r="D41" s="737" t="s">
        <v>327</v>
      </c>
      <c r="E41" s="542">
        <v>123.36280000000002</v>
      </c>
      <c r="F41" s="10"/>
      <c r="G41" s="1814"/>
      <c r="H41" s="1815"/>
      <c r="I41" s="1816"/>
      <c r="J41" s="1817"/>
      <c r="K41" s="1818"/>
      <c r="L41" s="1819"/>
      <c r="M41" s="1820"/>
      <c r="N41" s="1821"/>
      <c r="O41" s="1822"/>
      <c r="P41" s="1823"/>
      <c r="Q41" s="1824"/>
      <c r="R41" s="1825"/>
      <c r="S41" s="1826"/>
      <c r="T41" s="1829"/>
      <c r="U41" s="1814"/>
      <c r="V41" s="14"/>
      <c r="W41" s="11">
        <v>6</v>
      </c>
      <c r="X41" s="11">
        <f t="shared" ref="X41:X47" si="11">W41*Z41</f>
        <v>0</v>
      </c>
      <c r="Y41" s="12">
        <f t="shared" ref="Y41:Y47" si="12">E41*Z41</f>
        <v>0</v>
      </c>
      <c r="Z41" s="13">
        <f t="shared" ref="Z41:Z47" si="13">SUM(G41:U41)</f>
        <v>0</v>
      </c>
      <c r="AA41" s="596"/>
      <c r="AB41" s="1399"/>
      <c r="AC41" s="3"/>
      <c r="AD41" s="3"/>
      <c r="AE41" s="3"/>
      <c r="AF41" s="3"/>
      <c r="AG41" s="3"/>
    </row>
    <row r="42" spans="1:42" ht="79.95" customHeight="1" thickBot="1">
      <c r="A42" s="1597"/>
      <c r="B42" s="457" t="s">
        <v>334</v>
      </c>
      <c r="C42" s="552" t="s">
        <v>189</v>
      </c>
      <c r="D42" s="737" t="s">
        <v>52</v>
      </c>
      <c r="E42" s="542">
        <v>33.137720000000009</v>
      </c>
      <c r="F42" s="10"/>
      <c r="G42" s="1814"/>
      <c r="H42" s="1815"/>
      <c r="I42" s="1816"/>
      <c r="J42" s="1817"/>
      <c r="K42" s="1818"/>
      <c r="L42" s="1819"/>
      <c r="M42" s="1820"/>
      <c r="N42" s="1821"/>
      <c r="O42" s="1822"/>
      <c r="P42" s="1823"/>
      <c r="Q42" s="1824"/>
      <c r="R42" s="1825"/>
      <c r="S42" s="1826"/>
      <c r="T42" s="1829"/>
      <c r="U42" s="1814"/>
      <c r="V42" s="14"/>
      <c r="W42" s="11">
        <v>1</v>
      </c>
      <c r="X42" s="11">
        <f>W42*Z42</f>
        <v>0</v>
      </c>
      <c r="Y42" s="12">
        <f>E42*Z42</f>
        <v>0</v>
      </c>
      <c r="Z42" s="13">
        <f>SUM(G42:U42)</f>
        <v>0</v>
      </c>
      <c r="AA42" s="596"/>
      <c r="AB42" s="1399"/>
      <c r="AC42" s="3"/>
      <c r="AD42" s="3"/>
      <c r="AE42" s="3"/>
      <c r="AF42" s="3"/>
      <c r="AG42" s="3"/>
    </row>
    <row r="43" spans="1:42" ht="79.95" customHeight="1" thickBot="1">
      <c r="A43" s="1598"/>
      <c r="B43" s="457" t="s">
        <v>334</v>
      </c>
      <c r="C43" s="552" t="s">
        <v>178</v>
      </c>
      <c r="D43" s="737" t="s">
        <v>51</v>
      </c>
      <c r="E43" s="542">
        <v>42.174220000000005</v>
      </c>
      <c r="F43" s="10"/>
      <c r="G43" s="1814"/>
      <c r="H43" s="1815"/>
      <c r="I43" s="1816"/>
      <c r="J43" s="1817"/>
      <c r="K43" s="1818"/>
      <c r="L43" s="1819"/>
      <c r="M43" s="1820"/>
      <c r="N43" s="1821"/>
      <c r="O43" s="1822"/>
      <c r="P43" s="1823"/>
      <c r="Q43" s="1824"/>
      <c r="R43" s="1825"/>
      <c r="S43" s="1826"/>
      <c r="T43" s="1829"/>
      <c r="U43" s="1814"/>
      <c r="V43" s="14"/>
      <c r="W43" s="11">
        <v>1.5</v>
      </c>
      <c r="X43" s="11">
        <f>W43*Z43</f>
        <v>0</v>
      </c>
      <c r="Y43" s="12">
        <f>E43*Z43</f>
        <v>0</v>
      </c>
      <c r="Z43" s="13">
        <f>SUM(G43:U43)</f>
        <v>0</v>
      </c>
      <c r="AA43" s="596"/>
      <c r="AB43" s="1399"/>
      <c r="AC43" s="3"/>
      <c r="AD43" s="3"/>
      <c r="AE43" s="3"/>
      <c r="AF43" s="3"/>
      <c r="AG43" s="3"/>
    </row>
    <row r="44" spans="1:42" ht="79.95" customHeight="1" thickBot="1">
      <c r="A44" s="1599"/>
      <c r="B44" s="457" t="s">
        <v>334</v>
      </c>
      <c r="C44" s="552" t="s">
        <v>177</v>
      </c>
      <c r="D44" s="737" t="s">
        <v>328</v>
      </c>
      <c r="E44" s="542">
        <v>51.210720000000009</v>
      </c>
      <c r="F44" s="10"/>
      <c r="G44" s="1814"/>
      <c r="H44" s="1815"/>
      <c r="I44" s="1816"/>
      <c r="J44" s="1817"/>
      <c r="K44" s="1818"/>
      <c r="L44" s="1819"/>
      <c r="M44" s="1820"/>
      <c r="N44" s="1821"/>
      <c r="O44" s="1822"/>
      <c r="P44" s="1823"/>
      <c r="Q44" s="1824"/>
      <c r="R44" s="1825"/>
      <c r="S44" s="1826"/>
      <c r="T44" s="1829"/>
      <c r="U44" s="1814"/>
      <c r="V44" s="14"/>
      <c r="W44" s="11">
        <v>2</v>
      </c>
      <c r="X44" s="11">
        <f>W44*Z44</f>
        <v>0</v>
      </c>
      <c r="Y44" s="12">
        <f>E44*Z44</f>
        <v>0</v>
      </c>
      <c r="Z44" s="13">
        <f>SUM(G44:U44)</f>
        <v>0</v>
      </c>
      <c r="AA44" s="596"/>
      <c r="AB44" s="1399"/>
      <c r="AC44" s="3"/>
      <c r="AD44" s="3"/>
      <c r="AE44" s="3"/>
      <c r="AF44" s="3"/>
      <c r="AG44" s="3"/>
    </row>
    <row r="45" spans="1:42" ht="79.95" customHeight="1" thickBot="1">
      <c r="A45" s="1597"/>
      <c r="B45" s="457" t="s">
        <v>335</v>
      </c>
      <c r="C45" s="552" t="s">
        <v>189</v>
      </c>
      <c r="D45" s="858" t="s">
        <v>55</v>
      </c>
      <c r="E45" s="542">
        <v>36.146000000000001</v>
      </c>
      <c r="F45" s="10"/>
      <c r="G45" s="1814"/>
      <c r="H45" s="1815"/>
      <c r="I45" s="1816"/>
      <c r="J45" s="1817"/>
      <c r="K45" s="1818"/>
      <c r="L45" s="1819"/>
      <c r="M45" s="1820"/>
      <c r="N45" s="1821"/>
      <c r="O45" s="1822"/>
      <c r="P45" s="1823"/>
      <c r="Q45" s="1824"/>
      <c r="R45" s="1825"/>
      <c r="S45" s="1826"/>
      <c r="T45" s="1829"/>
      <c r="U45" s="1814"/>
      <c r="V45" s="14"/>
      <c r="W45" s="11">
        <v>2.6</v>
      </c>
      <c r="X45" s="11">
        <f t="shared" si="11"/>
        <v>0</v>
      </c>
      <c r="Y45" s="12">
        <f t="shared" si="12"/>
        <v>0</v>
      </c>
      <c r="Z45" s="13">
        <f t="shared" si="13"/>
        <v>0</v>
      </c>
      <c r="AA45" s="596"/>
      <c r="AB45" s="1399"/>
      <c r="AC45" s="3"/>
      <c r="AD45" s="3"/>
      <c r="AE45" s="3"/>
      <c r="AF45" s="3"/>
      <c r="AG45" s="3"/>
    </row>
    <row r="46" spans="1:42" ht="79.95" customHeight="1" thickBot="1">
      <c r="A46" s="1598"/>
      <c r="B46" s="457" t="s">
        <v>335</v>
      </c>
      <c r="C46" s="552" t="s">
        <v>178</v>
      </c>
      <c r="D46" s="737" t="s">
        <v>54</v>
      </c>
      <c r="E46" s="542">
        <v>45.194160000000004</v>
      </c>
      <c r="F46" s="10"/>
      <c r="G46" s="1814"/>
      <c r="H46" s="1815"/>
      <c r="I46" s="1816"/>
      <c r="J46" s="1817"/>
      <c r="K46" s="1818"/>
      <c r="L46" s="1819"/>
      <c r="M46" s="1820"/>
      <c r="N46" s="1821"/>
      <c r="O46" s="1822"/>
      <c r="P46" s="1823"/>
      <c r="Q46" s="1824"/>
      <c r="R46" s="1825"/>
      <c r="S46" s="1826"/>
      <c r="T46" s="1829"/>
      <c r="U46" s="1814"/>
      <c r="V46" s="14"/>
      <c r="W46" s="11">
        <v>2</v>
      </c>
      <c r="X46" s="11">
        <f t="shared" si="11"/>
        <v>0</v>
      </c>
      <c r="Y46" s="12">
        <f t="shared" si="12"/>
        <v>0</v>
      </c>
      <c r="Z46" s="13">
        <f t="shared" si="13"/>
        <v>0</v>
      </c>
      <c r="AA46" s="596"/>
      <c r="AB46" s="1399"/>
      <c r="AC46" s="3"/>
      <c r="AD46" s="3"/>
      <c r="AE46" s="3"/>
      <c r="AF46" s="3"/>
      <c r="AG46" s="3"/>
    </row>
    <row r="47" spans="1:42" ht="79.95" customHeight="1" thickBot="1">
      <c r="A47" s="1600"/>
      <c r="B47" s="457" t="s">
        <v>335</v>
      </c>
      <c r="C47" s="573" t="s">
        <v>177</v>
      </c>
      <c r="D47" s="737" t="s">
        <v>53</v>
      </c>
      <c r="E47" s="542">
        <v>54.230660000000007</v>
      </c>
      <c r="F47" s="10"/>
      <c r="G47" s="1830"/>
      <c r="H47" s="1831"/>
      <c r="I47" s="1832"/>
      <c r="J47" s="1833"/>
      <c r="K47" s="1834"/>
      <c r="L47" s="1835"/>
      <c r="M47" s="1836"/>
      <c r="N47" s="1837"/>
      <c r="O47" s="1838"/>
      <c r="P47" s="1839"/>
      <c r="Q47" s="1840"/>
      <c r="R47" s="1841"/>
      <c r="S47" s="1842"/>
      <c r="T47" s="1843"/>
      <c r="U47" s="1830"/>
      <c r="V47" s="20"/>
      <c r="W47" s="222">
        <v>1.5</v>
      </c>
      <c r="X47" s="222">
        <f t="shared" si="11"/>
        <v>0</v>
      </c>
      <c r="Y47" s="223">
        <f t="shared" si="12"/>
        <v>0</v>
      </c>
      <c r="Z47" s="224">
        <f t="shared" si="13"/>
        <v>0</v>
      </c>
      <c r="AA47" s="596"/>
      <c r="AB47" s="1399"/>
      <c r="AC47" s="3"/>
      <c r="AD47" s="3"/>
      <c r="AE47" s="3"/>
      <c r="AF47" s="3"/>
      <c r="AG47" s="3"/>
    </row>
    <row r="48" spans="1:42" ht="39" customHeight="1" thickBot="1">
      <c r="A48" s="1583" t="s">
        <v>147</v>
      </c>
      <c r="B48" s="1584"/>
      <c r="C48" s="1584"/>
      <c r="D48" s="1585"/>
      <c r="E48" s="736">
        <v>0</v>
      </c>
      <c r="F48" s="622"/>
      <c r="G48" s="623"/>
      <c r="H48" s="624"/>
      <c r="I48" s="624"/>
      <c r="J48" s="624"/>
      <c r="K48" s="624"/>
      <c r="L48" s="624"/>
      <c r="M48" s="624"/>
      <c r="N48" s="624"/>
      <c r="O48" s="624"/>
      <c r="P48" s="624"/>
      <c r="Q48" s="624"/>
      <c r="R48" s="624"/>
      <c r="S48" s="624"/>
      <c r="T48" s="624"/>
      <c r="U48" s="624"/>
      <c r="V48" s="625"/>
      <c r="W48" s="626"/>
      <c r="X48" s="626">
        <f t="shared" ref="X48:X54" si="14">W48*Z48</f>
        <v>0</v>
      </c>
      <c r="Y48" s="627">
        <f t="shared" ref="Y48:Y54" si="15">E48*Z48</f>
        <v>0</v>
      </c>
      <c r="Z48" s="628">
        <f t="shared" ref="Z48:Z54" si="16">SUM(G48:U48)</f>
        <v>0</v>
      </c>
      <c r="AA48" s="600"/>
      <c r="AB48" s="1399"/>
      <c r="AC48" s="15"/>
      <c r="AD48" s="15"/>
      <c r="AE48" s="15"/>
      <c r="AF48" s="15"/>
      <c r="AG48" s="15"/>
      <c r="AH48" s="16"/>
      <c r="AI48" s="16"/>
      <c r="AJ48" s="16"/>
      <c r="AK48" s="16"/>
      <c r="AL48" s="16"/>
      <c r="AM48" s="16"/>
      <c r="AN48" s="16"/>
      <c r="AO48" s="16"/>
      <c r="AP48" s="16"/>
    </row>
    <row r="49" spans="1:42" ht="79.95" customHeight="1" thickBot="1">
      <c r="A49" s="1601"/>
      <c r="B49" s="1019" t="s">
        <v>336</v>
      </c>
      <c r="C49" s="551" t="s">
        <v>189</v>
      </c>
      <c r="D49" s="859" t="s">
        <v>52</v>
      </c>
      <c r="E49" s="739">
        <v>70.799520000000001</v>
      </c>
      <c r="F49" s="22"/>
      <c r="G49" s="1958"/>
      <c r="H49" s="1945"/>
      <c r="I49" s="1946"/>
      <c r="J49" s="1947"/>
      <c r="K49" s="1948"/>
      <c r="L49" s="1949"/>
      <c r="M49" s="1950"/>
      <c r="N49" s="1951"/>
      <c r="O49" s="1952"/>
      <c r="P49" s="1953"/>
      <c r="Q49" s="1954"/>
      <c r="R49" s="1955"/>
      <c r="S49" s="1956"/>
      <c r="T49" s="1957"/>
      <c r="U49" s="1958"/>
      <c r="V49" s="422"/>
      <c r="W49" s="423">
        <v>2</v>
      </c>
      <c r="X49" s="52">
        <f t="shared" si="14"/>
        <v>0</v>
      </c>
      <c r="Y49" s="53">
        <f t="shared" si="15"/>
        <v>0</v>
      </c>
      <c r="Z49" s="54">
        <f t="shared" si="16"/>
        <v>0</v>
      </c>
      <c r="AA49" s="597"/>
      <c r="AB49" s="1399"/>
      <c r="AC49" s="25"/>
      <c r="AD49" s="25"/>
      <c r="AE49" s="25"/>
      <c r="AF49" s="25"/>
      <c r="AG49" s="25"/>
      <c r="AH49" s="25"/>
      <c r="AI49" s="25"/>
      <c r="AJ49" s="25"/>
      <c r="AK49" s="25"/>
      <c r="AL49" s="25"/>
      <c r="AM49" s="25"/>
      <c r="AN49" s="25"/>
      <c r="AO49" s="25"/>
      <c r="AP49" s="25"/>
    </row>
    <row r="50" spans="1:42" ht="79.95" customHeight="1" thickBot="1">
      <c r="A50" s="1602"/>
      <c r="B50" s="1019" t="s">
        <v>336</v>
      </c>
      <c r="C50" s="552" t="s">
        <v>178</v>
      </c>
      <c r="D50" s="859" t="s">
        <v>51</v>
      </c>
      <c r="E50" s="739">
        <v>80.69886000000001</v>
      </c>
      <c r="F50" s="26"/>
      <c r="G50" s="1973"/>
      <c r="H50" s="1960"/>
      <c r="I50" s="1961"/>
      <c r="J50" s="1962"/>
      <c r="K50" s="1963"/>
      <c r="L50" s="1964"/>
      <c r="M50" s="1965"/>
      <c r="N50" s="1966"/>
      <c r="O50" s="1967"/>
      <c r="P50" s="1968"/>
      <c r="Q50" s="1969"/>
      <c r="R50" s="1970"/>
      <c r="S50" s="1971"/>
      <c r="T50" s="1972"/>
      <c r="U50" s="1973"/>
      <c r="V50" s="23"/>
      <c r="W50" s="24">
        <v>1.5</v>
      </c>
      <c r="X50" s="11">
        <f t="shared" si="14"/>
        <v>0</v>
      </c>
      <c r="Y50" s="12">
        <f t="shared" si="15"/>
        <v>0</v>
      </c>
      <c r="Z50" s="13">
        <f t="shared" si="16"/>
        <v>0</v>
      </c>
      <c r="AA50" s="597"/>
      <c r="AB50" s="1399"/>
      <c r="AC50" s="25"/>
      <c r="AD50" s="25"/>
      <c r="AE50" s="25"/>
      <c r="AF50" s="25"/>
      <c r="AG50" s="25"/>
      <c r="AH50" s="25"/>
      <c r="AI50" s="25"/>
      <c r="AJ50" s="25"/>
      <c r="AK50" s="25"/>
      <c r="AL50" s="25"/>
      <c r="AM50" s="25"/>
      <c r="AN50" s="25"/>
      <c r="AO50" s="25"/>
      <c r="AP50" s="25"/>
    </row>
    <row r="51" spans="1:42" ht="79.95" customHeight="1" thickBot="1">
      <c r="A51" s="1603"/>
      <c r="B51" s="1019" t="s">
        <v>336</v>
      </c>
      <c r="C51" s="552" t="s">
        <v>177</v>
      </c>
      <c r="D51" s="859" t="s">
        <v>111</v>
      </c>
      <c r="E51" s="739">
        <v>92.253920000000022</v>
      </c>
      <c r="F51" s="26"/>
      <c r="G51" s="1973"/>
      <c r="H51" s="1960"/>
      <c r="I51" s="1961"/>
      <c r="J51" s="1962"/>
      <c r="K51" s="1963"/>
      <c r="L51" s="1964"/>
      <c r="M51" s="1965"/>
      <c r="N51" s="1966"/>
      <c r="O51" s="1967"/>
      <c r="P51" s="1968"/>
      <c r="Q51" s="1969"/>
      <c r="R51" s="1970"/>
      <c r="S51" s="1971"/>
      <c r="T51" s="1972"/>
      <c r="U51" s="1973"/>
      <c r="V51" s="23"/>
      <c r="W51" s="24">
        <v>1</v>
      </c>
      <c r="X51" s="11">
        <f t="shared" si="14"/>
        <v>0</v>
      </c>
      <c r="Y51" s="12">
        <f t="shared" si="15"/>
        <v>0</v>
      </c>
      <c r="Z51" s="13">
        <f t="shared" si="16"/>
        <v>0</v>
      </c>
      <c r="AA51" s="597"/>
      <c r="AB51" s="1399"/>
      <c r="AC51" s="25"/>
      <c r="AD51" s="25"/>
      <c r="AE51" s="25"/>
      <c r="AF51" s="25"/>
      <c r="AG51" s="25"/>
      <c r="AH51" s="25"/>
      <c r="AI51" s="25"/>
      <c r="AJ51" s="25"/>
      <c r="AK51" s="25"/>
      <c r="AL51" s="25"/>
      <c r="AM51" s="25"/>
      <c r="AN51" s="25"/>
      <c r="AO51" s="25"/>
      <c r="AP51" s="25"/>
    </row>
    <row r="52" spans="1:42" ht="79.95" customHeight="1" thickBot="1">
      <c r="A52" s="1604"/>
      <c r="B52" s="1019" t="s">
        <v>337</v>
      </c>
      <c r="C52" s="552" t="s">
        <v>189</v>
      </c>
      <c r="D52" s="859" t="s">
        <v>55</v>
      </c>
      <c r="E52" s="739">
        <v>74.099299999999999</v>
      </c>
      <c r="F52" s="26"/>
      <c r="G52" s="1973"/>
      <c r="H52" s="1960"/>
      <c r="I52" s="1961"/>
      <c r="J52" s="1962"/>
      <c r="K52" s="1963"/>
      <c r="L52" s="1964"/>
      <c r="M52" s="1965"/>
      <c r="N52" s="1966"/>
      <c r="O52" s="1967"/>
      <c r="P52" s="1968"/>
      <c r="Q52" s="1969"/>
      <c r="R52" s="1970"/>
      <c r="S52" s="1971"/>
      <c r="T52" s="1972"/>
      <c r="U52" s="1973"/>
      <c r="V52" s="23"/>
      <c r="W52" s="24">
        <v>1.5</v>
      </c>
      <c r="X52" s="11">
        <f t="shared" si="14"/>
        <v>0</v>
      </c>
      <c r="Y52" s="12">
        <f t="shared" si="15"/>
        <v>0</v>
      </c>
      <c r="Z52" s="13">
        <f t="shared" si="16"/>
        <v>0</v>
      </c>
      <c r="AA52" s="597"/>
      <c r="AB52" s="1399"/>
      <c r="AC52" s="25"/>
      <c r="AD52" s="25"/>
      <c r="AE52" s="25"/>
      <c r="AF52" s="25"/>
      <c r="AG52" s="25"/>
      <c r="AH52" s="25"/>
      <c r="AI52" s="25"/>
      <c r="AJ52" s="25"/>
      <c r="AK52" s="25"/>
      <c r="AL52" s="25"/>
      <c r="AM52" s="25"/>
      <c r="AN52" s="25"/>
      <c r="AO52" s="25"/>
      <c r="AP52" s="25"/>
    </row>
    <row r="53" spans="1:42" ht="79.95" customHeight="1" thickBot="1">
      <c r="A53" s="1605"/>
      <c r="B53" s="1019" t="s">
        <v>337</v>
      </c>
      <c r="C53" s="573" t="s">
        <v>178</v>
      </c>
      <c r="D53" s="740" t="s">
        <v>54</v>
      </c>
      <c r="E53" s="739">
        <v>84.010300000000015</v>
      </c>
      <c r="F53" s="244"/>
      <c r="G53" s="1988"/>
      <c r="H53" s="1975"/>
      <c r="I53" s="1976"/>
      <c r="J53" s="1977"/>
      <c r="K53" s="1978"/>
      <c r="L53" s="1979"/>
      <c r="M53" s="1965"/>
      <c r="N53" s="1981"/>
      <c r="O53" s="1982"/>
      <c r="P53" s="1983"/>
      <c r="Q53" s="1984"/>
      <c r="R53" s="1985"/>
      <c r="S53" s="1986"/>
      <c r="T53" s="1987"/>
      <c r="U53" s="1988"/>
      <c r="V53" s="241"/>
      <c r="W53" s="242">
        <v>2</v>
      </c>
      <c r="X53" s="222">
        <f t="shared" si="14"/>
        <v>0</v>
      </c>
      <c r="Y53" s="223">
        <f t="shared" si="15"/>
        <v>0</v>
      </c>
      <c r="Z53" s="224">
        <f t="shared" si="16"/>
        <v>0</v>
      </c>
      <c r="AA53" s="597"/>
      <c r="AB53" s="1399"/>
      <c r="AC53" s="25"/>
      <c r="AD53" s="25"/>
      <c r="AE53" s="25"/>
      <c r="AF53" s="25"/>
      <c r="AG53" s="25"/>
      <c r="AH53" s="25"/>
      <c r="AI53" s="25"/>
      <c r="AJ53" s="25"/>
      <c r="AK53" s="25"/>
      <c r="AL53" s="25"/>
      <c r="AM53" s="25"/>
      <c r="AN53" s="25"/>
      <c r="AO53" s="25"/>
      <c r="AP53" s="25"/>
    </row>
    <row r="54" spans="1:42" ht="79.95" customHeight="1" thickBot="1">
      <c r="A54" s="1606"/>
      <c r="B54" s="1019" t="s">
        <v>337</v>
      </c>
      <c r="C54" s="738" t="s">
        <v>177</v>
      </c>
      <c r="D54" s="740" t="s">
        <v>53</v>
      </c>
      <c r="E54" s="739">
        <v>93.90964000000001</v>
      </c>
      <c r="F54" s="245"/>
      <c r="G54" s="2003"/>
      <c r="H54" s="1990"/>
      <c r="I54" s="1991"/>
      <c r="J54" s="1992"/>
      <c r="K54" s="1993"/>
      <c r="L54" s="1994"/>
      <c r="M54" s="1995"/>
      <c r="N54" s="1996"/>
      <c r="O54" s="1997"/>
      <c r="P54" s="1998"/>
      <c r="Q54" s="1999"/>
      <c r="R54" s="2000"/>
      <c r="S54" s="2001"/>
      <c r="T54" s="2002"/>
      <c r="U54" s="2003"/>
      <c r="V54" s="246"/>
      <c r="W54" s="247">
        <v>2.6</v>
      </c>
      <c r="X54" s="56">
        <f t="shared" si="14"/>
        <v>0</v>
      </c>
      <c r="Y54" s="57">
        <f t="shared" si="15"/>
        <v>0</v>
      </c>
      <c r="Z54" s="58">
        <f t="shared" si="16"/>
        <v>0</v>
      </c>
      <c r="AA54" s="677"/>
      <c r="AB54" s="1399"/>
      <c r="AC54" s="25"/>
      <c r="AD54" s="25"/>
      <c r="AE54" s="25"/>
      <c r="AF54" s="25"/>
      <c r="AG54" s="25"/>
      <c r="AH54" s="25"/>
      <c r="AI54" s="25"/>
      <c r="AJ54" s="25"/>
      <c r="AK54" s="25"/>
      <c r="AL54" s="25"/>
      <c r="AM54" s="25"/>
      <c r="AN54" s="25"/>
      <c r="AO54" s="25"/>
      <c r="AP54" s="25"/>
    </row>
    <row r="55" spans="1:42" ht="10.5" customHeight="1" thickBot="1">
      <c r="A55" s="629"/>
      <c r="B55" s="632"/>
      <c r="C55" s="632"/>
      <c r="D55" s="632"/>
      <c r="E55" s="633"/>
      <c r="F55" s="634"/>
      <c r="G55" s="607"/>
      <c r="H55" s="607"/>
      <c r="I55" s="607"/>
      <c r="J55" s="607"/>
      <c r="K55" s="607"/>
      <c r="L55" s="607"/>
      <c r="M55" s="607"/>
      <c r="N55" s="607"/>
      <c r="O55" s="607"/>
      <c r="P55" s="607"/>
      <c r="Q55" s="607"/>
      <c r="R55" s="607"/>
      <c r="S55" s="607"/>
      <c r="T55" s="607"/>
      <c r="U55" s="607"/>
      <c r="V55" s="607"/>
      <c r="W55" s="608"/>
      <c r="X55" s="608"/>
      <c r="Y55" s="635"/>
      <c r="Z55" s="634"/>
      <c r="AA55" s="676"/>
      <c r="AB55" s="3"/>
      <c r="AC55" s="28"/>
      <c r="AD55" s="28"/>
      <c r="AE55" s="28"/>
      <c r="AF55" s="28"/>
      <c r="AG55" s="28"/>
      <c r="AH55" s="29"/>
      <c r="AI55" s="29"/>
      <c r="AJ55" s="29"/>
      <c r="AK55" s="29"/>
      <c r="AL55" s="29"/>
      <c r="AM55" s="29"/>
      <c r="AN55" s="29"/>
      <c r="AO55" s="29"/>
      <c r="AP55" s="29"/>
    </row>
    <row r="56" spans="1:42" ht="55.5" customHeight="1" thickBot="1">
      <c r="A56" s="602"/>
      <c r="B56" s="1562" t="s">
        <v>112</v>
      </c>
      <c r="C56" s="1563"/>
      <c r="D56" s="1537"/>
      <c r="E56" s="1564"/>
      <c r="F56" s="249"/>
      <c r="G56" s="591">
        <f t="shared" ref="G56:U56" si="17">SUM(G13:G55)+SUM(G5:G10)</f>
        <v>0</v>
      </c>
      <c r="H56" s="251">
        <f t="shared" si="17"/>
        <v>0</v>
      </c>
      <c r="I56" s="252">
        <f t="shared" si="17"/>
        <v>0</v>
      </c>
      <c r="J56" s="253">
        <f t="shared" si="17"/>
        <v>0</v>
      </c>
      <c r="K56" s="254">
        <f t="shared" si="17"/>
        <v>0</v>
      </c>
      <c r="L56" s="255">
        <f t="shared" si="17"/>
        <v>0</v>
      </c>
      <c r="M56" s="255">
        <f t="shared" si="17"/>
        <v>0</v>
      </c>
      <c r="N56" s="256">
        <f t="shared" si="17"/>
        <v>0</v>
      </c>
      <c r="O56" s="257">
        <f t="shared" si="17"/>
        <v>0</v>
      </c>
      <c r="P56" s="258">
        <f t="shared" si="17"/>
        <v>0</v>
      </c>
      <c r="Q56" s="259">
        <f t="shared" si="17"/>
        <v>0</v>
      </c>
      <c r="R56" s="260">
        <f t="shared" si="17"/>
        <v>0</v>
      </c>
      <c r="S56" s="261">
        <f t="shared" si="17"/>
        <v>0</v>
      </c>
      <c r="T56" s="262">
        <f t="shared" si="17"/>
        <v>0</v>
      </c>
      <c r="U56" s="263">
        <f t="shared" si="17"/>
        <v>0</v>
      </c>
      <c r="V56" s="621"/>
      <c r="W56" s="596"/>
      <c r="X56" s="264">
        <f>SUM(X13:X54)+SUM(X5:X10)</f>
        <v>0</v>
      </c>
      <c r="Y56" s="265">
        <f>SUM(Y13:Y54)+SUM(Y5:Y10)</f>
        <v>0</v>
      </c>
      <c r="Z56" s="266">
        <f>SUM(Z13:Z54)+SUM(Z5:Z10)</f>
        <v>0</v>
      </c>
      <c r="AA56" s="678"/>
      <c r="AB56" s="7"/>
      <c r="AC56" s="7"/>
      <c r="AD56" s="7"/>
      <c r="AE56" s="7"/>
      <c r="AF56" s="7"/>
      <c r="AG56" s="7"/>
      <c r="AH56" s="8"/>
      <c r="AI56" s="8"/>
      <c r="AJ56" s="8"/>
      <c r="AK56" s="8"/>
      <c r="AL56" s="8"/>
      <c r="AM56" s="8"/>
      <c r="AN56" s="8"/>
      <c r="AO56" s="8"/>
      <c r="AP56" s="8"/>
    </row>
    <row r="57" spans="1:42" ht="12.75" customHeight="1" thickBot="1">
      <c r="A57" s="596"/>
      <c r="B57" s="611"/>
      <c r="C57" s="631"/>
      <c r="D57" s="611"/>
      <c r="E57" s="612"/>
      <c r="F57" s="613"/>
      <c r="G57" s="596"/>
      <c r="H57" s="596"/>
      <c r="I57" s="596"/>
      <c r="J57" s="596"/>
      <c r="K57" s="596"/>
      <c r="L57" s="596"/>
      <c r="M57" s="596"/>
      <c r="N57" s="596"/>
      <c r="O57" s="596"/>
      <c r="P57" s="596"/>
      <c r="Q57" s="596"/>
      <c r="R57" s="596"/>
      <c r="S57" s="596"/>
      <c r="T57" s="596"/>
      <c r="U57" s="596"/>
      <c r="V57" s="596"/>
      <c r="W57" s="596"/>
      <c r="X57" s="614"/>
      <c r="Y57" s="615"/>
      <c r="Z57" s="613"/>
      <c r="AA57" s="598"/>
      <c r="AB57" s="7"/>
      <c r="AC57" s="7"/>
      <c r="AD57" s="7"/>
      <c r="AE57" s="7"/>
      <c r="AF57" s="7"/>
      <c r="AG57" s="7"/>
      <c r="AH57" s="8"/>
      <c r="AI57" s="8"/>
      <c r="AJ57" s="8"/>
      <c r="AK57" s="8"/>
      <c r="AL57" s="8"/>
      <c r="AM57" s="8"/>
      <c r="AN57" s="8"/>
      <c r="AO57" s="8"/>
      <c r="AP57" s="8"/>
    </row>
    <row r="58" spans="1:42" ht="75" customHeight="1" thickBot="1">
      <c r="A58" s="602"/>
      <c r="B58" s="1535" t="s">
        <v>303</v>
      </c>
      <c r="C58" s="1536"/>
      <c r="D58" s="1537"/>
      <c r="E58" s="1538"/>
      <c r="F58" s="1539">
        <f>Y56</f>
        <v>0</v>
      </c>
      <c r="G58" s="1540"/>
      <c r="H58" s="1540"/>
      <c r="I58" s="1540"/>
      <c r="J58" s="1541"/>
      <c r="K58" s="611"/>
      <c r="L58" s="1565" t="s">
        <v>149</v>
      </c>
      <c r="M58" s="1534"/>
      <c r="N58" s="1534"/>
      <c r="O58" s="1534"/>
      <c r="P58" s="1534"/>
      <c r="Q58" s="1566"/>
      <c r="R58" s="1543">
        <f>Z56</f>
        <v>0</v>
      </c>
      <c r="S58" s="1531"/>
      <c r="T58" s="1531"/>
      <c r="U58" s="1531"/>
      <c r="V58" s="44"/>
      <c r="W58" s="1567" t="s">
        <v>151</v>
      </c>
      <c r="X58" s="1566"/>
      <c r="Y58" s="1530">
        <f>X56</f>
        <v>0</v>
      </c>
      <c r="Z58" s="1531"/>
      <c r="AA58" s="598"/>
      <c r="AB58" s="7"/>
      <c r="AC58" s="7"/>
      <c r="AD58" s="7"/>
      <c r="AE58" s="7"/>
      <c r="AF58" s="7"/>
      <c r="AG58" s="7"/>
      <c r="AH58" s="8"/>
      <c r="AI58" s="8"/>
      <c r="AJ58" s="8"/>
      <c r="AK58" s="8"/>
      <c r="AL58" s="8"/>
      <c r="AM58" s="8"/>
      <c r="AN58" s="8"/>
      <c r="AO58" s="8"/>
      <c r="AP58" s="8"/>
    </row>
    <row r="59" spans="1:42" ht="12.75" customHeight="1">
      <c r="A59" s="598"/>
      <c r="B59" s="616"/>
      <c r="C59" s="630"/>
      <c r="D59" s="616"/>
      <c r="E59" s="617"/>
      <c r="F59" s="598"/>
      <c r="G59" s="598"/>
      <c r="H59" s="598"/>
      <c r="I59" s="598"/>
      <c r="J59" s="598"/>
      <c r="K59" s="598"/>
      <c r="L59" s="598"/>
      <c r="M59" s="598"/>
      <c r="N59" s="598"/>
      <c r="O59" s="598"/>
      <c r="P59" s="598"/>
      <c r="Q59" s="598"/>
      <c r="R59" s="598"/>
      <c r="S59" s="598"/>
      <c r="T59" s="598"/>
      <c r="U59" s="598"/>
      <c r="V59" s="598"/>
      <c r="W59" s="598"/>
      <c r="X59" s="598"/>
      <c r="Y59" s="618"/>
      <c r="Z59" s="598"/>
      <c r="AA59" s="598"/>
      <c r="AB59" s="3"/>
      <c r="AC59" s="3"/>
      <c r="AD59" s="3"/>
      <c r="AE59" s="3"/>
      <c r="AF59" s="3"/>
      <c r="AG59" s="3"/>
    </row>
    <row r="60" spans="1:42" ht="12.75" customHeight="1">
      <c r="A60" s="598"/>
      <c r="B60" s="616"/>
      <c r="C60" s="630"/>
      <c r="D60" s="616"/>
      <c r="E60" s="617"/>
      <c r="F60" s="598"/>
      <c r="G60" s="598"/>
      <c r="H60" s="598"/>
      <c r="I60" s="598"/>
      <c r="J60" s="598"/>
      <c r="K60" s="598"/>
      <c r="L60" s="598"/>
      <c r="M60" s="598"/>
      <c r="N60" s="598"/>
      <c r="O60" s="598"/>
      <c r="P60" s="598"/>
      <c r="Q60" s="598"/>
      <c r="R60" s="598"/>
      <c r="S60" s="598"/>
      <c r="T60" s="598"/>
      <c r="U60" s="598"/>
      <c r="V60" s="598"/>
      <c r="W60" s="598"/>
      <c r="X60" s="598"/>
      <c r="Y60" s="618"/>
      <c r="Z60" s="598"/>
      <c r="AA60" s="598"/>
      <c r="AB60" s="3"/>
      <c r="AC60" s="3"/>
      <c r="AD60" s="3"/>
      <c r="AE60" s="3"/>
      <c r="AF60" s="3"/>
      <c r="AG60" s="3"/>
    </row>
    <row r="61" spans="1:42" ht="12.75" customHeight="1">
      <c r="A61" s="598"/>
      <c r="B61" s="616"/>
      <c r="C61" s="630"/>
      <c r="D61" s="616"/>
      <c r="E61" s="617"/>
      <c r="F61" s="598"/>
      <c r="G61" s="598"/>
      <c r="H61" s="598"/>
      <c r="I61" s="598"/>
      <c r="J61" s="598"/>
      <c r="K61" s="598"/>
      <c r="L61" s="598"/>
      <c r="M61" s="598"/>
      <c r="N61" s="598"/>
      <c r="O61" s="598"/>
      <c r="P61" s="598"/>
      <c r="Q61" s="598"/>
      <c r="R61" s="598"/>
      <c r="S61" s="598"/>
      <c r="T61" s="598"/>
      <c r="U61" s="598"/>
      <c r="V61" s="598"/>
      <c r="W61" s="598"/>
      <c r="X61" s="598"/>
      <c r="Y61" s="618"/>
      <c r="Z61" s="598"/>
      <c r="AA61" s="598"/>
      <c r="AB61" s="3"/>
      <c r="AC61" s="3"/>
      <c r="AD61" s="3"/>
      <c r="AE61" s="3"/>
      <c r="AF61" s="3"/>
      <c r="AG61" s="3"/>
    </row>
    <row r="62" spans="1:42" ht="12.75" customHeight="1">
      <c r="A62" s="598"/>
      <c r="B62" s="616"/>
      <c r="C62" s="630"/>
      <c r="D62" s="616"/>
      <c r="E62" s="617"/>
      <c r="F62" s="598"/>
      <c r="G62" s="598"/>
      <c r="H62" s="598"/>
      <c r="I62" s="598"/>
      <c r="J62" s="598"/>
      <c r="K62" s="598"/>
      <c r="L62" s="598"/>
      <c r="M62" s="598"/>
      <c r="N62" s="598"/>
      <c r="O62" s="598"/>
      <c r="P62" s="598"/>
      <c r="Q62" s="598"/>
      <c r="R62" s="598"/>
      <c r="S62" s="598"/>
      <c r="T62" s="598"/>
      <c r="U62" s="598"/>
      <c r="V62" s="598"/>
      <c r="W62" s="598"/>
      <c r="X62" s="598"/>
      <c r="Y62" s="618"/>
      <c r="Z62" s="598"/>
      <c r="AA62" s="598"/>
      <c r="AB62" s="3"/>
      <c r="AC62" s="3"/>
      <c r="AD62" s="3"/>
      <c r="AE62" s="3"/>
      <c r="AF62" s="3"/>
      <c r="AG62" s="3"/>
    </row>
    <row r="63" spans="1:42" ht="12.75" customHeight="1">
      <c r="A63" s="1242">
        <f>R58</f>
        <v>0</v>
      </c>
      <c r="B63" s="616"/>
      <c r="C63" s="630"/>
      <c r="D63" s="616"/>
      <c r="E63" s="617"/>
      <c r="F63" s="598"/>
      <c r="G63" s="598"/>
      <c r="H63" s="598"/>
      <c r="I63" s="598"/>
      <c r="J63" s="598"/>
      <c r="K63" s="598"/>
      <c r="L63" s="598"/>
      <c r="M63" s="598"/>
      <c r="N63" s="598"/>
      <c r="O63" s="598"/>
      <c r="P63" s="598"/>
      <c r="Q63" s="598"/>
      <c r="R63" s="598"/>
      <c r="S63" s="598"/>
      <c r="T63" s="598"/>
      <c r="U63" s="598"/>
      <c r="V63" s="598"/>
      <c r="W63" s="598"/>
      <c r="X63" s="598"/>
      <c r="Y63" s="618"/>
      <c r="Z63" s="598"/>
      <c r="AA63" s="598"/>
      <c r="AB63" s="3"/>
      <c r="AC63" s="3"/>
      <c r="AD63" s="3"/>
      <c r="AE63" s="3"/>
      <c r="AF63" s="3"/>
      <c r="AG63" s="3"/>
    </row>
    <row r="64" spans="1:42" ht="12.75" customHeight="1">
      <c r="A64" s="3"/>
      <c r="B64" s="2"/>
      <c r="C64" s="2"/>
      <c r="D64" s="2"/>
      <c r="E64" s="384"/>
      <c r="F64" s="45"/>
      <c r="G64" s="3"/>
      <c r="H64" s="3"/>
      <c r="I64" s="3"/>
      <c r="J64" s="3"/>
      <c r="K64" s="3"/>
      <c r="L64" s="3"/>
      <c r="M64" s="3"/>
      <c r="N64" s="3"/>
      <c r="O64" s="3"/>
      <c r="P64" s="3"/>
      <c r="Q64" s="3"/>
      <c r="R64" s="3"/>
      <c r="S64" s="3"/>
      <c r="T64" s="3"/>
      <c r="U64" s="3"/>
      <c r="V64" s="7"/>
      <c r="W64" s="3"/>
      <c r="X64" s="3"/>
      <c r="Y64" s="46"/>
      <c r="Z64" s="47"/>
      <c r="AA64" s="7"/>
      <c r="AB64" s="3"/>
      <c r="AC64" s="3"/>
      <c r="AD64" s="3"/>
      <c r="AE64" s="3"/>
      <c r="AF64" s="3"/>
      <c r="AG64" s="3"/>
    </row>
    <row r="65" spans="1:33" ht="12.75" customHeight="1">
      <c r="A65" s="3"/>
      <c r="B65" s="2"/>
      <c r="C65" s="2"/>
      <c r="D65" s="2"/>
      <c r="E65" s="384"/>
      <c r="F65" s="45"/>
      <c r="G65" s="3"/>
      <c r="H65" s="3"/>
      <c r="I65" s="3"/>
      <c r="J65" s="3"/>
      <c r="K65" s="3"/>
      <c r="L65" s="3"/>
      <c r="M65" s="3"/>
      <c r="N65" s="3"/>
      <c r="O65" s="3"/>
      <c r="P65" s="3"/>
      <c r="Q65" s="3"/>
      <c r="R65" s="3"/>
      <c r="S65" s="3"/>
      <c r="T65" s="3"/>
      <c r="U65" s="3"/>
      <c r="V65" s="7"/>
      <c r="W65" s="3"/>
      <c r="X65" s="3"/>
      <c r="Y65" s="46"/>
      <c r="Z65" s="47"/>
      <c r="AA65" s="7"/>
      <c r="AB65" s="3"/>
      <c r="AC65" s="3"/>
      <c r="AD65" s="3"/>
      <c r="AE65" s="3"/>
      <c r="AF65" s="3"/>
      <c r="AG65" s="3"/>
    </row>
    <row r="66" spans="1:33" ht="12.75" customHeight="1">
      <c r="A66" s="3"/>
      <c r="B66" s="2"/>
      <c r="C66" s="2"/>
      <c r="D66" s="2"/>
      <c r="E66" s="384"/>
      <c r="F66" s="45"/>
      <c r="G66" s="3"/>
      <c r="H66" s="3"/>
      <c r="I66" s="3"/>
      <c r="J66" s="3"/>
      <c r="K66" s="3"/>
      <c r="L66" s="3"/>
      <c r="M66" s="3"/>
      <c r="N66" s="3"/>
      <c r="O66" s="3"/>
      <c r="P66" s="3"/>
      <c r="Q66" s="3"/>
      <c r="R66" s="3"/>
      <c r="S66" s="3"/>
      <c r="T66" s="3"/>
      <c r="U66" s="3"/>
      <c r="V66" s="7"/>
      <c r="W66" s="3"/>
      <c r="X66" s="3"/>
      <c r="Y66" s="46"/>
      <c r="Z66" s="47"/>
      <c r="AA66" s="7"/>
      <c r="AB66" s="3"/>
      <c r="AC66" s="3"/>
      <c r="AD66" s="3"/>
      <c r="AE66" s="3"/>
      <c r="AF66" s="3"/>
      <c r="AG66" s="3"/>
    </row>
    <row r="67" spans="1:33" ht="12.75" customHeight="1">
      <c r="A67" s="3"/>
      <c r="B67" s="2"/>
      <c r="C67" s="2"/>
      <c r="D67" s="2"/>
      <c r="E67" s="384"/>
      <c r="F67" s="45"/>
      <c r="G67" s="3"/>
      <c r="H67" s="3"/>
      <c r="I67" s="3"/>
      <c r="J67" s="3"/>
      <c r="K67" s="3"/>
      <c r="L67" s="3"/>
      <c r="M67" s="3"/>
      <c r="N67" s="3"/>
      <c r="O67" s="3"/>
      <c r="P67" s="3"/>
      <c r="Q67" s="3"/>
      <c r="R67" s="3"/>
      <c r="S67" s="3"/>
      <c r="T67" s="3"/>
      <c r="U67" s="3"/>
      <c r="V67" s="7"/>
      <c r="W67" s="3"/>
      <c r="X67" s="3"/>
      <c r="Y67" s="46"/>
      <c r="Z67" s="47"/>
      <c r="AA67" s="7"/>
      <c r="AB67" s="3"/>
      <c r="AC67" s="3"/>
      <c r="AD67" s="3"/>
      <c r="AE67" s="3"/>
      <c r="AF67" s="3"/>
      <c r="AG67" s="3"/>
    </row>
    <row r="68" spans="1:33" ht="12.75" customHeight="1">
      <c r="A68" s="3"/>
      <c r="B68" s="2"/>
      <c r="C68" s="2"/>
      <c r="D68" s="2"/>
      <c r="E68" s="384"/>
      <c r="F68" s="45"/>
      <c r="G68" s="3"/>
      <c r="H68" s="3"/>
      <c r="I68" s="3"/>
      <c r="J68" s="3"/>
      <c r="K68" s="3"/>
      <c r="L68" s="3"/>
      <c r="M68" s="3"/>
      <c r="N68" s="3"/>
      <c r="O68" s="3"/>
      <c r="P68" s="3"/>
      <c r="Q68" s="3"/>
      <c r="R68" s="3"/>
      <c r="S68" s="3"/>
      <c r="T68" s="3"/>
      <c r="U68" s="3"/>
      <c r="V68" s="7"/>
      <c r="W68" s="3"/>
      <c r="X68" s="3"/>
      <c r="Y68" s="46"/>
      <c r="Z68" s="47"/>
      <c r="AA68" s="7"/>
      <c r="AB68" s="3"/>
      <c r="AC68" s="3"/>
      <c r="AD68" s="3"/>
      <c r="AE68" s="3"/>
      <c r="AF68" s="3"/>
      <c r="AG68" s="3"/>
    </row>
    <row r="69" spans="1:33" ht="12.75" customHeight="1">
      <c r="A69" s="3"/>
      <c r="B69" s="2"/>
      <c r="C69" s="2"/>
      <c r="D69" s="2"/>
      <c r="E69" s="384"/>
      <c r="F69" s="45"/>
      <c r="G69" s="3"/>
      <c r="H69" s="3"/>
      <c r="I69" s="3"/>
      <c r="J69" s="3"/>
      <c r="K69" s="3"/>
      <c r="L69" s="3"/>
      <c r="M69" s="3"/>
      <c r="N69" s="3"/>
      <c r="O69" s="3"/>
      <c r="P69" s="3"/>
      <c r="Q69" s="3"/>
      <c r="R69" s="3"/>
      <c r="S69" s="3"/>
      <c r="T69" s="3"/>
      <c r="U69" s="3"/>
      <c r="V69" s="7"/>
      <c r="W69" s="3"/>
      <c r="X69" s="3"/>
      <c r="Y69" s="46"/>
      <c r="Z69" s="47"/>
      <c r="AA69" s="7"/>
      <c r="AB69" s="3"/>
      <c r="AC69" s="3"/>
      <c r="AD69" s="3"/>
      <c r="AE69" s="3"/>
      <c r="AF69" s="3"/>
      <c r="AG69" s="3"/>
    </row>
    <row r="70" spans="1:33" ht="12.75" customHeight="1">
      <c r="A70" s="3"/>
      <c r="B70" s="2"/>
      <c r="C70" s="2"/>
      <c r="D70" s="2"/>
      <c r="E70" s="384"/>
      <c r="F70" s="45"/>
      <c r="G70" s="3"/>
      <c r="H70" s="3"/>
      <c r="I70" s="3"/>
      <c r="J70" s="3"/>
      <c r="K70" s="3"/>
      <c r="L70" s="3"/>
      <c r="M70" s="3"/>
      <c r="N70" s="3"/>
      <c r="O70" s="3"/>
      <c r="P70" s="3"/>
      <c r="Q70" s="3"/>
      <c r="R70" s="3"/>
      <c r="S70" s="3"/>
      <c r="T70" s="3"/>
      <c r="U70" s="3"/>
      <c r="V70" s="7"/>
      <c r="W70" s="3"/>
      <c r="X70" s="3"/>
      <c r="Y70" s="46"/>
      <c r="Z70" s="47"/>
      <c r="AA70" s="7"/>
      <c r="AB70" s="3"/>
      <c r="AC70" s="3"/>
      <c r="AD70" s="3"/>
      <c r="AE70" s="3"/>
      <c r="AF70" s="3"/>
      <c r="AG70" s="3"/>
    </row>
    <row r="71" spans="1:33" ht="12.75" customHeight="1">
      <c r="A71" s="3"/>
      <c r="B71" s="2"/>
      <c r="C71" s="2"/>
      <c r="D71" s="2"/>
      <c r="E71" s="384"/>
      <c r="F71" s="45"/>
      <c r="G71" s="3"/>
      <c r="H71" s="3"/>
      <c r="I71" s="3"/>
      <c r="J71" s="3"/>
      <c r="K71" s="3"/>
      <c r="L71" s="3"/>
      <c r="M71" s="3"/>
      <c r="N71" s="3"/>
      <c r="O71" s="3"/>
      <c r="P71" s="3"/>
      <c r="Q71" s="3"/>
      <c r="R71" s="3"/>
      <c r="S71" s="3"/>
      <c r="T71" s="3"/>
      <c r="U71" s="3"/>
      <c r="V71" s="7"/>
      <c r="W71" s="3"/>
      <c r="X71" s="3"/>
      <c r="Y71" s="46"/>
      <c r="Z71" s="47"/>
      <c r="AA71" s="7"/>
      <c r="AB71" s="3"/>
      <c r="AC71" s="3"/>
      <c r="AD71" s="3"/>
      <c r="AE71" s="3"/>
      <c r="AF71" s="3"/>
      <c r="AG71" s="3"/>
    </row>
    <row r="72" spans="1:33"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c r="AB72" s="3"/>
      <c r="AC72" s="3"/>
      <c r="AD72" s="3"/>
      <c r="AE72" s="3"/>
      <c r="AF72" s="3"/>
      <c r="AG72" s="3"/>
    </row>
    <row r="73" spans="1:33"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c r="AB73" s="3"/>
      <c r="AC73" s="3"/>
      <c r="AD73" s="3"/>
      <c r="AE73" s="3"/>
      <c r="AF73" s="3"/>
      <c r="AG73" s="3"/>
    </row>
    <row r="74" spans="1:33"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c r="AB74" s="3"/>
      <c r="AC74" s="3"/>
      <c r="AD74" s="3"/>
      <c r="AE74" s="3"/>
      <c r="AF74" s="3"/>
      <c r="AG74" s="3"/>
    </row>
    <row r="75" spans="1:33"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c r="AB75" s="3"/>
      <c r="AC75" s="3"/>
      <c r="AD75" s="3"/>
      <c r="AE75" s="3"/>
      <c r="AF75" s="3"/>
      <c r="AG75" s="3"/>
    </row>
    <row r="76" spans="1:33"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c r="AB76" s="3"/>
      <c r="AC76" s="3"/>
      <c r="AD76" s="3"/>
      <c r="AE76" s="3"/>
      <c r="AF76" s="3"/>
      <c r="AG76" s="3"/>
    </row>
    <row r="77" spans="1:33"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c r="AB77" s="3"/>
      <c r="AC77" s="3"/>
      <c r="AD77" s="3"/>
      <c r="AE77" s="3"/>
      <c r="AF77" s="3"/>
      <c r="AG77" s="3"/>
    </row>
    <row r="78" spans="1:33"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c r="AB78" s="3"/>
      <c r="AC78" s="3"/>
      <c r="AD78" s="3"/>
      <c r="AE78" s="3"/>
      <c r="AF78" s="3"/>
      <c r="AG78" s="3"/>
    </row>
    <row r="79" spans="1:33"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c r="AB79" s="3"/>
      <c r="AC79" s="3"/>
      <c r="AD79" s="3"/>
      <c r="AE79" s="3"/>
      <c r="AF79" s="3"/>
      <c r="AG79" s="3"/>
    </row>
    <row r="80" spans="1:33"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c r="AB80" s="3"/>
      <c r="AC80" s="3"/>
      <c r="AD80" s="3"/>
      <c r="AE80" s="3"/>
      <c r="AF80" s="3"/>
      <c r="AG80" s="3"/>
    </row>
    <row r="81" spans="1:33"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c r="AB81" s="3"/>
      <c r="AC81" s="3"/>
      <c r="AD81" s="3"/>
      <c r="AE81" s="3"/>
      <c r="AF81" s="3"/>
      <c r="AG81" s="3"/>
    </row>
    <row r="82" spans="1:33"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c r="AB82" s="3"/>
      <c r="AC82" s="3"/>
      <c r="AD82" s="3"/>
      <c r="AE82" s="3"/>
      <c r="AF82" s="3"/>
      <c r="AG82" s="3"/>
    </row>
    <row r="83" spans="1:33"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c r="AB83" s="3"/>
      <c r="AC83" s="3"/>
      <c r="AD83" s="3"/>
      <c r="AE83" s="3"/>
      <c r="AF83" s="3"/>
      <c r="AG83" s="3"/>
    </row>
    <row r="84" spans="1:33"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c r="AB84" s="3"/>
      <c r="AC84" s="3"/>
      <c r="AD84" s="3"/>
      <c r="AE84" s="3"/>
      <c r="AF84" s="3"/>
      <c r="AG84" s="3"/>
    </row>
    <row r="85" spans="1:33"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c r="AB85" s="3"/>
      <c r="AC85" s="3"/>
      <c r="AD85" s="3"/>
      <c r="AE85" s="3"/>
      <c r="AF85" s="3"/>
      <c r="AG85" s="3"/>
    </row>
    <row r="86" spans="1:33"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c r="AB86" s="3"/>
      <c r="AC86" s="3"/>
      <c r="AD86" s="3"/>
      <c r="AE86" s="3"/>
      <c r="AF86" s="3"/>
      <c r="AG86" s="3"/>
    </row>
    <row r="87" spans="1:33"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c r="AB87" s="3"/>
      <c r="AC87" s="3"/>
      <c r="AD87" s="3"/>
      <c r="AE87" s="3"/>
      <c r="AF87" s="3"/>
      <c r="AG87" s="3"/>
    </row>
    <row r="88" spans="1:33"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c r="AB88" s="3"/>
      <c r="AC88" s="3"/>
      <c r="AD88" s="3"/>
      <c r="AE88" s="3"/>
      <c r="AF88" s="3"/>
      <c r="AG88" s="3"/>
    </row>
    <row r="89" spans="1:33"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c r="AB89" s="3"/>
      <c r="AC89" s="3"/>
      <c r="AD89" s="3"/>
      <c r="AE89" s="3"/>
      <c r="AF89" s="3"/>
      <c r="AG89" s="3"/>
    </row>
    <row r="90" spans="1:33"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c r="AB90" s="3"/>
      <c r="AC90" s="3"/>
      <c r="AD90" s="3"/>
      <c r="AE90" s="3"/>
      <c r="AF90" s="3"/>
      <c r="AG90" s="3"/>
    </row>
    <row r="91" spans="1:33"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c r="AB91" s="3"/>
      <c r="AC91" s="3"/>
      <c r="AD91" s="3"/>
      <c r="AE91" s="3"/>
      <c r="AF91" s="3"/>
      <c r="AG91" s="3"/>
    </row>
    <row r="92" spans="1:33"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c r="AB92" s="3"/>
      <c r="AC92" s="3"/>
      <c r="AD92" s="3"/>
      <c r="AE92" s="3"/>
      <c r="AF92" s="3"/>
      <c r="AG92" s="3"/>
    </row>
    <row r="93" spans="1:33"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c r="AB93" s="3"/>
      <c r="AC93" s="3"/>
      <c r="AD93" s="3"/>
      <c r="AE93" s="3"/>
      <c r="AF93" s="3"/>
      <c r="AG93" s="3"/>
    </row>
    <row r="94" spans="1:33"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c r="AB94" s="3"/>
      <c r="AC94" s="3"/>
      <c r="AD94" s="3"/>
      <c r="AE94" s="3"/>
      <c r="AF94" s="3"/>
      <c r="AG94" s="3"/>
    </row>
    <row r="95" spans="1:33"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c r="AB95" s="3"/>
      <c r="AC95" s="3"/>
      <c r="AD95" s="3"/>
      <c r="AE95" s="3"/>
      <c r="AF95" s="3"/>
      <c r="AG95" s="3"/>
    </row>
    <row r="96" spans="1:33"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c r="AB96" s="3"/>
      <c r="AC96" s="3"/>
      <c r="AD96" s="3"/>
      <c r="AE96" s="3"/>
      <c r="AF96" s="3"/>
      <c r="AG96" s="3"/>
    </row>
    <row r="97" spans="1:33"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c r="AB97" s="3"/>
      <c r="AC97" s="3"/>
      <c r="AD97" s="3"/>
      <c r="AE97" s="3"/>
      <c r="AF97" s="3"/>
      <c r="AG97" s="3"/>
    </row>
    <row r="98" spans="1:33"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c r="AB98" s="3"/>
      <c r="AC98" s="3"/>
      <c r="AD98" s="3"/>
      <c r="AE98" s="3"/>
      <c r="AF98" s="3"/>
      <c r="AG98" s="3"/>
    </row>
    <row r="99" spans="1:33"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c r="AB99" s="3"/>
      <c r="AC99" s="3"/>
      <c r="AD99" s="3"/>
      <c r="AE99" s="3"/>
      <c r="AF99" s="3"/>
      <c r="AG99" s="3"/>
    </row>
    <row r="100" spans="1:33"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c r="AB100" s="3"/>
      <c r="AC100" s="3"/>
      <c r="AD100" s="3"/>
      <c r="AE100" s="3"/>
      <c r="AF100" s="3"/>
      <c r="AG100" s="3"/>
    </row>
    <row r="101" spans="1:33"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c r="AB101" s="3"/>
      <c r="AC101" s="3"/>
      <c r="AD101" s="3"/>
      <c r="AE101" s="3"/>
      <c r="AF101" s="3"/>
      <c r="AG101" s="3"/>
    </row>
    <row r="102" spans="1:33"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c r="AB102" s="3"/>
      <c r="AC102" s="3"/>
      <c r="AD102" s="3"/>
      <c r="AE102" s="3"/>
      <c r="AF102" s="3"/>
      <c r="AG102" s="3"/>
    </row>
    <row r="103" spans="1:33"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c r="AB103" s="3"/>
      <c r="AC103" s="3"/>
      <c r="AD103" s="3"/>
      <c r="AE103" s="3"/>
      <c r="AF103" s="3"/>
      <c r="AG103" s="3"/>
    </row>
    <row r="104" spans="1:33"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c r="AB104" s="3"/>
      <c r="AC104" s="3"/>
      <c r="AD104" s="3"/>
      <c r="AE104" s="3"/>
      <c r="AF104" s="3"/>
      <c r="AG104" s="3"/>
    </row>
    <row r="105" spans="1:33"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c r="AB105" s="3"/>
      <c r="AC105" s="3"/>
      <c r="AD105" s="3"/>
      <c r="AE105" s="3"/>
      <c r="AF105" s="3"/>
      <c r="AG105" s="3"/>
    </row>
    <row r="106" spans="1:33"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c r="AB106" s="3"/>
      <c r="AC106" s="3"/>
      <c r="AD106" s="3"/>
      <c r="AE106" s="3"/>
      <c r="AF106" s="3"/>
      <c r="AG106" s="3"/>
    </row>
    <row r="107" spans="1:33"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c r="AB107" s="3"/>
      <c r="AC107" s="3"/>
      <c r="AD107" s="3"/>
      <c r="AE107" s="3"/>
      <c r="AF107" s="3"/>
      <c r="AG107" s="3"/>
    </row>
    <row r="108" spans="1:33"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c r="AB108" s="3"/>
      <c r="AC108" s="3"/>
      <c r="AD108" s="3"/>
      <c r="AE108" s="3"/>
      <c r="AF108" s="3"/>
      <c r="AG108" s="3"/>
    </row>
    <row r="109" spans="1:33"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c r="AB109" s="3"/>
      <c r="AC109" s="3"/>
      <c r="AD109" s="3"/>
      <c r="AE109" s="3"/>
      <c r="AF109" s="3"/>
      <c r="AG109" s="3"/>
    </row>
    <row r="110" spans="1:33"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c r="AB110" s="3"/>
      <c r="AC110" s="3"/>
      <c r="AD110" s="3"/>
      <c r="AE110" s="3"/>
      <c r="AF110" s="3"/>
      <c r="AG110" s="3"/>
    </row>
    <row r="111" spans="1:33"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c r="AB111" s="3"/>
      <c r="AC111" s="3"/>
      <c r="AD111" s="3"/>
      <c r="AE111" s="3"/>
      <c r="AF111" s="3"/>
      <c r="AG111" s="3"/>
    </row>
    <row r="112" spans="1:33"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c r="AB112" s="3"/>
      <c r="AC112" s="3"/>
      <c r="AD112" s="3"/>
      <c r="AE112" s="3"/>
      <c r="AF112" s="3"/>
      <c r="AG112" s="3"/>
    </row>
    <row r="113" spans="1:33"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c r="AB113" s="3"/>
      <c r="AC113" s="3"/>
      <c r="AD113" s="3"/>
      <c r="AE113" s="3"/>
      <c r="AF113" s="3"/>
      <c r="AG113" s="3"/>
    </row>
    <row r="114" spans="1:33"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c r="AB114" s="3"/>
      <c r="AC114" s="3"/>
      <c r="AD114" s="3"/>
      <c r="AE114" s="3"/>
      <c r="AF114" s="3"/>
      <c r="AG114" s="3"/>
    </row>
    <row r="115" spans="1:33"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c r="AB115" s="3"/>
      <c r="AC115" s="3"/>
      <c r="AD115" s="3"/>
      <c r="AE115" s="3"/>
      <c r="AF115" s="3"/>
      <c r="AG115" s="3"/>
    </row>
    <row r="116" spans="1:33"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c r="AB116" s="3"/>
      <c r="AC116" s="3"/>
      <c r="AD116" s="3"/>
      <c r="AE116" s="3"/>
      <c r="AF116" s="3"/>
      <c r="AG116" s="3"/>
    </row>
    <row r="117" spans="1:33"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c r="AB117" s="3"/>
      <c r="AC117" s="3"/>
      <c r="AD117" s="3"/>
      <c r="AE117" s="3"/>
      <c r="AF117" s="3"/>
      <c r="AG117" s="3"/>
    </row>
    <row r="118" spans="1:33"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c r="AB118" s="3"/>
      <c r="AC118" s="3"/>
      <c r="AD118" s="3"/>
      <c r="AE118" s="3"/>
      <c r="AF118" s="3"/>
      <c r="AG118" s="3"/>
    </row>
    <row r="119" spans="1:33"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c r="AB119" s="3"/>
      <c r="AC119" s="3"/>
      <c r="AD119" s="3"/>
      <c r="AE119" s="3"/>
      <c r="AF119" s="3"/>
      <c r="AG119" s="3"/>
    </row>
    <row r="120" spans="1:33"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c r="AB120" s="3"/>
      <c r="AC120" s="3"/>
      <c r="AD120" s="3"/>
      <c r="AE120" s="3"/>
      <c r="AF120" s="3"/>
      <c r="AG120" s="3"/>
    </row>
    <row r="121" spans="1:33"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c r="AB121" s="3"/>
      <c r="AC121" s="3"/>
      <c r="AD121" s="3"/>
      <c r="AE121" s="3"/>
      <c r="AF121" s="3"/>
      <c r="AG121" s="3"/>
    </row>
    <row r="122" spans="1:33"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c r="AB122" s="3"/>
      <c r="AC122" s="3"/>
      <c r="AD122" s="3"/>
      <c r="AE122" s="3"/>
      <c r="AF122" s="3"/>
      <c r="AG122" s="3"/>
    </row>
    <row r="123" spans="1:33"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c r="AB123" s="3"/>
      <c r="AC123" s="3"/>
      <c r="AD123" s="3"/>
      <c r="AE123" s="3"/>
      <c r="AF123" s="3"/>
      <c r="AG123" s="3"/>
    </row>
    <row r="124" spans="1:33"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c r="AB124" s="3"/>
      <c r="AC124" s="3"/>
      <c r="AD124" s="3"/>
      <c r="AE124" s="3"/>
      <c r="AF124" s="3"/>
      <c r="AG124" s="3"/>
    </row>
    <row r="125" spans="1:33"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c r="AB125" s="3"/>
      <c r="AC125" s="3"/>
      <c r="AD125" s="3"/>
      <c r="AE125" s="3"/>
      <c r="AF125" s="3"/>
      <c r="AG125" s="3"/>
    </row>
    <row r="126" spans="1:33"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c r="AB126" s="3"/>
      <c r="AC126" s="3"/>
      <c r="AD126" s="3"/>
      <c r="AE126" s="3"/>
      <c r="AF126" s="3"/>
      <c r="AG126" s="3"/>
    </row>
    <row r="127" spans="1:33"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c r="AB127" s="3"/>
      <c r="AC127" s="3"/>
      <c r="AD127" s="3"/>
      <c r="AE127" s="3"/>
      <c r="AF127" s="3"/>
      <c r="AG127" s="3"/>
    </row>
    <row r="128" spans="1:33"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c r="AB128" s="3"/>
      <c r="AC128" s="3"/>
      <c r="AD128" s="3"/>
      <c r="AE128" s="3"/>
      <c r="AF128" s="3"/>
      <c r="AG128" s="3"/>
    </row>
    <row r="129" spans="1:33"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c r="AB129" s="3"/>
      <c r="AC129" s="3"/>
      <c r="AD129" s="3"/>
      <c r="AE129" s="3"/>
      <c r="AF129" s="3"/>
      <c r="AG129" s="3"/>
    </row>
    <row r="130" spans="1:33"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c r="AB130" s="3"/>
      <c r="AC130" s="3"/>
      <c r="AD130" s="3"/>
      <c r="AE130" s="3"/>
      <c r="AF130" s="3"/>
      <c r="AG130" s="3"/>
    </row>
    <row r="131" spans="1:33"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c r="AB131" s="3"/>
      <c r="AC131" s="3"/>
      <c r="AD131" s="3"/>
      <c r="AE131" s="3"/>
      <c r="AF131" s="3"/>
      <c r="AG131" s="3"/>
    </row>
    <row r="132" spans="1:33"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c r="AB132" s="3"/>
      <c r="AC132" s="3"/>
      <c r="AD132" s="3"/>
      <c r="AE132" s="3"/>
      <c r="AF132" s="3"/>
      <c r="AG132" s="3"/>
    </row>
    <row r="133" spans="1:33"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c r="AB133" s="3"/>
      <c r="AC133" s="3"/>
      <c r="AD133" s="3"/>
      <c r="AE133" s="3"/>
      <c r="AF133" s="3"/>
      <c r="AG133" s="3"/>
    </row>
    <row r="134" spans="1:33"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c r="AB134" s="3"/>
      <c r="AC134" s="3"/>
      <c r="AD134" s="3"/>
      <c r="AE134" s="3"/>
      <c r="AF134" s="3"/>
      <c r="AG134" s="3"/>
    </row>
    <row r="135" spans="1:33"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c r="AB135" s="3"/>
      <c r="AC135" s="3"/>
      <c r="AD135" s="3"/>
      <c r="AE135" s="3"/>
      <c r="AF135" s="3"/>
      <c r="AG135" s="3"/>
    </row>
    <row r="136" spans="1:33"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c r="AB136" s="3"/>
      <c r="AC136" s="3"/>
      <c r="AD136" s="3"/>
      <c r="AE136" s="3"/>
      <c r="AF136" s="3"/>
      <c r="AG136" s="3"/>
    </row>
    <row r="137" spans="1:33"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c r="AB137" s="3"/>
      <c r="AC137" s="3"/>
      <c r="AD137" s="3"/>
      <c r="AE137" s="3"/>
      <c r="AF137" s="3"/>
      <c r="AG137" s="3"/>
    </row>
    <row r="138" spans="1:33"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c r="AB138" s="3"/>
      <c r="AC138" s="3"/>
      <c r="AD138" s="3"/>
      <c r="AE138" s="3"/>
      <c r="AF138" s="3"/>
      <c r="AG138" s="3"/>
    </row>
    <row r="139" spans="1:33"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c r="AB139" s="3"/>
      <c r="AC139" s="3"/>
      <c r="AD139" s="3"/>
      <c r="AE139" s="3"/>
      <c r="AF139" s="3"/>
      <c r="AG139" s="3"/>
    </row>
    <row r="140" spans="1:33"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c r="AB140" s="3"/>
      <c r="AC140" s="3"/>
      <c r="AD140" s="3"/>
      <c r="AE140" s="3"/>
      <c r="AF140" s="3"/>
      <c r="AG140" s="3"/>
    </row>
    <row r="141" spans="1:33"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c r="AB141" s="3"/>
      <c r="AC141" s="3"/>
      <c r="AD141" s="3"/>
      <c r="AE141" s="3"/>
      <c r="AF141" s="3"/>
      <c r="AG141" s="3"/>
    </row>
    <row r="142" spans="1:33"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c r="AB142" s="3"/>
      <c r="AC142" s="3"/>
      <c r="AD142" s="3"/>
      <c r="AE142" s="3"/>
      <c r="AF142" s="3"/>
      <c r="AG142" s="3"/>
    </row>
    <row r="143" spans="1:33"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c r="AB143" s="3"/>
      <c r="AC143" s="3"/>
      <c r="AD143" s="3"/>
      <c r="AE143" s="3"/>
      <c r="AF143" s="3"/>
      <c r="AG143" s="3"/>
    </row>
    <row r="144" spans="1:33"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c r="AB144" s="3"/>
      <c r="AC144" s="3"/>
      <c r="AD144" s="3"/>
      <c r="AE144" s="3"/>
      <c r="AF144" s="3"/>
      <c r="AG144" s="3"/>
    </row>
    <row r="145" spans="1:33"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c r="AB145" s="3"/>
      <c r="AC145" s="3"/>
      <c r="AD145" s="3"/>
      <c r="AE145" s="3"/>
      <c r="AF145" s="3"/>
      <c r="AG145" s="3"/>
    </row>
    <row r="146" spans="1:33"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c r="AB146" s="3"/>
      <c r="AC146" s="3"/>
      <c r="AD146" s="3"/>
      <c r="AE146" s="3"/>
      <c r="AF146" s="3"/>
      <c r="AG146" s="3"/>
    </row>
    <row r="147" spans="1:33"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c r="AB147" s="3"/>
      <c r="AC147" s="3"/>
      <c r="AD147" s="3"/>
      <c r="AE147" s="3"/>
      <c r="AF147" s="3"/>
      <c r="AG147" s="3"/>
    </row>
    <row r="148" spans="1:33"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c r="AB148" s="3"/>
      <c r="AC148" s="3"/>
      <c r="AD148" s="3"/>
      <c r="AE148" s="3"/>
      <c r="AF148" s="3"/>
      <c r="AG148" s="3"/>
    </row>
    <row r="149" spans="1:33"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c r="AB149" s="3"/>
      <c r="AC149" s="3"/>
      <c r="AD149" s="3"/>
      <c r="AE149" s="3"/>
      <c r="AF149" s="3"/>
      <c r="AG149" s="3"/>
    </row>
    <row r="150" spans="1:33"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c r="AB150" s="3"/>
      <c r="AC150" s="3"/>
      <c r="AD150" s="3"/>
      <c r="AE150" s="3"/>
      <c r="AF150" s="3"/>
      <c r="AG150" s="3"/>
    </row>
    <row r="151" spans="1:33"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c r="AB151" s="3"/>
      <c r="AC151" s="3"/>
      <c r="AD151" s="3"/>
      <c r="AE151" s="3"/>
      <c r="AF151" s="3"/>
      <c r="AG151" s="3"/>
    </row>
    <row r="152" spans="1:33"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c r="AB152" s="3"/>
      <c r="AC152" s="3"/>
      <c r="AD152" s="3"/>
      <c r="AE152" s="3"/>
      <c r="AF152" s="3"/>
      <c r="AG152" s="3"/>
    </row>
    <row r="153" spans="1:33"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c r="AB153" s="3"/>
      <c r="AC153" s="3"/>
      <c r="AD153" s="3"/>
      <c r="AE153" s="3"/>
      <c r="AF153" s="3"/>
      <c r="AG153" s="3"/>
    </row>
    <row r="154" spans="1:33"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c r="AB154" s="3"/>
      <c r="AC154" s="3"/>
      <c r="AD154" s="3"/>
      <c r="AE154" s="3"/>
      <c r="AF154" s="3"/>
      <c r="AG154" s="3"/>
    </row>
    <row r="155" spans="1:33"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c r="AB155" s="3"/>
      <c r="AC155" s="3"/>
      <c r="AD155" s="3"/>
      <c r="AE155" s="3"/>
      <c r="AF155" s="3"/>
      <c r="AG155" s="3"/>
    </row>
    <row r="156" spans="1:33"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c r="AB156" s="3"/>
      <c r="AC156" s="3"/>
      <c r="AD156" s="3"/>
      <c r="AE156" s="3"/>
      <c r="AF156" s="3"/>
      <c r="AG156" s="3"/>
    </row>
    <row r="157" spans="1:33"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c r="AB157" s="3"/>
      <c r="AC157" s="3"/>
      <c r="AD157" s="3"/>
      <c r="AE157" s="3"/>
      <c r="AF157" s="3"/>
      <c r="AG157" s="3"/>
    </row>
    <row r="158" spans="1:33"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c r="AB158" s="3"/>
      <c r="AC158" s="3"/>
      <c r="AD158" s="3"/>
      <c r="AE158" s="3"/>
      <c r="AF158" s="3"/>
      <c r="AG158" s="3"/>
    </row>
    <row r="159" spans="1:33"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c r="AB159" s="3"/>
      <c r="AC159" s="3"/>
      <c r="AD159" s="3"/>
      <c r="AE159" s="3"/>
      <c r="AF159" s="3"/>
      <c r="AG159" s="3"/>
    </row>
    <row r="160" spans="1:33"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c r="AB160" s="3"/>
      <c r="AC160" s="3"/>
      <c r="AD160" s="3"/>
      <c r="AE160" s="3"/>
      <c r="AF160" s="3"/>
      <c r="AG160" s="3"/>
    </row>
    <row r="161" spans="1:33"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c r="AB161" s="3"/>
      <c r="AC161" s="3"/>
      <c r="AD161" s="3"/>
      <c r="AE161" s="3"/>
      <c r="AF161" s="3"/>
      <c r="AG161" s="3"/>
    </row>
    <row r="162" spans="1:33"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c r="AB162" s="3"/>
      <c r="AC162" s="3"/>
      <c r="AD162" s="3"/>
      <c r="AE162" s="3"/>
      <c r="AF162" s="3"/>
      <c r="AG162" s="3"/>
    </row>
    <row r="163" spans="1:33"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c r="AB163" s="3"/>
      <c r="AC163" s="3"/>
      <c r="AD163" s="3"/>
      <c r="AE163" s="3"/>
      <c r="AF163" s="3"/>
      <c r="AG163" s="3"/>
    </row>
    <row r="164" spans="1:33"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c r="AB164" s="3"/>
      <c r="AC164" s="3"/>
      <c r="AD164" s="3"/>
      <c r="AE164" s="3"/>
      <c r="AF164" s="3"/>
      <c r="AG164" s="3"/>
    </row>
    <row r="165" spans="1:33"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c r="AB165" s="3"/>
      <c r="AC165" s="3"/>
      <c r="AD165" s="3"/>
      <c r="AE165" s="3"/>
      <c r="AF165" s="3"/>
      <c r="AG165" s="3"/>
    </row>
    <row r="166" spans="1:33"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c r="AB166" s="3"/>
      <c r="AC166" s="3"/>
      <c r="AD166" s="3"/>
      <c r="AE166" s="3"/>
      <c r="AF166" s="3"/>
      <c r="AG166" s="3"/>
    </row>
    <row r="167" spans="1:33"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c r="AB167" s="3"/>
      <c r="AC167" s="3"/>
      <c r="AD167" s="3"/>
      <c r="AE167" s="3"/>
      <c r="AF167" s="3"/>
      <c r="AG167" s="3"/>
    </row>
    <row r="168" spans="1:33"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c r="AB168" s="3"/>
      <c r="AC168" s="3"/>
      <c r="AD168" s="3"/>
      <c r="AE168" s="3"/>
      <c r="AF168" s="3"/>
      <c r="AG168" s="3"/>
    </row>
    <row r="169" spans="1:33"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c r="AB169" s="3"/>
      <c r="AC169" s="3"/>
      <c r="AD169" s="3"/>
      <c r="AE169" s="3"/>
      <c r="AF169" s="3"/>
      <c r="AG169" s="3"/>
    </row>
    <row r="170" spans="1:33"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c r="AB170" s="3"/>
      <c r="AC170" s="3"/>
      <c r="AD170" s="3"/>
      <c r="AE170" s="3"/>
      <c r="AF170" s="3"/>
      <c r="AG170" s="3"/>
    </row>
    <row r="171" spans="1:33"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c r="AB171" s="3"/>
      <c r="AC171" s="3"/>
      <c r="AD171" s="3"/>
      <c r="AE171" s="3"/>
      <c r="AF171" s="3"/>
      <c r="AG171" s="3"/>
    </row>
    <row r="172" spans="1:33"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c r="AB172" s="3"/>
      <c r="AC172" s="3"/>
      <c r="AD172" s="3"/>
      <c r="AE172" s="3"/>
      <c r="AF172" s="3"/>
      <c r="AG172" s="3"/>
    </row>
    <row r="173" spans="1:33"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c r="AB173" s="3"/>
      <c r="AC173" s="3"/>
      <c r="AD173" s="3"/>
      <c r="AE173" s="3"/>
      <c r="AF173" s="3"/>
      <c r="AG173" s="3"/>
    </row>
    <row r="174" spans="1:33"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c r="AB174" s="3"/>
      <c r="AC174" s="3"/>
      <c r="AD174" s="3"/>
      <c r="AE174" s="3"/>
      <c r="AF174" s="3"/>
      <c r="AG174" s="3"/>
    </row>
    <row r="175" spans="1:33"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c r="AB175" s="3"/>
      <c r="AC175" s="3"/>
      <c r="AD175" s="3"/>
      <c r="AE175" s="3"/>
      <c r="AF175" s="3"/>
      <c r="AG175" s="3"/>
    </row>
    <row r="176" spans="1:33"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c r="AB176" s="3"/>
      <c r="AC176" s="3"/>
      <c r="AD176" s="3"/>
      <c r="AE176" s="3"/>
      <c r="AF176" s="3"/>
      <c r="AG176" s="3"/>
    </row>
    <row r="177" spans="1:33"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c r="AB177" s="3"/>
      <c r="AC177" s="3"/>
      <c r="AD177" s="3"/>
      <c r="AE177" s="3"/>
      <c r="AF177" s="3"/>
      <c r="AG177" s="3"/>
    </row>
    <row r="178" spans="1:33"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c r="AB178" s="3"/>
      <c r="AC178" s="3"/>
      <c r="AD178" s="3"/>
      <c r="AE178" s="3"/>
      <c r="AF178" s="3"/>
      <c r="AG178" s="3"/>
    </row>
    <row r="179" spans="1:33"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c r="AB179" s="3"/>
      <c r="AC179" s="3"/>
      <c r="AD179" s="3"/>
      <c r="AE179" s="3"/>
      <c r="AF179" s="3"/>
      <c r="AG179" s="3"/>
    </row>
    <row r="180" spans="1:33"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c r="AB180" s="3"/>
      <c r="AC180" s="3"/>
      <c r="AD180" s="3"/>
      <c r="AE180" s="3"/>
      <c r="AF180" s="3"/>
      <c r="AG180" s="3"/>
    </row>
    <row r="181" spans="1:33"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c r="AB181" s="3"/>
      <c r="AC181" s="3"/>
      <c r="AD181" s="3"/>
      <c r="AE181" s="3"/>
      <c r="AF181" s="3"/>
      <c r="AG181" s="3"/>
    </row>
    <row r="182" spans="1:33"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c r="AB182" s="3"/>
      <c r="AC182" s="3"/>
      <c r="AD182" s="3"/>
      <c r="AE182" s="3"/>
      <c r="AF182" s="3"/>
      <c r="AG182" s="3"/>
    </row>
    <row r="183" spans="1:33"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c r="AB183" s="3"/>
      <c r="AC183" s="3"/>
      <c r="AD183" s="3"/>
      <c r="AE183" s="3"/>
      <c r="AF183" s="3"/>
      <c r="AG183" s="3"/>
    </row>
    <row r="184" spans="1:33"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c r="AB184" s="3"/>
      <c r="AC184" s="3"/>
      <c r="AD184" s="3"/>
      <c r="AE184" s="3"/>
      <c r="AF184" s="3"/>
      <c r="AG184" s="3"/>
    </row>
    <row r="185" spans="1:33"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c r="AB185" s="3"/>
      <c r="AC185" s="3"/>
      <c r="AD185" s="3"/>
      <c r="AE185" s="3"/>
      <c r="AF185" s="3"/>
      <c r="AG185" s="3"/>
    </row>
    <row r="186" spans="1:33"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c r="AB186" s="3"/>
      <c r="AC186" s="3"/>
      <c r="AD186" s="3"/>
      <c r="AE186" s="3"/>
      <c r="AF186" s="3"/>
      <c r="AG186" s="3"/>
    </row>
    <row r="187" spans="1:33"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c r="AB187" s="3"/>
      <c r="AC187" s="3"/>
      <c r="AD187" s="3"/>
      <c r="AE187" s="3"/>
      <c r="AF187" s="3"/>
      <c r="AG187" s="3"/>
    </row>
    <row r="188" spans="1:33"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c r="AB188" s="3"/>
      <c r="AC188" s="3"/>
      <c r="AD188" s="3"/>
      <c r="AE188" s="3"/>
      <c r="AF188" s="3"/>
      <c r="AG188" s="3"/>
    </row>
    <row r="189" spans="1:33"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c r="AB189" s="3"/>
      <c r="AC189" s="3"/>
      <c r="AD189" s="3"/>
      <c r="AE189" s="3"/>
      <c r="AF189" s="3"/>
      <c r="AG189" s="3"/>
    </row>
    <row r="190" spans="1:33"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c r="AB190" s="3"/>
      <c r="AC190" s="3"/>
      <c r="AD190" s="3"/>
      <c r="AE190" s="3"/>
      <c r="AF190" s="3"/>
      <c r="AG190" s="3"/>
    </row>
    <row r="191" spans="1:33"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c r="AB191" s="3"/>
      <c r="AC191" s="3"/>
      <c r="AD191" s="3"/>
      <c r="AE191" s="3"/>
      <c r="AF191" s="3"/>
      <c r="AG191" s="3"/>
    </row>
    <row r="192" spans="1:33"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c r="AB192" s="3"/>
      <c r="AC192" s="3"/>
      <c r="AD192" s="3"/>
      <c r="AE192" s="3"/>
      <c r="AF192" s="3"/>
      <c r="AG192" s="3"/>
    </row>
    <row r="193" spans="1:33"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c r="AB193" s="3"/>
      <c r="AC193" s="3"/>
      <c r="AD193" s="3"/>
      <c r="AE193" s="3"/>
      <c r="AF193" s="3"/>
      <c r="AG193" s="3"/>
    </row>
    <row r="194" spans="1:33"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c r="AB194" s="3"/>
      <c r="AC194" s="3"/>
      <c r="AD194" s="3"/>
      <c r="AE194" s="3"/>
      <c r="AF194" s="3"/>
      <c r="AG194" s="3"/>
    </row>
    <row r="195" spans="1:33"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c r="AB195" s="3"/>
      <c r="AC195" s="3"/>
      <c r="AD195" s="3"/>
      <c r="AE195" s="3"/>
      <c r="AF195" s="3"/>
      <c r="AG195" s="3"/>
    </row>
    <row r="196" spans="1:33"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c r="AB196" s="3"/>
      <c r="AC196" s="3"/>
      <c r="AD196" s="3"/>
      <c r="AE196" s="3"/>
      <c r="AF196" s="3"/>
      <c r="AG196" s="3"/>
    </row>
    <row r="197" spans="1:33"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c r="AB197" s="3"/>
      <c r="AC197" s="3"/>
      <c r="AD197" s="3"/>
      <c r="AE197" s="3"/>
      <c r="AF197" s="3"/>
      <c r="AG197" s="3"/>
    </row>
    <row r="198" spans="1:33"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c r="AB198" s="3"/>
      <c r="AC198" s="3"/>
      <c r="AD198" s="3"/>
      <c r="AE198" s="3"/>
      <c r="AF198" s="3"/>
      <c r="AG198" s="3"/>
    </row>
    <row r="199" spans="1:33"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c r="AB199" s="3"/>
      <c r="AC199" s="3"/>
      <c r="AD199" s="3"/>
      <c r="AE199" s="3"/>
      <c r="AF199" s="3"/>
      <c r="AG199" s="3"/>
    </row>
    <row r="200" spans="1:33"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c r="AB200" s="3"/>
      <c r="AC200" s="3"/>
      <c r="AD200" s="3"/>
      <c r="AE200" s="3"/>
      <c r="AF200" s="3"/>
      <c r="AG200" s="3"/>
    </row>
    <row r="201" spans="1:33"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c r="AB201" s="3"/>
      <c r="AC201" s="3"/>
      <c r="AD201" s="3"/>
      <c r="AE201" s="3"/>
      <c r="AF201" s="3"/>
      <c r="AG201" s="3"/>
    </row>
    <row r="202" spans="1:33"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c r="AB202" s="3"/>
      <c r="AC202" s="3"/>
      <c r="AD202" s="3"/>
      <c r="AE202" s="3"/>
      <c r="AF202" s="3"/>
      <c r="AG202" s="3"/>
    </row>
    <row r="203" spans="1:33"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c r="AB203" s="3"/>
      <c r="AC203" s="3"/>
      <c r="AD203" s="3"/>
      <c r="AE203" s="3"/>
      <c r="AF203" s="3"/>
      <c r="AG203" s="3"/>
    </row>
    <row r="204" spans="1:33"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c r="AB204" s="3"/>
      <c r="AC204" s="3"/>
      <c r="AD204" s="3"/>
      <c r="AE204" s="3"/>
      <c r="AF204" s="3"/>
      <c r="AG204" s="3"/>
    </row>
    <row r="205" spans="1:33"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c r="AB205" s="3"/>
      <c r="AC205" s="3"/>
      <c r="AD205" s="3"/>
      <c r="AE205" s="3"/>
      <c r="AF205" s="3"/>
      <c r="AG205" s="3"/>
    </row>
    <row r="206" spans="1:33"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c r="AB206" s="3"/>
      <c r="AC206" s="3"/>
      <c r="AD206" s="3"/>
      <c r="AE206" s="3"/>
      <c r="AF206" s="3"/>
      <c r="AG206" s="3"/>
    </row>
    <row r="207" spans="1:33"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c r="AB207" s="3"/>
      <c r="AC207" s="3"/>
      <c r="AD207" s="3"/>
      <c r="AE207" s="3"/>
      <c r="AF207" s="3"/>
      <c r="AG207" s="3"/>
    </row>
    <row r="208" spans="1:33"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c r="AB208" s="3"/>
      <c r="AC208" s="3"/>
      <c r="AD208" s="3"/>
      <c r="AE208" s="3"/>
      <c r="AF208" s="3"/>
      <c r="AG208" s="3"/>
    </row>
    <row r="209" spans="1:33"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c r="AB209" s="3"/>
      <c r="AC209" s="3"/>
      <c r="AD209" s="3"/>
      <c r="AE209" s="3"/>
      <c r="AF209" s="3"/>
      <c r="AG209" s="3"/>
    </row>
    <row r="210" spans="1:33"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c r="AB210" s="3"/>
      <c r="AC210" s="3"/>
      <c r="AD210" s="3"/>
      <c r="AE210" s="3"/>
      <c r="AF210" s="3"/>
      <c r="AG210" s="3"/>
    </row>
    <row r="211" spans="1:33"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c r="AB211" s="3"/>
      <c r="AC211" s="3"/>
      <c r="AD211" s="3"/>
      <c r="AE211" s="3"/>
      <c r="AF211" s="3"/>
      <c r="AG211" s="3"/>
    </row>
    <row r="212" spans="1:33"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c r="AB212" s="3"/>
      <c r="AC212" s="3"/>
      <c r="AD212" s="3"/>
      <c r="AE212" s="3"/>
      <c r="AF212" s="3"/>
      <c r="AG212" s="3"/>
    </row>
    <row r="213" spans="1:33"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c r="AB213" s="3"/>
      <c r="AC213" s="3"/>
      <c r="AD213" s="3"/>
      <c r="AE213" s="3"/>
      <c r="AF213" s="3"/>
      <c r="AG213" s="3"/>
    </row>
    <row r="214" spans="1:33"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c r="AB214" s="3"/>
      <c r="AC214" s="3"/>
      <c r="AD214" s="3"/>
      <c r="AE214" s="3"/>
      <c r="AF214" s="3"/>
      <c r="AG214" s="3"/>
    </row>
    <row r="215" spans="1:33"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c r="AB215" s="3"/>
      <c r="AC215" s="3"/>
      <c r="AD215" s="3"/>
      <c r="AE215" s="3"/>
      <c r="AF215" s="3"/>
      <c r="AG215" s="3"/>
    </row>
    <row r="216" spans="1:33"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c r="AB216" s="3"/>
      <c r="AC216" s="3"/>
      <c r="AD216" s="3"/>
      <c r="AE216" s="3"/>
      <c r="AF216" s="3"/>
      <c r="AG216" s="3"/>
    </row>
    <row r="217" spans="1:33" ht="12.75" customHeight="1">
      <c r="A217" s="3"/>
      <c r="B217" s="48"/>
      <c r="C217" s="48"/>
      <c r="D217" s="48"/>
      <c r="E217" s="384"/>
      <c r="F217" s="7"/>
      <c r="G217" s="3"/>
      <c r="H217" s="3"/>
      <c r="I217" s="3"/>
      <c r="J217" s="3"/>
      <c r="K217" s="3"/>
      <c r="L217" s="3"/>
      <c r="M217" s="3"/>
      <c r="N217" s="3"/>
      <c r="O217" s="3"/>
      <c r="P217" s="3"/>
      <c r="Q217" s="3"/>
      <c r="R217" s="3"/>
      <c r="S217" s="3"/>
      <c r="T217" s="3"/>
      <c r="U217" s="3"/>
      <c r="V217" s="7"/>
      <c r="W217" s="3"/>
      <c r="X217" s="3"/>
      <c r="Y217" s="46"/>
      <c r="Z217" s="3"/>
      <c r="AA217" s="7"/>
      <c r="AB217" s="3"/>
      <c r="AC217" s="3"/>
      <c r="AD217" s="3"/>
      <c r="AE217" s="3"/>
      <c r="AF217" s="3"/>
      <c r="AG217" s="3"/>
    </row>
    <row r="218" spans="1:33" ht="12.75" customHeight="1">
      <c r="A218" s="3"/>
      <c r="B218" s="48"/>
      <c r="C218" s="48"/>
      <c r="D218" s="48"/>
      <c r="E218" s="384"/>
      <c r="F218" s="7"/>
      <c r="G218" s="3"/>
      <c r="H218" s="3"/>
      <c r="I218" s="3"/>
      <c r="J218" s="3"/>
      <c r="K218" s="3"/>
      <c r="L218" s="3"/>
      <c r="M218" s="3"/>
      <c r="N218" s="3"/>
      <c r="O218" s="3"/>
      <c r="P218" s="3"/>
      <c r="Q218" s="3"/>
      <c r="R218" s="3"/>
      <c r="S218" s="3"/>
      <c r="T218" s="3"/>
      <c r="U218" s="3"/>
      <c r="V218" s="7"/>
      <c r="W218" s="3"/>
      <c r="X218" s="3"/>
      <c r="Y218" s="46"/>
      <c r="Z218" s="3"/>
      <c r="AA218" s="7"/>
      <c r="AB218" s="3"/>
      <c r="AC218" s="3"/>
      <c r="AD218" s="3"/>
      <c r="AE218" s="3"/>
      <c r="AF218" s="3"/>
      <c r="AG218" s="3"/>
    </row>
    <row r="219" spans="1:33" ht="12.75" customHeight="1">
      <c r="A219" s="3"/>
      <c r="B219" s="48"/>
      <c r="C219" s="48"/>
      <c r="D219" s="48"/>
      <c r="E219" s="384"/>
      <c r="F219" s="7"/>
      <c r="G219" s="3"/>
      <c r="H219" s="3"/>
      <c r="I219" s="3"/>
      <c r="J219" s="3"/>
      <c r="K219" s="3"/>
      <c r="L219" s="3"/>
      <c r="M219" s="3"/>
      <c r="N219" s="3"/>
      <c r="O219" s="3"/>
      <c r="P219" s="3"/>
      <c r="Q219" s="3"/>
      <c r="R219" s="3"/>
      <c r="S219" s="3"/>
      <c r="T219" s="3"/>
      <c r="U219" s="3"/>
      <c r="V219" s="7"/>
      <c r="W219" s="3"/>
      <c r="X219" s="3"/>
      <c r="Y219" s="46"/>
      <c r="Z219" s="3"/>
      <c r="AA219" s="7"/>
      <c r="AB219" s="3"/>
      <c r="AC219" s="3"/>
      <c r="AD219" s="3"/>
      <c r="AE219" s="3"/>
      <c r="AF219" s="3"/>
      <c r="AG219" s="3"/>
    </row>
    <row r="220" spans="1:33" ht="12.75" customHeight="1">
      <c r="A220" s="3"/>
      <c r="B220" s="48"/>
      <c r="C220" s="48"/>
      <c r="D220" s="48"/>
      <c r="E220" s="384"/>
      <c r="F220" s="7"/>
      <c r="G220" s="3"/>
      <c r="H220" s="3"/>
      <c r="I220" s="3"/>
      <c r="J220" s="3"/>
      <c r="K220" s="3"/>
      <c r="L220" s="3"/>
      <c r="M220" s="3"/>
      <c r="N220" s="3"/>
      <c r="O220" s="3"/>
      <c r="P220" s="3"/>
      <c r="Q220" s="3"/>
      <c r="R220" s="3"/>
      <c r="S220" s="3"/>
      <c r="T220" s="3"/>
      <c r="U220" s="3"/>
      <c r="V220" s="7"/>
      <c r="W220" s="3"/>
      <c r="X220" s="3"/>
      <c r="Y220" s="46"/>
      <c r="Z220" s="3"/>
      <c r="AA220" s="7"/>
      <c r="AB220" s="3"/>
      <c r="AC220" s="3"/>
      <c r="AD220" s="3"/>
      <c r="AE220" s="3"/>
      <c r="AF220" s="3"/>
      <c r="AG220" s="3"/>
    </row>
    <row r="221" spans="1:33" ht="12.75" customHeight="1">
      <c r="A221" s="3"/>
      <c r="B221" s="48"/>
      <c r="C221" s="48"/>
      <c r="D221" s="48"/>
      <c r="E221" s="384"/>
      <c r="F221" s="7"/>
      <c r="G221" s="3"/>
      <c r="H221" s="3"/>
      <c r="I221" s="3"/>
      <c r="J221" s="3"/>
      <c r="K221" s="3"/>
      <c r="L221" s="3"/>
      <c r="M221" s="3"/>
      <c r="N221" s="3"/>
      <c r="O221" s="3"/>
      <c r="P221" s="3"/>
      <c r="Q221" s="3"/>
      <c r="R221" s="3"/>
      <c r="S221" s="3"/>
      <c r="T221" s="3"/>
      <c r="U221" s="3"/>
      <c r="V221" s="7"/>
      <c r="W221" s="3"/>
      <c r="X221" s="3"/>
      <c r="Y221" s="46"/>
      <c r="Z221" s="3"/>
      <c r="AA221" s="7"/>
      <c r="AB221" s="3"/>
      <c r="AC221" s="3"/>
      <c r="AD221" s="3"/>
      <c r="AE221" s="3"/>
      <c r="AF221" s="3"/>
      <c r="AG221" s="3"/>
    </row>
    <row r="222" spans="1:33" ht="12.75" customHeight="1">
      <c r="A222" s="3"/>
      <c r="B222" s="48"/>
      <c r="C222" s="48"/>
      <c r="D222" s="48"/>
      <c r="E222" s="384"/>
      <c r="F222" s="7"/>
      <c r="G222" s="3"/>
      <c r="H222" s="3"/>
      <c r="I222" s="3"/>
      <c r="J222" s="3"/>
      <c r="K222" s="3"/>
      <c r="L222" s="3"/>
      <c r="M222" s="3"/>
      <c r="N222" s="3"/>
      <c r="O222" s="3"/>
      <c r="P222" s="3"/>
      <c r="Q222" s="3"/>
      <c r="R222" s="3"/>
      <c r="S222" s="3"/>
      <c r="T222" s="3"/>
      <c r="U222" s="3"/>
      <c r="V222" s="7"/>
      <c r="W222" s="3"/>
      <c r="X222" s="3"/>
      <c r="Y222" s="46"/>
      <c r="Z222" s="3"/>
      <c r="AA222" s="7"/>
      <c r="AB222" s="3"/>
      <c r="AC222" s="3"/>
      <c r="AD222" s="3"/>
      <c r="AE222" s="3"/>
      <c r="AF222" s="3"/>
      <c r="AG222" s="3"/>
    </row>
    <row r="223" spans="1:33" ht="12.75" customHeight="1">
      <c r="A223" s="3"/>
      <c r="B223" s="48"/>
      <c r="C223" s="48"/>
      <c r="D223" s="48"/>
      <c r="E223" s="384"/>
      <c r="F223" s="7"/>
      <c r="G223" s="3"/>
      <c r="H223" s="3"/>
      <c r="I223" s="3"/>
      <c r="J223" s="3"/>
      <c r="K223" s="3"/>
      <c r="L223" s="3"/>
      <c r="M223" s="3"/>
      <c r="N223" s="3"/>
      <c r="O223" s="3"/>
      <c r="P223" s="3"/>
      <c r="Q223" s="3"/>
      <c r="R223" s="3"/>
      <c r="S223" s="3"/>
      <c r="T223" s="3"/>
      <c r="U223" s="3"/>
      <c r="V223" s="7"/>
      <c r="W223" s="3"/>
      <c r="X223" s="3"/>
      <c r="Y223" s="46"/>
      <c r="Z223" s="3"/>
      <c r="AA223" s="7"/>
      <c r="AB223" s="3"/>
      <c r="AC223" s="3"/>
      <c r="AD223" s="3"/>
      <c r="AE223" s="3"/>
      <c r="AF223" s="3"/>
      <c r="AG223" s="3"/>
    </row>
    <row r="224" spans="1:33" ht="12.75" customHeight="1">
      <c r="A224" s="3"/>
      <c r="B224" s="48"/>
      <c r="C224" s="48"/>
      <c r="D224" s="48"/>
      <c r="E224" s="384"/>
      <c r="F224" s="7"/>
      <c r="G224" s="3"/>
      <c r="H224" s="3"/>
      <c r="I224" s="3"/>
      <c r="J224" s="3"/>
      <c r="K224" s="3"/>
      <c r="L224" s="3"/>
      <c r="M224" s="3"/>
      <c r="N224" s="3"/>
      <c r="O224" s="3"/>
      <c r="P224" s="3"/>
      <c r="Q224" s="3"/>
      <c r="R224" s="3"/>
      <c r="S224" s="3"/>
      <c r="T224" s="3"/>
      <c r="U224" s="3"/>
      <c r="V224" s="7"/>
      <c r="W224" s="3"/>
      <c r="X224" s="3"/>
      <c r="Y224" s="46"/>
      <c r="Z224" s="3"/>
      <c r="AA224" s="7"/>
      <c r="AB224" s="3"/>
      <c r="AC224" s="3"/>
      <c r="AD224" s="3"/>
      <c r="AE224" s="3"/>
      <c r="AF224" s="3"/>
      <c r="AG224" s="3"/>
    </row>
    <row r="225" spans="1:33" ht="12.75" customHeight="1">
      <c r="A225" s="3"/>
      <c r="B225" s="48"/>
      <c r="C225" s="48"/>
      <c r="D225" s="48"/>
      <c r="E225" s="384"/>
      <c r="F225" s="7"/>
      <c r="G225" s="3"/>
      <c r="H225" s="3"/>
      <c r="I225" s="3"/>
      <c r="J225" s="3"/>
      <c r="K225" s="3"/>
      <c r="L225" s="3"/>
      <c r="M225" s="3"/>
      <c r="N225" s="3"/>
      <c r="O225" s="3"/>
      <c r="P225" s="3"/>
      <c r="Q225" s="3"/>
      <c r="R225" s="3"/>
      <c r="S225" s="3"/>
      <c r="T225" s="3"/>
      <c r="U225" s="3"/>
      <c r="V225" s="7"/>
      <c r="W225" s="3"/>
      <c r="X225" s="3"/>
      <c r="Y225" s="46"/>
      <c r="Z225" s="3"/>
      <c r="AA225" s="7"/>
      <c r="AB225" s="3"/>
      <c r="AC225" s="3"/>
      <c r="AD225" s="3"/>
      <c r="AE225" s="3"/>
      <c r="AF225" s="3"/>
      <c r="AG225" s="3"/>
    </row>
    <row r="226" spans="1:33" ht="12.75" customHeight="1">
      <c r="A226" s="3"/>
      <c r="B226" s="48"/>
      <c r="C226" s="48"/>
      <c r="D226" s="48"/>
      <c r="E226" s="384"/>
      <c r="F226" s="7"/>
      <c r="G226" s="3"/>
      <c r="H226" s="3"/>
      <c r="I226" s="3"/>
      <c r="J226" s="3"/>
      <c r="K226" s="3"/>
      <c r="L226" s="3"/>
      <c r="M226" s="3"/>
      <c r="N226" s="3"/>
      <c r="O226" s="3"/>
      <c r="P226" s="3"/>
      <c r="Q226" s="3"/>
      <c r="R226" s="3"/>
      <c r="S226" s="3"/>
      <c r="T226" s="3"/>
      <c r="U226" s="3"/>
      <c r="V226" s="7"/>
      <c r="W226" s="3"/>
      <c r="X226" s="3"/>
      <c r="Y226" s="46"/>
      <c r="Z226" s="3"/>
      <c r="AA226" s="7"/>
      <c r="AB226" s="3"/>
      <c r="AC226" s="3"/>
      <c r="AD226" s="3"/>
      <c r="AE226" s="3"/>
      <c r="AF226" s="3"/>
      <c r="AG226" s="3"/>
    </row>
    <row r="227" spans="1:33" ht="12.75" customHeight="1">
      <c r="A227" s="3"/>
      <c r="B227" s="48"/>
      <c r="C227" s="48"/>
      <c r="D227" s="48"/>
      <c r="E227" s="384"/>
      <c r="F227" s="7"/>
      <c r="G227" s="3"/>
      <c r="H227" s="3"/>
      <c r="I227" s="3"/>
      <c r="J227" s="3"/>
      <c r="K227" s="3"/>
      <c r="L227" s="3"/>
      <c r="M227" s="3"/>
      <c r="N227" s="3"/>
      <c r="O227" s="3"/>
      <c r="P227" s="3"/>
      <c r="Q227" s="3"/>
      <c r="R227" s="3"/>
      <c r="S227" s="3"/>
      <c r="T227" s="3"/>
      <c r="U227" s="3"/>
      <c r="V227" s="7"/>
      <c r="W227" s="3"/>
      <c r="X227" s="3"/>
      <c r="Y227" s="46"/>
      <c r="Z227" s="3"/>
      <c r="AA227" s="7"/>
      <c r="AB227" s="3"/>
      <c r="AC227" s="3"/>
      <c r="AD227" s="3"/>
      <c r="AE227" s="3"/>
      <c r="AF227" s="3"/>
      <c r="AG227" s="3"/>
    </row>
    <row r="228" spans="1:33" ht="12.75" customHeight="1">
      <c r="A228" s="3"/>
      <c r="B228" s="48"/>
      <c r="C228" s="48"/>
      <c r="D228" s="48"/>
      <c r="E228" s="384"/>
      <c r="F228" s="7"/>
      <c r="G228" s="3"/>
      <c r="H228" s="3"/>
      <c r="I228" s="3"/>
      <c r="J228" s="3"/>
      <c r="K228" s="3"/>
      <c r="L228" s="3"/>
      <c r="M228" s="3"/>
      <c r="N228" s="3"/>
      <c r="O228" s="3"/>
      <c r="P228" s="3"/>
      <c r="Q228" s="3"/>
      <c r="R228" s="3"/>
      <c r="S228" s="3"/>
      <c r="T228" s="3"/>
      <c r="U228" s="3"/>
      <c r="V228" s="7"/>
      <c r="W228" s="3"/>
      <c r="X228" s="3"/>
      <c r="Y228" s="46"/>
      <c r="Z228" s="3"/>
      <c r="AA228" s="7"/>
      <c r="AB228" s="3"/>
      <c r="AC228" s="3"/>
      <c r="AD228" s="3"/>
      <c r="AE228" s="3"/>
      <c r="AF228" s="3"/>
      <c r="AG228" s="3"/>
    </row>
    <row r="229" spans="1:33" ht="12.75" customHeight="1">
      <c r="A229" s="3"/>
      <c r="B229" s="48"/>
      <c r="C229" s="48"/>
      <c r="D229" s="48"/>
      <c r="E229" s="384"/>
      <c r="F229" s="7"/>
      <c r="G229" s="3"/>
      <c r="H229" s="3"/>
      <c r="I229" s="3"/>
      <c r="J229" s="3"/>
      <c r="K229" s="3"/>
      <c r="L229" s="3"/>
      <c r="M229" s="3"/>
      <c r="N229" s="3"/>
      <c r="O229" s="3"/>
      <c r="P229" s="3"/>
      <c r="Q229" s="3"/>
      <c r="R229" s="3"/>
      <c r="S229" s="3"/>
      <c r="T229" s="3"/>
      <c r="U229" s="3"/>
      <c r="V229" s="7"/>
      <c r="W229" s="3"/>
      <c r="X229" s="3"/>
      <c r="Y229" s="46"/>
      <c r="Z229" s="3"/>
      <c r="AA229" s="7"/>
      <c r="AB229" s="3"/>
      <c r="AC229" s="3"/>
      <c r="AD229" s="3"/>
      <c r="AE229" s="3"/>
      <c r="AF229" s="3"/>
      <c r="AG229" s="3"/>
    </row>
    <row r="230" spans="1:33" ht="12.75" customHeight="1">
      <c r="A230" s="3"/>
      <c r="B230" s="48"/>
      <c r="C230" s="48"/>
      <c r="D230" s="48"/>
      <c r="E230" s="384"/>
      <c r="F230" s="7"/>
      <c r="G230" s="3"/>
      <c r="H230" s="3"/>
      <c r="I230" s="3"/>
      <c r="J230" s="3"/>
      <c r="K230" s="3"/>
      <c r="L230" s="3"/>
      <c r="M230" s="3"/>
      <c r="N230" s="3"/>
      <c r="O230" s="3"/>
      <c r="P230" s="3"/>
      <c r="Q230" s="3"/>
      <c r="R230" s="3"/>
      <c r="S230" s="3"/>
      <c r="T230" s="3"/>
      <c r="U230" s="3"/>
      <c r="V230" s="7"/>
      <c r="W230" s="3"/>
      <c r="X230" s="3"/>
      <c r="Y230" s="46"/>
      <c r="Z230" s="3"/>
      <c r="AA230" s="7"/>
      <c r="AB230" s="3"/>
      <c r="AC230" s="3"/>
      <c r="AD230" s="3"/>
      <c r="AE230" s="3"/>
      <c r="AF230" s="3"/>
      <c r="AG230" s="3"/>
    </row>
    <row r="231" spans="1:33" ht="12.75" customHeight="1">
      <c r="A231" s="3"/>
      <c r="B231" s="48"/>
      <c r="C231" s="48"/>
      <c r="D231" s="48"/>
      <c r="E231" s="384"/>
      <c r="F231" s="7"/>
      <c r="G231" s="3"/>
      <c r="H231" s="3"/>
      <c r="I231" s="3"/>
      <c r="J231" s="3"/>
      <c r="K231" s="3"/>
      <c r="L231" s="3"/>
      <c r="M231" s="3"/>
      <c r="N231" s="3"/>
      <c r="O231" s="3"/>
      <c r="P231" s="3"/>
      <c r="Q231" s="3"/>
      <c r="R231" s="3"/>
      <c r="S231" s="3"/>
      <c r="T231" s="3"/>
      <c r="U231" s="3"/>
      <c r="V231" s="7"/>
      <c r="W231" s="3"/>
      <c r="X231" s="3"/>
      <c r="Y231" s="46"/>
      <c r="Z231" s="3"/>
      <c r="AA231" s="7"/>
      <c r="AB231" s="3"/>
      <c r="AC231" s="3"/>
      <c r="AD231" s="3"/>
      <c r="AE231" s="3"/>
      <c r="AF231" s="3"/>
      <c r="AG231" s="3"/>
    </row>
    <row r="232" spans="1:33" ht="12.75" customHeight="1">
      <c r="A232" s="3"/>
      <c r="B232" s="48"/>
      <c r="C232" s="48"/>
      <c r="D232" s="48"/>
      <c r="E232" s="384"/>
      <c r="F232" s="7"/>
      <c r="G232" s="3"/>
      <c r="H232" s="3"/>
      <c r="I232" s="3"/>
      <c r="J232" s="3"/>
      <c r="K232" s="3"/>
      <c r="L232" s="3"/>
      <c r="M232" s="3"/>
      <c r="N232" s="3"/>
      <c r="O232" s="3"/>
      <c r="P232" s="3"/>
      <c r="Q232" s="3"/>
      <c r="R232" s="3"/>
      <c r="S232" s="3"/>
      <c r="T232" s="3"/>
      <c r="U232" s="3"/>
      <c r="V232" s="7"/>
      <c r="W232" s="3"/>
      <c r="X232" s="3"/>
      <c r="Y232" s="46"/>
      <c r="Z232" s="3"/>
      <c r="AA232" s="7"/>
      <c r="AB232" s="3"/>
      <c r="AC232" s="3"/>
      <c r="AD232" s="3"/>
      <c r="AE232" s="3"/>
      <c r="AF232" s="3"/>
      <c r="AG232" s="3"/>
    </row>
    <row r="233" spans="1:33" ht="12.75" customHeight="1">
      <c r="A233" s="3"/>
      <c r="B233" s="48"/>
      <c r="C233" s="48"/>
      <c r="D233" s="48"/>
      <c r="E233" s="384"/>
      <c r="F233" s="7"/>
      <c r="G233" s="3"/>
      <c r="H233" s="3"/>
      <c r="I233" s="3"/>
      <c r="J233" s="3"/>
      <c r="K233" s="3"/>
      <c r="L233" s="3"/>
      <c r="M233" s="3"/>
      <c r="N233" s="3"/>
      <c r="O233" s="3"/>
      <c r="P233" s="3"/>
      <c r="Q233" s="3"/>
      <c r="R233" s="3"/>
      <c r="S233" s="3"/>
      <c r="T233" s="3"/>
      <c r="U233" s="3"/>
      <c r="V233" s="7"/>
      <c r="W233" s="3"/>
      <c r="X233" s="3"/>
      <c r="Y233" s="46"/>
      <c r="Z233" s="3"/>
      <c r="AA233" s="7"/>
      <c r="AB233" s="3"/>
      <c r="AC233" s="3"/>
      <c r="AD233" s="3"/>
      <c r="AE233" s="3"/>
      <c r="AF233" s="3"/>
      <c r="AG233" s="3"/>
    </row>
    <row r="234" spans="1:33" ht="12.75" customHeight="1">
      <c r="A234" s="3"/>
      <c r="B234" s="48"/>
      <c r="C234" s="48"/>
      <c r="D234" s="48"/>
      <c r="E234" s="384"/>
      <c r="F234" s="7"/>
      <c r="G234" s="3"/>
      <c r="H234" s="3"/>
      <c r="I234" s="3"/>
      <c r="J234" s="3"/>
      <c r="K234" s="3"/>
      <c r="L234" s="3"/>
      <c r="M234" s="3"/>
      <c r="N234" s="3"/>
      <c r="O234" s="3"/>
      <c r="P234" s="3"/>
      <c r="Q234" s="3"/>
      <c r="R234" s="3"/>
      <c r="S234" s="3"/>
      <c r="T234" s="3"/>
      <c r="U234" s="3"/>
      <c r="V234" s="7"/>
      <c r="W234" s="3"/>
      <c r="X234" s="3"/>
      <c r="Y234" s="46"/>
      <c r="Z234" s="3"/>
      <c r="AA234" s="7"/>
      <c r="AB234" s="3"/>
      <c r="AC234" s="3"/>
      <c r="AD234" s="3"/>
      <c r="AE234" s="3"/>
      <c r="AF234" s="3"/>
      <c r="AG234" s="3"/>
    </row>
    <row r="235" spans="1:33" ht="12.75" customHeight="1">
      <c r="A235" s="3"/>
      <c r="B235" s="48"/>
      <c r="C235" s="48"/>
      <c r="D235" s="48"/>
      <c r="E235" s="384"/>
      <c r="F235" s="7"/>
      <c r="G235" s="3"/>
      <c r="H235" s="3"/>
      <c r="I235" s="3"/>
      <c r="J235" s="3"/>
      <c r="K235" s="3"/>
      <c r="L235" s="3"/>
      <c r="M235" s="3"/>
      <c r="N235" s="3"/>
      <c r="O235" s="3"/>
      <c r="P235" s="3"/>
      <c r="Q235" s="3"/>
      <c r="R235" s="3"/>
      <c r="S235" s="3"/>
      <c r="T235" s="3"/>
      <c r="U235" s="3"/>
      <c r="V235" s="7"/>
      <c r="W235" s="3"/>
      <c r="X235" s="3"/>
      <c r="Y235" s="46"/>
      <c r="Z235" s="3"/>
      <c r="AA235" s="7"/>
      <c r="AB235" s="3"/>
      <c r="AC235" s="3"/>
      <c r="AD235" s="3"/>
      <c r="AE235" s="3"/>
      <c r="AF235" s="3"/>
      <c r="AG235" s="3"/>
    </row>
    <row r="236" spans="1:33" ht="12.75" customHeight="1">
      <c r="A236" s="3"/>
      <c r="B236" s="48"/>
      <c r="C236" s="48"/>
      <c r="D236" s="48"/>
      <c r="E236" s="384"/>
      <c r="F236" s="7"/>
      <c r="G236" s="3"/>
      <c r="H236" s="3"/>
      <c r="I236" s="3"/>
      <c r="J236" s="3"/>
      <c r="K236" s="3"/>
      <c r="L236" s="3"/>
      <c r="M236" s="3"/>
      <c r="N236" s="3"/>
      <c r="O236" s="3"/>
      <c r="P236" s="3"/>
      <c r="Q236" s="3"/>
      <c r="R236" s="3"/>
      <c r="S236" s="3"/>
      <c r="T236" s="3"/>
      <c r="U236" s="3"/>
      <c r="V236" s="7"/>
      <c r="W236" s="3"/>
      <c r="X236" s="3"/>
      <c r="Y236" s="46"/>
      <c r="Z236" s="3"/>
      <c r="AA236" s="7"/>
      <c r="AB236" s="3"/>
      <c r="AC236" s="3"/>
      <c r="AD236" s="3"/>
      <c r="AE236" s="3"/>
      <c r="AF236" s="3"/>
      <c r="AG236" s="3"/>
    </row>
    <row r="237" spans="1:33" ht="12.75" customHeight="1">
      <c r="A237" s="3"/>
      <c r="B237" s="48"/>
      <c r="C237" s="48"/>
      <c r="D237" s="48"/>
      <c r="E237" s="384"/>
      <c r="F237" s="7"/>
      <c r="G237" s="3"/>
      <c r="H237" s="3"/>
      <c r="I237" s="3"/>
      <c r="J237" s="3"/>
      <c r="K237" s="3"/>
      <c r="L237" s="3"/>
      <c r="M237" s="3"/>
      <c r="N237" s="3"/>
      <c r="O237" s="3"/>
      <c r="P237" s="3"/>
      <c r="Q237" s="3"/>
      <c r="R237" s="3"/>
      <c r="S237" s="3"/>
      <c r="T237" s="3"/>
      <c r="U237" s="3"/>
      <c r="V237" s="7"/>
      <c r="W237" s="3"/>
      <c r="X237" s="3"/>
      <c r="Y237" s="46"/>
      <c r="Z237" s="3"/>
      <c r="AA237" s="7"/>
      <c r="AB237" s="3"/>
      <c r="AC237" s="3"/>
      <c r="AD237" s="3"/>
      <c r="AE237" s="3"/>
      <c r="AF237" s="3"/>
      <c r="AG237" s="3"/>
    </row>
    <row r="238" spans="1:33" ht="12.75" customHeight="1">
      <c r="A238" s="3"/>
      <c r="B238" s="48"/>
      <c r="C238" s="48"/>
      <c r="D238" s="48"/>
      <c r="E238" s="384"/>
      <c r="F238" s="7"/>
      <c r="G238" s="3"/>
      <c r="H238" s="3"/>
      <c r="I238" s="3"/>
      <c r="J238" s="3"/>
      <c r="K238" s="3"/>
      <c r="L238" s="3"/>
      <c r="M238" s="3"/>
      <c r="N238" s="3"/>
      <c r="O238" s="3"/>
      <c r="P238" s="3"/>
      <c r="Q238" s="3"/>
      <c r="R238" s="3"/>
      <c r="S238" s="3"/>
      <c r="T238" s="3"/>
      <c r="U238" s="3"/>
      <c r="V238" s="7"/>
      <c r="W238" s="3"/>
      <c r="X238" s="3"/>
      <c r="Y238" s="46"/>
      <c r="Z238" s="3"/>
      <c r="AA238" s="7"/>
      <c r="AB238" s="3"/>
      <c r="AC238" s="3"/>
      <c r="AD238" s="3"/>
      <c r="AE238" s="3"/>
      <c r="AF238" s="3"/>
      <c r="AG238" s="3"/>
    </row>
    <row r="239" spans="1:33" ht="12.75" customHeight="1">
      <c r="A239" s="3"/>
      <c r="B239" s="48"/>
      <c r="C239" s="48"/>
      <c r="D239" s="48"/>
      <c r="E239" s="384"/>
      <c r="F239" s="7"/>
      <c r="G239" s="3"/>
      <c r="H239" s="3"/>
      <c r="I239" s="3"/>
      <c r="J239" s="3"/>
      <c r="K239" s="3"/>
      <c r="L239" s="3"/>
      <c r="M239" s="3"/>
      <c r="N239" s="3"/>
      <c r="O239" s="3"/>
      <c r="P239" s="3"/>
      <c r="Q239" s="3"/>
      <c r="R239" s="3"/>
      <c r="S239" s="3"/>
      <c r="T239" s="3"/>
      <c r="U239" s="3"/>
      <c r="V239" s="7"/>
      <c r="W239" s="3"/>
      <c r="X239" s="3"/>
      <c r="Y239" s="46"/>
      <c r="Z239" s="3"/>
      <c r="AA239" s="7"/>
      <c r="AB239" s="3"/>
      <c r="AC239" s="3"/>
      <c r="AD239" s="3"/>
      <c r="AE239" s="3"/>
      <c r="AF239" s="3"/>
      <c r="AG239" s="3"/>
    </row>
    <row r="240" spans="1:33" ht="12.75" customHeight="1">
      <c r="A240" s="3"/>
      <c r="B240" s="48"/>
      <c r="C240" s="48"/>
      <c r="D240" s="48"/>
      <c r="E240" s="384"/>
      <c r="F240" s="7"/>
      <c r="G240" s="3"/>
      <c r="H240" s="3"/>
      <c r="I240" s="3"/>
      <c r="J240" s="3"/>
      <c r="K240" s="3"/>
      <c r="L240" s="3"/>
      <c r="M240" s="3"/>
      <c r="N240" s="3"/>
      <c r="O240" s="3"/>
      <c r="P240" s="3"/>
      <c r="Q240" s="3"/>
      <c r="R240" s="3"/>
      <c r="S240" s="3"/>
      <c r="T240" s="3"/>
      <c r="U240" s="3"/>
      <c r="V240" s="7"/>
      <c r="W240" s="3"/>
      <c r="X240" s="3"/>
      <c r="Y240" s="46"/>
      <c r="Z240" s="3"/>
      <c r="AA240" s="7"/>
      <c r="AB240" s="3"/>
      <c r="AC240" s="3"/>
      <c r="AD240" s="3"/>
      <c r="AE240" s="3"/>
      <c r="AF240" s="3"/>
      <c r="AG240" s="3"/>
    </row>
    <row r="241" spans="1:33" ht="12.75" customHeight="1">
      <c r="A241" s="3"/>
      <c r="B241" s="48"/>
      <c r="C241" s="48"/>
      <c r="D241" s="48"/>
      <c r="E241" s="384"/>
      <c r="F241" s="7"/>
      <c r="G241" s="3"/>
      <c r="H241" s="3"/>
      <c r="I241" s="3"/>
      <c r="J241" s="3"/>
      <c r="K241" s="3"/>
      <c r="L241" s="3"/>
      <c r="M241" s="3"/>
      <c r="N241" s="3"/>
      <c r="O241" s="3"/>
      <c r="P241" s="3"/>
      <c r="Q241" s="3"/>
      <c r="R241" s="3"/>
      <c r="S241" s="3"/>
      <c r="T241" s="3"/>
      <c r="U241" s="3"/>
      <c r="V241" s="7"/>
      <c r="W241" s="3"/>
      <c r="X241" s="3"/>
      <c r="Y241" s="46"/>
      <c r="Z241" s="3"/>
      <c r="AA241" s="7"/>
      <c r="AB241" s="3"/>
      <c r="AC241" s="3"/>
      <c r="AD241" s="3"/>
      <c r="AE241" s="3"/>
      <c r="AF241" s="3"/>
      <c r="AG241" s="3"/>
    </row>
    <row r="242" spans="1:33" ht="12.75" customHeight="1">
      <c r="A242" s="3"/>
      <c r="B242" s="48"/>
      <c r="C242" s="48"/>
      <c r="D242" s="48"/>
      <c r="E242" s="384"/>
      <c r="F242" s="7"/>
      <c r="G242" s="3"/>
      <c r="H242" s="3"/>
      <c r="I242" s="3"/>
      <c r="J242" s="3"/>
      <c r="K242" s="3"/>
      <c r="L242" s="3"/>
      <c r="M242" s="3"/>
      <c r="N242" s="3"/>
      <c r="O242" s="3"/>
      <c r="P242" s="3"/>
      <c r="Q242" s="3"/>
      <c r="R242" s="3"/>
      <c r="S242" s="3"/>
      <c r="T242" s="3"/>
      <c r="U242" s="3"/>
      <c r="V242" s="7"/>
      <c r="W242" s="3"/>
      <c r="X242" s="3"/>
      <c r="Y242" s="46"/>
      <c r="Z242" s="3"/>
      <c r="AA242" s="7"/>
      <c r="AB242" s="3"/>
      <c r="AC242" s="3"/>
      <c r="AD242" s="3"/>
      <c r="AE242" s="3"/>
      <c r="AF242" s="3"/>
      <c r="AG242" s="3"/>
    </row>
    <row r="243" spans="1:33" ht="12.75" customHeight="1">
      <c r="A243" s="3"/>
      <c r="B243" s="48"/>
      <c r="C243" s="48"/>
      <c r="D243" s="48"/>
      <c r="E243" s="384"/>
      <c r="F243" s="7"/>
      <c r="G243" s="3"/>
      <c r="H243" s="3"/>
      <c r="I243" s="3"/>
      <c r="J243" s="3"/>
      <c r="K243" s="3"/>
      <c r="L243" s="3"/>
      <c r="M243" s="3"/>
      <c r="N243" s="3"/>
      <c r="O243" s="3"/>
      <c r="P243" s="3"/>
      <c r="Q243" s="3"/>
      <c r="R243" s="3"/>
      <c r="S243" s="3"/>
      <c r="T243" s="3"/>
      <c r="U243" s="3"/>
      <c r="V243" s="7"/>
      <c r="W243" s="3"/>
      <c r="X243" s="3"/>
      <c r="Y243" s="46"/>
      <c r="Z243" s="3"/>
      <c r="AA243" s="7"/>
      <c r="AB243" s="3"/>
      <c r="AC243" s="3"/>
      <c r="AD243" s="3"/>
      <c r="AE243" s="3"/>
      <c r="AF243" s="3"/>
      <c r="AG243" s="3"/>
    </row>
    <row r="244" spans="1:33" ht="12.75" customHeight="1">
      <c r="A244" s="3"/>
      <c r="B244" s="48"/>
      <c r="C244" s="48"/>
      <c r="D244" s="48"/>
      <c r="E244" s="384"/>
      <c r="F244" s="7"/>
      <c r="G244" s="3"/>
      <c r="H244" s="3"/>
      <c r="I244" s="3"/>
      <c r="J244" s="3"/>
      <c r="K244" s="3"/>
      <c r="L244" s="3"/>
      <c r="M244" s="3"/>
      <c r="N244" s="3"/>
      <c r="O244" s="3"/>
      <c r="P244" s="3"/>
      <c r="Q244" s="3"/>
      <c r="R244" s="3"/>
      <c r="S244" s="3"/>
      <c r="T244" s="3"/>
      <c r="U244" s="3"/>
      <c r="V244" s="7"/>
      <c r="W244" s="3"/>
      <c r="X244" s="3"/>
      <c r="Y244" s="46"/>
      <c r="Z244" s="3"/>
      <c r="AA244" s="7"/>
      <c r="AB244" s="3"/>
      <c r="AC244" s="3"/>
      <c r="AD244" s="3"/>
      <c r="AE244" s="3"/>
      <c r="AF244" s="3"/>
      <c r="AG244" s="3"/>
    </row>
    <row r="245" spans="1:33" ht="12.75" customHeight="1">
      <c r="A245" s="3"/>
      <c r="B245" s="48"/>
      <c r="C245" s="48"/>
      <c r="D245" s="48"/>
      <c r="E245" s="384"/>
      <c r="F245" s="7"/>
      <c r="G245" s="3"/>
      <c r="H245" s="3"/>
      <c r="I245" s="3"/>
      <c r="J245" s="3"/>
      <c r="K245" s="3"/>
      <c r="L245" s="3"/>
      <c r="M245" s="3"/>
      <c r="N245" s="3"/>
      <c r="O245" s="3"/>
      <c r="P245" s="3"/>
      <c r="Q245" s="3"/>
      <c r="R245" s="3"/>
      <c r="S245" s="3"/>
      <c r="T245" s="3"/>
      <c r="U245" s="3"/>
      <c r="V245" s="7"/>
      <c r="W245" s="3"/>
      <c r="X245" s="3"/>
      <c r="Y245" s="46"/>
      <c r="Z245" s="3"/>
      <c r="AA245" s="7"/>
      <c r="AB245" s="3"/>
      <c r="AC245" s="3"/>
      <c r="AD245" s="3"/>
      <c r="AE245" s="3"/>
      <c r="AF245" s="3"/>
      <c r="AG245" s="3"/>
    </row>
    <row r="246" spans="1:33" ht="12.75" customHeight="1">
      <c r="A246" s="3"/>
      <c r="B246" s="48"/>
      <c r="C246" s="48"/>
      <c r="D246" s="48"/>
      <c r="E246" s="384"/>
      <c r="F246" s="7"/>
      <c r="G246" s="3"/>
      <c r="H246" s="3"/>
      <c r="I246" s="3"/>
      <c r="J246" s="3"/>
      <c r="K246" s="3"/>
      <c r="L246" s="3"/>
      <c r="M246" s="3"/>
      <c r="N246" s="3"/>
      <c r="O246" s="3"/>
      <c r="P246" s="3"/>
      <c r="Q246" s="3"/>
      <c r="R246" s="3"/>
      <c r="S246" s="3"/>
      <c r="T246" s="3"/>
      <c r="U246" s="3"/>
      <c r="V246" s="7"/>
      <c r="W246" s="3"/>
      <c r="X246" s="3"/>
      <c r="Y246" s="46"/>
      <c r="Z246" s="3"/>
      <c r="AA246" s="7"/>
      <c r="AB246" s="3"/>
      <c r="AC246" s="3"/>
      <c r="AD246" s="3"/>
      <c r="AE246" s="3"/>
      <c r="AF246" s="3"/>
      <c r="AG246" s="3"/>
    </row>
    <row r="247" spans="1:33" ht="12.75" customHeight="1">
      <c r="A247" s="3"/>
      <c r="B247" s="48"/>
      <c r="C247" s="48"/>
      <c r="D247" s="48"/>
      <c r="E247" s="384"/>
      <c r="F247" s="7"/>
      <c r="G247" s="3"/>
      <c r="H247" s="3"/>
      <c r="I247" s="3"/>
      <c r="J247" s="3"/>
      <c r="K247" s="3"/>
      <c r="L247" s="3"/>
      <c r="M247" s="3"/>
      <c r="N247" s="3"/>
      <c r="O247" s="3"/>
      <c r="P247" s="3"/>
      <c r="Q247" s="3"/>
      <c r="R247" s="3"/>
      <c r="S247" s="3"/>
      <c r="T247" s="3"/>
      <c r="U247" s="3"/>
      <c r="V247" s="7"/>
      <c r="W247" s="3"/>
      <c r="X247" s="3"/>
      <c r="Y247" s="46"/>
      <c r="Z247" s="3"/>
      <c r="AA247" s="7"/>
      <c r="AB247" s="3"/>
      <c r="AC247" s="3"/>
      <c r="AD247" s="3"/>
      <c r="AE247" s="3"/>
      <c r="AF247" s="3"/>
      <c r="AG247" s="3"/>
    </row>
    <row r="248" spans="1:33" ht="12.75" customHeight="1">
      <c r="A248" s="3"/>
      <c r="B248" s="48"/>
      <c r="C248" s="48"/>
      <c r="D248" s="48"/>
      <c r="E248" s="384"/>
      <c r="F248" s="7"/>
      <c r="G248" s="3"/>
      <c r="H248" s="3"/>
      <c r="I248" s="3"/>
      <c r="J248" s="3"/>
      <c r="K248" s="3"/>
      <c r="L248" s="3"/>
      <c r="M248" s="3"/>
      <c r="N248" s="3"/>
      <c r="O248" s="3"/>
      <c r="P248" s="3"/>
      <c r="Q248" s="3"/>
      <c r="R248" s="3"/>
      <c r="S248" s="3"/>
      <c r="T248" s="3"/>
      <c r="U248" s="3"/>
      <c r="V248" s="7"/>
      <c r="W248" s="3"/>
      <c r="X248" s="3"/>
      <c r="Y248" s="46"/>
      <c r="Z248" s="3"/>
      <c r="AA248" s="7"/>
      <c r="AB248" s="3"/>
      <c r="AC248" s="3"/>
      <c r="AD248" s="3"/>
      <c r="AE248" s="3"/>
      <c r="AF248" s="3"/>
      <c r="AG248" s="3"/>
    </row>
    <row r="249" spans="1:33" ht="12.75" customHeight="1">
      <c r="A249" s="3"/>
      <c r="B249" s="48"/>
      <c r="C249" s="48"/>
      <c r="D249" s="48"/>
      <c r="E249" s="384"/>
      <c r="F249" s="7"/>
      <c r="G249" s="3"/>
      <c r="H249" s="3"/>
      <c r="I249" s="3"/>
      <c r="J249" s="3"/>
      <c r="K249" s="3"/>
      <c r="L249" s="3"/>
      <c r="M249" s="3"/>
      <c r="N249" s="3"/>
      <c r="O249" s="3"/>
      <c r="P249" s="3"/>
      <c r="Q249" s="3"/>
      <c r="R249" s="3"/>
      <c r="S249" s="3"/>
      <c r="T249" s="3"/>
      <c r="U249" s="3"/>
      <c r="V249" s="7"/>
      <c r="W249" s="3"/>
      <c r="X249" s="3"/>
      <c r="Y249" s="46"/>
      <c r="Z249" s="3"/>
      <c r="AA249" s="7"/>
      <c r="AB249" s="3"/>
      <c r="AC249" s="3"/>
      <c r="AD249" s="3"/>
      <c r="AE249" s="3"/>
      <c r="AF249" s="3"/>
      <c r="AG249" s="3"/>
    </row>
    <row r="250" spans="1:33" ht="12.75" customHeight="1">
      <c r="A250" s="3"/>
      <c r="B250" s="48"/>
      <c r="C250" s="48"/>
      <c r="D250" s="48"/>
      <c r="E250" s="384"/>
      <c r="F250" s="7"/>
      <c r="G250" s="3"/>
      <c r="H250" s="3"/>
      <c r="I250" s="3"/>
      <c r="J250" s="3"/>
      <c r="K250" s="3"/>
      <c r="L250" s="3"/>
      <c r="M250" s="3"/>
      <c r="N250" s="3"/>
      <c r="O250" s="3"/>
      <c r="P250" s="3"/>
      <c r="Q250" s="3"/>
      <c r="R250" s="3"/>
      <c r="S250" s="3"/>
      <c r="T250" s="3"/>
      <c r="U250" s="3"/>
      <c r="V250" s="7"/>
      <c r="W250" s="3"/>
      <c r="X250" s="3"/>
      <c r="Y250" s="46"/>
      <c r="Z250" s="3"/>
      <c r="AA250" s="7"/>
      <c r="AB250" s="3"/>
      <c r="AC250" s="3"/>
      <c r="AD250" s="3"/>
      <c r="AE250" s="3"/>
      <c r="AF250" s="3"/>
      <c r="AG250" s="3"/>
    </row>
    <row r="251" spans="1:33" ht="12.75" customHeight="1">
      <c r="A251" s="3"/>
      <c r="B251" s="48"/>
      <c r="C251" s="48"/>
      <c r="D251" s="48"/>
      <c r="E251" s="384"/>
      <c r="F251" s="7"/>
      <c r="G251" s="3"/>
      <c r="H251" s="3"/>
      <c r="I251" s="3"/>
      <c r="J251" s="3"/>
      <c r="K251" s="3"/>
      <c r="L251" s="3"/>
      <c r="M251" s="3"/>
      <c r="N251" s="3"/>
      <c r="O251" s="3"/>
      <c r="P251" s="3"/>
      <c r="Q251" s="3"/>
      <c r="R251" s="3"/>
      <c r="S251" s="3"/>
      <c r="T251" s="3"/>
      <c r="U251" s="3"/>
      <c r="V251" s="7"/>
      <c r="W251" s="3"/>
      <c r="X251" s="3"/>
      <c r="Y251" s="46"/>
      <c r="Z251" s="3"/>
      <c r="AA251" s="7"/>
      <c r="AB251" s="3"/>
      <c r="AC251" s="3"/>
      <c r="AD251" s="3"/>
      <c r="AE251" s="3"/>
      <c r="AF251" s="3"/>
      <c r="AG251" s="3"/>
    </row>
    <row r="252" spans="1:33" ht="12.75" customHeight="1">
      <c r="A252" s="3"/>
      <c r="B252" s="48"/>
      <c r="C252" s="48"/>
      <c r="D252" s="48"/>
      <c r="E252" s="384"/>
      <c r="F252" s="7"/>
      <c r="G252" s="3"/>
      <c r="H252" s="3"/>
      <c r="I252" s="3"/>
      <c r="J252" s="3"/>
      <c r="K252" s="3"/>
      <c r="L252" s="3"/>
      <c r="M252" s="3"/>
      <c r="N252" s="3"/>
      <c r="O252" s="3"/>
      <c r="P252" s="3"/>
      <c r="Q252" s="3"/>
      <c r="R252" s="3"/>
      <c r="S252" s="3"/>
      <c r="T252" s="3"/>
      <c r="U252" s="3"/>
      <c r="V252" s="7"/>
      <c r="W252" s="3"/>
      <c r="X252" s="3"/>
      <c r="Y252" s="46"/>
      <c r="Z252" s="3"/>
      <c r="AA252" s="7"/>
      <c r="AB252" s="3"/>
      <c r="AC252" s="3"/>
      <c r="AD252" s="3"/>
      <c r="AE252" s="3"/>
      <c r="AF252" s="3"/>
      <c r="AG252" s="3"/>
    </row>
    <row r="253" spans="1:33" ht="12.75" customHeight="1">
      <c r="A253" s="3"/>
      <c r="B253" s="48"/>
      <c r="C253" s="48"/>
      <c r="D253" s="48"/>
      <c r="E253" s="384"/>
      <c r="F253" s="7"/>
      <c r="G253" s="3"/>
      <c r="H253" s="3"/>
      <c r="I253" s="3"/>
      <c r="J253" s="3"/>
      <c r="K253" s="3"/>
      <c r="L253" s="3"/>
      <c r="M253" s="3"/>
      <c r="N253" s="3"/>
      <c r="O253" s="3"/>
      <c r="P253" s="3"/>
      <c r="Q253" s="3"/>
      <c r="R253" s="3"/>
      <c r="S253" s="3"/>
      <c r="T253" s="3"/>
      <c r="U253" s="3"/>
      <c r="V253" s="7"/>
      <c r="W253" s="3"/>
      <c r="X253" s="3"/>
      <c r="Y253" s="46"/>
      <c r="Z253" s="3"/>
      <c r="AA253" s="7"/>
      <c r="AB253" s="3"/>
      <c r="AC253" s="3"/>
      <c r="AD253" s="3"/>
      <c r="AE253" s="3"/>
      <c r="AF253" s="3"/>
      <c r="AG253" s="3"/>
    </row>
    <row r="254" spans="1:33" ht="12.75" customHeight="1">
      <c r="A254" s="3"/>
      <c r="B254" s="48"/>
      <c r="C254" s="48"/>
      <c r="D254" s="48"/>
      <c r="E254" s="384"/>
      <c r="F254" s="7"/>
      <c r="G254" s="3"/>
      <c r="H254" s="3"/>
      <c r="I254" s="3"/>
      <c r="J254" s="3"/>
      <c r="K254" s="3"/>
      <c r="L254" s="3"/>
      <c r="M254" s="3"/>
      <c r="N254" s="3"/>
      <c r="O254" s="3"/>
      <c r="P254" s="3"/>
      <c r="Q254" s="3"/>
      <c r="R254" s="3"/>
      <c r="S254" s="3"/>
      <c r="T254" s="3"/>
      <c r="U254" s="3"/>
      <c r="V254" s="7"/>
      <c r="W254" s="3"/>
      <c r="X254" s="3"/>
      <c r="Y254" s="46"/>
      <c r="Z254" s="3"/>
      <c r="AA254" s="7"/>
      <c r="AB254" s="3"/>
      <c r="AC254" s="3"/>
      <c r="AD254" s="3"/>
      <c r="AE254" s="3"/>
      <c r="AF254" s="3"/>
      <c r="AG254" s="3"/>
    </row>
    <row r="255" spans="1:33" ht="12.75" customHeight="1">
      <c r="A255" s="3"/>
      <c r="B255" s="48"/>
      <c r="C255" s="48"/>
      <c r="D255" s="48"/>
      <c r="E255" s="384"/>
      <c r="F255" s="7"/>
      <c r="G255" s="3"/>
      <c r="H255" s="3"/>
      <c r="I255" s="3"/>
      <c r="J255" s="3"/>
      <c r="K255" s="3"/>
      <c r="L255" s="3"/>
      <c r="M255" s="3"/>
      <c r="N255" s="3"/>
      <c r="O255" s="3"/>
      <c r="P255" s="3"/>
      <c r="Q255" s="3"/>
      <c r="R255" s="3"/>
      <c r="S255" s="3"/>
      <c r="T255" s="3"/>
      <c r="U255" s="3"/>
      <c r="V255" s="7"/>
      <c r="W255" s="3"/>
      <c r="X255" s="3"/>
      <c r="Y255" s="46"/>
      <c r="Z255" s="3"/>
      <c r="AA255" s="7"/>
      <c r="AB255" s="3"/>
      <c r="AC255" s="3"/>
      <c r="AD255" s="3"/>
      <c r="AE255" s="3"/>
      <c r="AF255" s="3"/>
      <c r="AG255" s="3"/>
    </row>
    <row r="256" spans="1:33" ht="12.75" customHeight="1">
      <c r="A256" s="3"/>
      <c r="B256" s="48"/>
      <c r="C256" s="48"/>
      <c r="D256" s="48"/>
      <c r="E256" s="384"/>
      <c r="F256" s="7"/>
      <c r="G256" s="3"/>
      <c r="H256" s="3"/>
      <c r="I256" s="3"/>
      <c r="J256" s="3"/>
      <c r="K256" s="3"/>
      <c r="L256" s="3"/>
      <c r="M256" s="3"/>
      <c r="N256" s="3"/>
      <c r="O256" s="3"/>
      <c r="P256" s="3"/>
      <c r="Q256" s="3"/>
      <c r="R256" s="3"/>
      <c r="S256" s="3"/>
      <c r="T256" s="3"/>
      <c r="U256" s="3"/>
      <c r="V256" s="7"/>
      <c r="W256" s="3"/>
      <c r="X256" s="3"/>
      <c r="Y256" s="46"/>
      <c r="Z256" s="3"/>
      <c r="AA256" s="7"/>
      <c r="AB256" s="3"/>
      <c r="AC256" s="3"/>
      <c r="AD256" s="3"/>
      <c r="AE256" s="3"/>
      <c r="AF256" s="3"/>
      <c r="AG256" s="3"/>
    </row>
    <row r="257" spans="1:33" ht="12.75" customHeight="1">
      <c r="A257" s="3"/>
      <c r="B257" s="48"/>
      <c r="C257" s="48"/>
      <c r="D257" s="48"/>
      <c r="E257" s="384"/>
      <c r="F257" s="7"/>
      <c r="G257" s="3"/>
      <c r="H257" s="3"/>
      <c r="I257" s="3"/>
      <c r="J257" s="3"/>
      <c r="K257" s="3"/>
      <c r="L257" s="3"/>
      <c r="M257" s="3"/>
      <c r="N257" s="3"/>
      <c r="O257" s="3"/>
      <c r="P257" s="3"/>
      <c r="Q257" s="3"/>
      <c r="R257" s="3"/>
      <c r="S257" s="3"/>
      <c r="T257" s="3"/>
      <c r="U257" s="3"/>
      <c r="V257" s="7"/>
      <c r="W257" s="3"/>
      <c r="X257" s="3"/>
      <c r="Y257" s="46"/>
      <c r="Z257" s="3"/>
      <c r="AA257" s="7"/>
      <c r="AB257" s="3"/>
      <c r="AC257" s="3"/>
      <c r="AD257" s="3"/>
      <c r="AE257" s="3"/>
      <c r="AF257" s="3"/>
      <c r="AG257" s="3"/>
    </row>
    <row r="258" spans="1:33" ht="12.75" customHeight="1">
      <c r="A258" s="3"/>
      <c r="B258" s="48"/>
      <c r="C258" s="48"/>
      <c r="D258" s="48"/>
      <c r="E258" s="384"/>
      <c r="F258" s="7"/>
      <c r="G258" s="3"/>
      <c r="H258" s="3"/>
      <c r="I258" s="3"/>
      <c r="J258" s="3"/>
      <c r="K258" s="3"/>
      <c r="L258" s="3"/>
      <c r="M258" s="3"/>
      <c r="N258" s="3"/>
      <c r="O258" s="3"/>
      <c r="P258" s="3"/>
      <c r="Q258" s="3"/>
      <c r="R258" s="3"/>
      <c r="S258" s="3"/>
      <c r="T258" s="3"/>
      <c r="U258" s="3"/>
      <c r="V258" s="7"/>
      <c r="W258" s="3"/>
      <c r="X258" s="3"/>
      <c r="Y258" s="46"/>
      <c r="Z258" s="3"/>
      <c r="AA258" s="7"/>
      <c r="AB258" s="3"/>
      <c r="AC258" s="3"/>
      <c r="AD258" s="3"/>
      <c r="AE258" s="3"/>
      <c r="AF258" s="3"/>
      <c r="AG258" s="3"/>
    </row>
    <row r="259" spans="1:33" ht="12.75" customHeight="1">
      <c r="A259" s="49"/>
      <c r="B259" s="27"/>
      <c r="C259" s="27"/>
      <c r="D259" s="27"/>
      <c r="E259" s="385"/>
      <c r="F259" s="8"/>
      <c r="U259" s="8"/>
      <c r="V259" s="8"/>
      <c r="AA259" s="8"/>
    </row>
    <row r="260" spans="1:33" ht="12.75" customHeight="1">
      <c r="A260" s="49"/>
      <c r="B260" s="27"/>
      <c r="C260" s="27"/>
      <c r="D260" s="27"/>
      <c r="E260" s="385"/>
      <c r="F260" s="8"/>
      <c r="U260" s="8"/>
      <c r="V260" s="8"/>
      <c r="AA260" s="8"/>
    </row>
    <row r="261" spans="1:33" ht="12.75" customHeight="1">
      <c r="A261" s="49"/>
      <c r="B261" s="27"/>
      <c r="C261" s="27"/>
      <c r="D261" s="27"/>
      <c r="E261" s="385"/>
      <c r="F261" s="8"/>
      <c r="U261" s="8"/>
      <c r="V261" s="8"/>
      <c r="AA261" s="8"/>
    </row>
    <row r="262" spans="1:33" ht="12.75" customHeight="1">
      <c r="A262" s="49"/>
      <c r="B262" s="27"/>
      <c r="C262" s="27"/>
      <c r="D262" s="27"/>
      <c r="E262" s="385"/>
      <c r="F262" s="8"/>
      <c r="U262" s="8"/>
      <c r="V262" s="8"/>
      <c r="AA262" s="8"/>
    </row>
    <row r="263" spans="1:33" ht="12.75" customHeight="1">
      <c r="A263" s="49"/>
      <c r="B263" s="27"/>
      <c r="C263" s="27"/>
      <c r="D263" s="27"/>
      <c r="E263" s="385"/>
      <c r="F263" s="8"/>
      <c r="U263" s="8"/>
      <c r="V263" s="8"/>
      <c r="AA263" s="8"/>
    </row>
    <row r="264" spans="1:33" ht="12.75" customHeight="1">
      <c r="A264" s="49"/>
      <c r="B264" s="27"/>
      <c r="C264" s="27"/>
      <c r="D264" s="27"/>
      <c r="E264" s="385"/>
      <c r="F264" s="8"/>
      <c r="U264" s="8"/>
      <c r="V264" s="8"/>
      <c r="AA264" s="8"/>
    </row>
    <row r="265" spans="1:33" ht="12.75" customHeight="1">
      <c r="A265" s="49"/>
      <c r="B265" s="27"/>
      <c r="C265" s="27"/>
      <c r="D265" s="27"/>
      <c r="E265" s="385"/>
      <c r="F265" s="8"/>
      <c r="U265" s="8"/>
      <c r="V265" s="8"/>
      <c r="AA265" s="8"/>
    </row>
    <row r="266" spans="1:33" ht="12.75" customHeight="1">
      <c r="A266" s="49"/>
      <c r="B266" s="27"/>
      <c r="C266" s="27"/>
      <c r="D266" s="27"/>
      <c r="E266" s="385"/>
      <c r="F266" s="8"/>
      <c r="U266" s="8"/>
      <c r="V266" s="8"/>
      <c r="AA266" s="8"/>
    </row>
    <row r="267" spans="1:33" ht="12.75" customHeight="1">
      <c r="A267" s="49"/>
      <c r="B267" s="27"/>
      <c r="C267" s="27"/>
      <c r="D267" s="27"/>
      <c r="E267" s="385"/>
      <c r="F267" s="8"/>
      <c r="U267" s="8"/>
      <c r="V267" s="8"/>
      <c r="AA267" s="8"/>
    </row>
    <row r="268" spans="1:33" ht="12.75" customHeight="1">
      <c r="A268" s="49"/>
      <c r="B268" s="27"/>
      <c r="C268" s="27"/>
      <c r="D268" s="27"/>
      <c r="E268" s="385"/>
      <c r="F268" s="8"/>
      <c r="U268" s="8"/>
      <c r="V268" s="8"/>
      <c r="AA268" s="8"/>
    </row>
    <row r="269" spans="1:33" ht="12.75" customHeight="1">
      <c r="A269" s="49"/>
      <c r="B269" s="27"/>
      <c r="C269" s="27"/>
      <c r="D269" s="27"/>
      <c r="E269" s="385"/>
      <c r="F269" s="8"/>
      <c r="U269" s="8"/>
      <c r="V269" s="8"/>
      <c r="AA269" s="8"/>
    </row>
    <row r="270" spans="1:33" ht="12.75" customHeight="1">
      <c r="A270" s="49"/>
      <c r="B270" s="27"/>
      <c r="C270" s="27"/>
      <c r="D270" s="27"/>
      <c r="E270" s="385"/>
      <c r="F270" s="8"/>
      <c r="U270" s="8"/>
      <c r="V270" s="8"/>
      <c r="AA270" s="8"/>
    </row>
    <row r="271" spans="1:33" ht="12.75" customHeight="1">
      <c r="A271" s="49"/>
      <c r="B271" s="27"/>
      <c r="C271" s="27"/>
      <c r="D271" s="27"/>
      <c r="E271" s="385"/>
      <c r="F271" s="8"/>
      <c r="U271" s="8"/>
      <c r="V271" s="8"/>
      <c r="AA271" s="8"/>
    </row>
    <row r="272" spans="1:33"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row r="863" spans="1:27" ht="12.75" customHeight="1">
      <c r="A863" s="49"/>
      <c r="B863" s="27"/>
      <c r="C863" s="27"/>
      <c r="D863" s="27"/>
      <c r="E863" s="385"/>
      <c r="F863" s="8"/>
      <c r="U863" s="8"/>
      <c r="V863" s="8"/>
      <c r="AA863" s="8"/>
    </row>
    <row r="864" spans="1:27" ht="12.75" customHeight="1">
      <c r="A864" s="49"/>
      <c r="B864" s="27"/>
      <c r="C864" s="27"/>
      <c r="D864" s="27"/>
      <c r="E864" s="385"/>
      <c r="F864" s="8"/>
      <c r="U864" s="8"/>
      <c r="V864" s="8"/>
      <c r="AA864" s="8"/>
    </row>
    <row r="865" spans="1:27" ht="12.75" customHeight="1">
      <c r="A865" s="49"/>
      <c r="B865" s="27"/>
      <c r="C865" s="27"/>
      <c r="D865" s="27"/>
      <c r="E865" s="385"/>
      <c r="F865" s="8"/>
      <c r="U865" s="8"/>
      <c r="V865" s="8"/>
      <c r="AA865" s="8"/>
    </row>
    <row r="866" spans="1:27" ht="12.75" customHeight="1">
      <c r="A866" s="49"/>
      <c r="B866" s="27"/>
      <c r="C866" s="27"/>
      <c r="D866" s="27"/>
      <c r="E866" s="385"/>
      <c r="F866" s="8"/>
      <c r="U866" s="8"/>
      <c r="V866" s="8"/>
      <c r="AA866" s="8"/>
    </row>
    <row r="867" spans="1:27" ht="12.75" customHeight="1">
      <c r="A867" s="49"/>
      <c r="B867" s="27"/>
      <c r="C867" s="27"/>
      <c r="D867" s="27"/>
      <c r="E867" s="385"/>
      <c r="F867" s="8"/>
      <c r="U867" s="8"/>
      <c r="V867" s="8"/>
      <c r="AA867" s="8"/>
    </row>
    <row r="868" spans="1:27" ht="12.75" customHeight="1">
      <c r="A868" s="49"/>
      <c r="B868" s="27"/>
      <c r="C868" s="27"/>
      <c r="D868" s="27"/>
      <c r="E868" s="385"/>
      <c r="F868" s="8"/>
      <c r="U868" s="8"/>
      <c r="V868" s="8"/>
      <c r="AA868" s="8"/>
    </row>
    <row r="869" spans="1:27" ht="12.75" customHeight="1">
      <c r="A869" s="49"/>
      <c r="B869" s="27"/>
      <c r="C869" s="27"/>
      <c r="D869" s="27"/>
      <c r="E869" s="385"/>
      <c r="F869" s="8"/>
      <c r="U869" s="8"/>
      <c r="V869" s="8"/>
      <c r="AA869" s="8"/>
    </row>
    <row r="870" spans="1:27" ht="12.75" customHeight="1">
      <c r="A870" s="49"/>
      <c r="B870" s="27"/>
      <c r="C870" s="27"/>
      <c r="D870" s="27"/>
      <c r="E870" s="385"/>
      <c r="F870" s="8"/>
      <c r="U870" s="8"/>
      <c r="V870" s="8"/>
      <c r="AA870" s="8"/>
    </row>
    <row r="871" spans="1:27" ht="12.75" customHeight="1">
      <c r="A871" s="49"/>
      <c r="B871" s="27"/>
      <c r="C871" s="27"/>
      <c r="D871" s="27"/>
      <c r="E871" s="385"/>
      <c r="F871" s="8"/>
      <c r="U871" s="8"/>
      <c r="V871" s="8"/>
      <c r="AA871" s="8"/>
    </row>
    <row r="872" spans="1:27" ht="12.75" customHeight="1">
      <c r="A872" s="49"/>
      <c r="B872" s="27"/>
      <c r="C872" s="27"/>
      <c r="D872" s="27"/>
      <c r="E872" s="385"/>
      <c r="F872" s="8"/>
      <c r="U872" s="8"/>
      <c r="V872" s="8"/>
      <c r="AA872" s="8"/>
    </row>
    <row r="873" spans="1:27" ht="12.75" customHeight="1">
      <c r="A873" s="49"/>
      <c r="B873" s="27"/>
      <c r="C873" s="27"/>
      <c r="D873" s="27"/>
      <c r="E873" s="385"/>
      <c r="F873" s="8"/>
      <c r="U873" s="8"/>
      <c r="V873" s="8"/>
      <c r="AA873" s="8"/>
    </row>
    <row r="874" spans="1:27" ht="12.75" customHeight="1">
      <c r="A874" s="49"/>
      <c r="B874" s="27"/>
      <c r="C874" s="27"/>
      <c r="D874" s="27"/>
      <c r="E874" s="385"/>
      <c r="F874" s="8"/>
      <c r="U874" s="8"/>
      <c r="V874" s="8"/>
      <c r="AA874" s="8"/>
    </row>
    <row r="875" spans="1:27" ht="12.75" customHeight="1">
      <c r="A875" s="49"/>
      <c r="B875" s="27"/>
      <c r="C875" s="27"/>
      <c r="D875" s="27"/>
      <c r="E875" s="385"/>
      <c r="F875" s="8"/>
      <c r="U875" s="8"/>
      <c r="V875" s="8"/>
      <c r="AA875" s="8"/>
    </row>
    <row r="876" spans="1:27" ht="12.75" customHeight="1">
      <c r="A876" s="49"/>
      <c r="B876" s="27"/>
      <c r="C876" s="27"/>
      <c r="D876" s="27"/>
      <c r="E876" s="385"/>
      <c r="F876" s="8"/>
      <c r="U876" s="8"/>
      <c r="V876" s="8"/>
      <c r="AA876" s="8"/>
    </row>
    <row r="877" spans="1:27" ht="12.75" customHeight="1">
      <c r="A877" s="49"/>
      <c r="B877" s="27"/>
      <c r="C877" s="27"/>
      <c r="D877" s="27"/>
      <c r="E877" s="385"/>
      <c r="F877" s="8"/>
      <c r="U877" s="8"/>
      <c r="V877" s="8"/>
      <c r="AA877" s="8"/>
    </row>
    <row r="878" spans="1:27" ht="12.75" customHeight="1">
      <c r="A878" s="49"/>
      <c r="B878" s="27"/>
      <c r="C878" s="27"/>
      <c r="D878" s="27"/>
      <c r="E878" s="385"/>
      <c r="F878" s="8"/>
      <c r="U878" s="8"/>
      <c r="V878" s="8"/>
      <c r="AA878" s="8"/>
    </row>
    <row r="879" spans="1:27" ht="12.75" customHeight="1">
      <c r="A879" s="49"/>
      <c r="B879" s="27"/>
      <c r="C879" s="27"/>
      <c r="D879" s="27"/>
      <c r="E879" s="385"/>
      <c r="F879" s="8"/>
      <c r="U879" s="8"/>
      <c r="V879" s="8"/>
      <c r="AA879" s="8"/>
    </row>
    <row r="880" spans="1:27" ht="12.75" customHeight="1">
      <c r="A880" s="49"/>
      <c r="B880" s="27"/>
      <c r="C880" s="27"/>
      <c r="D880" s="27"/>
      <c r="E880" s="385"/>
      <c r="F880" s="8"/>
      <c r="U880" s="8"/>
      <c r="V880" s="8"/>
      <c r="AA880" s="8"/>
    </row>
    <row r="881" spans="1:27" ht="12.75" customHeight="1">
      <c r="A881" s="49"/>
      <c r="B881" s="27"/>
      <c r="C881" s="27"/>
      <c r="D881" s="27"/>
      <c r="E881" s="385"/>
      <c r="F881" s="8"/>
      <c r="U881" s="8"/>
      <c r="V881" s="8"/>
      <c r="AA881" s="8"/>
    </row>
    <row r="882" spans="1:27" ht="12.75" customHeight="1">
      <c r="A882" s="49"/>
      <c r="B882" s="27"/>
      <c r="C882" s="27"/>
      <c r="D882" s="27"/>
      <c r="E882" s="385"/>
      <c r="F882" s="8"/>
      <c r="U882" s="8"/>
      <c r="V882" s="8"/>
      <c r="AA882" s="8"/>
    </row>
    <row r="883" spans="1:27" ht="12.75" customHeight="1">
      <c r="A883" s="49"/>
      <c r="B883" s="27"/>
      <c r="C883" s="27"/>
      <c r="D883" s="27"/>
      <c r="E883" s="385"/>
      <c r="F883" s="8"/>
      <c r="U883" s="8"/>
      <c r="V883" s="8"/>
      <c r="AA883" s="8"/>
    </row>
    <row r="884" spans="1:27" ht="12.75" customHeight="1">
      <c r="A884" s="49"/>
      <c r="B884" s="27"/>
      <c r="C884" s="27"/>
      <c r="D884" s="27"/>
      <c r="E884" s="385"/>
      <c r="F884" s="8"/>
      <c r="U884" s="8"/>
      <c r="V884" s="8"/>
      <c r="AA884" s="8"/>
    </row>
    <row r="885" spans="1:27" ht="12.75" customHeight="1">
      <c r="A885" s="49"/>
      <c r="B885" s="27"/>
      <c r="C885" s="27"/>
      <c r="D885" s="27"/>
      <c r="E885" s="385"/>
      <c r="F885" s="8"/>
      <c r="U885" s="8"/>
      <c r="V885" s="8"/>
      <c r="AA885" s="8"/>
    </row>
    <row r="886" spans="1:27" ht="12.75" customHeight="1">
      <c r="A886" s="49"/>
      <c r="B886" s="27"/>
      <c r="C886" s="27"/>
      <c r="D886" s="27"/>
      <c r="E886" s="385"/>
      <c r="F886" s="8"/>
      <c r="U886" s="8"/>
      <c r="V886" s="8"/>
      <c r="AA886" s="8"/>
    </row>
    <row r="887" spans="1:27" ht="12.75" customHeight="1">
      <c r="A887" s="49"/>
      <c r="B887" s="27"/>
      <c r="C887" s="27"/>
      <c r="D887" s="27"/>
      <c r="E887" s="385"/>
      <c r="F887" s="8"/>
      <c r="U887" s="8"/>
      <c r="V887" s="8"/>
      <c r="AA887" s="8"/>
    </row>
    <row r="888" spans="1:27" ht="12.75" customHeight="1">
      <c r="A888" s="49"/>
      <c r="B888" s="27"/>
      <c r="C888" s="27"/>
      <c r="D888" s="27"/>
      <c r="E888" s="385"/>
      <c r="F888" s="8"/>
      <c r="U888" s="8"/>
      <c r="V888" s="8"/>
      <c r="AA888" s="8"/>
    </row>
    <row r="889" spans="1:27" ht="12.75" customHeight="1">
      <c r="A889" s="49"/>
      <c r="B889" s="27"/>
      <c r="C889" s="27"/>
      <c r="D889" s="27"/>
      <c r="E889" s="385"/>
      <c r="F889" s="8"/>
      <c r="U889" s="8"/>
      <c r="V889" s="8"/>
      <c r="AA889" s="8"/>
    </row>
    <row r="890" spans="1:27" ht="12.75" customHeight="1">
      <c r="A890" s="49"/>
      <c r="B890" s="27"/>
      <c r="C890" s="27"/>
      <c r="D890" s="27"/>
      <c r="E890" s="385"/>
      <c r="F890" s="8"/>
      <c r="U890" s="8"/>
      <c r="V890" s="8"/>
      <c r="AA890" s="8"/>
    </row>
    <row r="891" spans="1:27" ht="12.75" customHeight="1">
      <c r="A891" s="49"/>
      <c r="B891" s="27"/>
      <c r="C891" s="27"/>
      <c r="D891" s="27"/>
      <c r="E891" s="385"/>
      <c r="F891" s="8"/>
      <c r="U891" s="8"/>
      <c r="V891" s="8"/>
      <c r="AA891" s="8"/>
    </row>
    <row r="892" spans="1:27" ht="12.75" customHeight="1">
      <c r="A892" s="49"/>
      <c r="B892" s="27"/>
      <c r="C892" s="27"/>
      <c r="D892" s="27"/>
      <c r="E892" s="385"/>
      <c r="F892" s="8"/>
      <c r="U892" s="8"/>
      <c r="V892" s="8"/>
      <c r="AA892" s="8"/>
    </row>
    <row r="893" spans="1:27" ht="12.75" customHeight="1">
      <c r="A893" s="49"/>
      <c r="B893" s="27"/>
      <c r="C893" s="27"/>
      <c r="D893" s="27"/>
      <c r="E893" s="385"/>
      <c r="F893" s="8"/>
      <c r="U893" s="8"/>
      <c r="V893" s="8"/>
      <c r="AA893" s="8"/>
    </row>
    <row r="894" spans="1:27" ht="12.75" customHeight="1">
      <c r="A894" s="49"/>
      <c r="B894" s="27"/>
      <c r="C894" s="27"/>
      <c r="D894" s="27"/>
      <c r="E894" s="385"/>
      <c r="F894" s="8"/>
      <c r="U894" s="8"/>
      <c r="V894" s="8"/>
      <c r="AA894" s="8"/>
    </row>
    <row r="895" spans="1:27" ht="12.75" customHeight="1">
      <c r="A895" s="49"/>
      <c r="B895" s="27"/>
      <c r="C895" s="27"/>
      <c r="D895" s="27"/>
      <c r="E895" s="385"/>
      <c r="F895" s="8"/>
      <c r="U895" s="8"/>
      <c r="V895" s="8"/>
      <c r="AA895" s="8"/>
    </row>
    <row r="896" spans="1:27" ht="12.75" customHeight="1">
      <c r="A896" s="49"/>
      <c r="B896" s="27"/>
      <c r="C896" s="27"/>
      <c r="D896" s="27"/>
      <c r="E896" s="385"/>
      <c r="F896" s="8"/>
      <c r="U896" s="8"/>
      <c r="V896" s="8"/>
      <c r="AA896" s="8"/>
    </row>
    <row r="897" spans="1:27" ht="12.75" customHeight="1">
      <c r="A897" s="49"/>
      <c r="B897" s="27"/>
      <c r="C897" s="27"/>
      <c r="D897" s="27"/>
      <c r="E897" s="385"/>
      <c r="F897" s="8"/>
      <c r="U897" s="8"/>
      <c r="V897" s="8"/>
      <c r="AA897" s="8"/>
    </row>
    <row r="898" spans="1:27" ht="12.75" customHeight="1">
      <c r="A898" s="49"/>
      <c r="B898" s="27"/>
      <c r="C898" s="27"/>
      <c r="D898" s="27"/>
      <c r="E898" s="385"/>
      <c r="F898" s="8"/>
      <c r="U898" s="8"/>
      <c r="V898" s="8"/>
      <c r="AA898" s="8"/>
    </row>
    <row r="899" spans="1:27" ht="12.75" customHeight="1">
      <c r="A899" s="49"/>
      <c r="B899" s="27"/>
      <c r="C899" s="27"/>
      <c r="D899" s="27"/>
      <c r="E899" s="385"/>
      <c r="F899" s="8"/>
      <c r="U899" s="8"/>
      <c r="V899" s="8"/>
      <c r="AA899" s="8"/>
    </row>
    <row r="900" spans="1:27" ht="12.75" customHeight="1">
      <c r="A900" s="49"/>
      <c r="B900" s="27"/>
      <c r="C900" s="27"/>
      <c r="D900" s="27"/>
      <c r="E900" s="385"/>
      <c r="F900" s="8"/>
      <c r="U900" s="8"/>
      <c r="V900" s="8"/>
      <c r="AA900" s="8"/>
    </row>
    <row r="901" spans="1:27" ht="12.75" customHeight="1">
      <c r="A901" s="49"/>
      <c r="B901" s="27"/>
      <c r="C901" s="27"/>
      <c r="D901" s="27"/>
      <c r="E901" s="385"/>
      <c r="F901" s="8"/>
      <c r="U901" s="8"/>
      <c r="V901" s="8"/>
      <c r="AA901" s="8"/>
    </row>
    <row r="902" spans="1:27" ht="12.75" customHeight="1">
      <c r="A902" s="49"/>
      <c r="B902" s="27"/>
      <c r="C902" s="27"/>
      <c r="D902" s="27"/>
      <c r="E902" s="385"/>
      <c r="F902" s="8"/>
      <c r="U902" s="8"/>
      <c r="V902" s="8"/>
      <c r="AA902" s="8"/>
    </row>
    <row r="903" spans="1:27" ht="12.75" customHeight="1">
      <c r="A903" s="49"/>
      <c r="B903" s="27"/>
      <c r="C903" s="27"/>
      <c r="D903" s="27"/>
      <c r="E903" s="385"/>
      <c r="F903" s="8"/>
      <c r="U903" s="8"/>
      <c r="V903" s="8"/>
      <c r="AA903" s="8"/>
    </row>
    <row r="904" spans="1:27" ht="12.75" customHeight="1">
      <c r="A904" s="49"/>
      <c r="B904" s="27"/>
      <c r="C904" s="27"/>
      <c r="D904" s="27"/>
      <c r="E904" s="385"/>
      <c r="F904" s="8"/>
      <c r="U904" s="8"/>
      <c r="V904" s="8"/>
      <c r="AA904" s="8"/>
    </row>
    <row r="905" spans="1:27" ht="12.75" customHeight="1">
      <c r="A905" s="49"/>
      <c r="B905" s="27"/>
      <c r="C905" s="27"/>
      <c r="D905" s="27"/>
      <c r="E905" s="385"/>
      <c r="F905" s="8"/>
      <c r="U905" s="8"/>
      <c r="V905" s="8"/>
      <c r="AA905" s="8"/>
    </row>
    <row r="906" spans="1:27" ht="12.75" customHeight="1">
      <c r="A906" s="49"/>
      <c r="B906" s="27"/>
      <c r="C906" s="27"/>
      <c r="D906" s="27"/>
      <c r="E906" s="385"/>
      <c r="F906" s="8"/>
      <c r="U906" s="8"/>
      <c r="V906" s="8"/>
      <c r="AA906" s="8"/>
    </row>
    <row r="907" spans="1:27" ht="12.75" customHeight="1">
      <c r="A907" s="49"/>
      <c r="B907" s="27"/>
      <c r="C907" s="27"/>
      <c r="D907" s="27"/>
      <c r="E907" s="385"/>
      <c r="F907" s="8"/>
      <c r="U907" s="8"/>
      <c r="V907" s="8"/>
      <c r="AA907" s="8"/>
    </row>
  </sheetData>
  <sheetProtection algorithmName="SHA-512" hashValue="wkhJQbA6m1kp9YVpRTNxU09jsFtE8ejyxezBHOr+/D1P3HrYHDKNOkptWKrLQfw8WiGL4VrvYYXsdEbrM7NKOQ==" saltValue="c3ApFFzSHRjEsCnyU0c5pQ==" spinCount="100000" sheet="1" objects="1" scenarios="1" selectLockedCells="1"/>
  <mergeCells count="26">
    <mergeCell ref="A45:A47"/>
    <mergeCell ref="A49:A51"/>
    <mergeCell ref="A52:A54"/>
    <mergeCell ref="E12:Z12"/>
    <mergeCell ref="A17:A20"/>
    <mergeCell ref="A31:A34"/>
    <mergeCell ref="A35:A38"/>
    <mergeCell ref="A26:A29"/>
    <mergeCell ref="A12:D12"/>
    <mergeCell ref="A13:A16"/>
    <mergeCell ref="B1:E2"/>
    <mergeCell ref="X1:Z1"/>
    <mergeCell ref="A48:D48"/>
    <mergeCell ref="Y58:Z58"/>
    <mergeCell ref="B56:E56"/>
    <mergeCell ref="B58:E58"/>
    <mergeCell ref="F58:J58"/>
    <mergeCell ref="L58:Q58"/>
    <mergeCell ref="R58:U58"/>
    <mergeCell ref="W58:X58"/>
    <mergeCell ref="G1:U1"/>
    <mergeCell ref="E4:Z4"/>
    <mergeCell ref="A4:D4"/>
    <mergeCell ref="A39:D39"/>
    <mergeCell ref="A22:A25"/>
    <mergeCell ref="A42:A44"/>
  </mergeCells>
  <dataValidations count="2">
    <dataValidation type="list" allowBlank="1" showInputMessage="1" showErrorMessage="1" prompt=" - " sqref="G55:V55" xr:uid="{00000000-0002-0000-05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I49:K54 G13:V48 G5:V10" xr:uid="{00000000-0002-0000-05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6FF00"/>
  </sheetPr>
  <dimension ref="A1:AP889"/>
  <sheetViews>
    <sheetView showGridLines="0" zoomScale="60" zoomScaleNormal="60" workbookViewId="0">
      <pane ySplit="3" topLeftCell="A4" activePane="bottomLeft" state="frozen"/>
      <selection pane="bottomLeft" activeCell="G4" sqref="G4"/>
    </sheetView>
  </sheetViews>
  <sheetFormatPr defaultColWidth="12.6640625" defaultRowHeight="15" customHeight="1"/>
  <cols>
    <col min="1" max="1" width="38.33203125" customWidth="1"/>
    <col min="2" max="2" width="16.109375" customWidth="1"/>
    <col min="3" max="3" width="8.33203125" customWidth="1"/>
    <col min="4" max="4" width="15.777343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5.109375" customWidth="1"/>
    <col min="26" max="26" width="8.21875" customWidth="1"/>
    <col min="27" max="27" width="4" customWidth="1"/>
    <col min="28" max="33" width="11.6640625" customWidth="1"/>
    <col min="34" max="42" width="14.77734375" customWidth="1"/>
  </cols>
  <sheetData>
    <row r="1" spans="1:33"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33"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784" t="s">
        <v>150</v>
      </c>
      <c r="Y2" s="947" t="s">
        <v>332</v>
      </c>
      <c r="Z2" s="784" t="s">
        <v>12</v>
      </c>
      <c r="AA2" s="599"/>
    </row>
    <row r="3" spans="1:33" s="933" customFormat="1" ht="60" customHeight="1" thickBot="1">
      <c r="A3" s="949" t="s">
        <v>27</v>
      </c>
      <c r="B3" s="925" t="s">
        <v>28</v>
      </c>
      <c r="C3" s="925" t="s">
        <v>175</v>
      </c>
      <c r="D3" s="944" t="s">
        <v>329</v>
      </c>
      <c r="E3" s="941" t="s">
        <v>30</v>
      </c>
      <c r="F3" s="939"/>
      <c r="G3" s="927">
        <f>G38</f>
        <v>0</v>
      </c>
      <c r="H3" s="927">
        <f t="shared" ref="H3:U3" si="0">H38</f>
        <v>0</v>
      </c>
      <c r="I3" s="927">
        <f t="shared" si="0"/>
        <v>0</v>
      </c>
      <c r="J3" s="927">
        <f t="shared" si="0"/>
        <v>0</v>
      </c>
      <c r="K3" s="927">
        <f t="shared" si="0"/>
        <v>0</v>
      </c>
      <c r="L3" s="927">
        <f t="shared" si="0"/>
        <v>0</v>
      </c>
      <c r="M3" s="927">
        <f t="shared" si="0"/>
        <v>0</v>
      </c>
      <c r="N3" s="927">
        <f t="shared" si="0"/>
        <v>0</v>
      </c>
      <c r="O3" s="927">
        <f t="shared" si="0"/>
        <v>0</v>
      </c>
      <c r="P3" s="927">
        <f t="shared" si="0"/>
        <v>0</v>
      </c>
      <c r="Q3" s="927">
        <f t="shared" si="0"/>
        <v>0</v>
      </c>
      <c r="R3" s="927">
        <f t="shared" si="0"/>
        <v>0</v>
      </c>
      <c r="S3" s="927">
        <f t="shared" si="0"/>
        <v>0</v>
      </c>
      <c r="T3" s="927">
        <f t="shared" si="0"/>
        <v>0</v>
      </c>
      <c r="U3" s="927">
        <f t="shared" si="0"/>
        <v>0</v>
      </c>
      <c r="V3" s="936"/>
      <c r="W3" s="940" t="s">
        <v>11</v>
      </c>
      <c r="X3" s="929">
        <f>X38</f>
        <v>0</v>
      </c>
      <c r="Y3" s="930">
        <f>Y38</f>
        <v>0</v>
      </c>
      <c r="Z3" s="924">
        <f>Z38</f>
        <v>0</v>
      </c>
      <c r="AA3" s="937"/>
      <c r="AB3" s="938"/>
      <c r="AC3" s="938"/>
      <c r="AD3" s="938"/>
      <c r="AE3" s="938"/>
      <c r="AF3" s="938"/>
      <c r="AG3" s="938"/>
    </row>
    <row r="4" spans="1:33" s="101" customFormat="1" ht="58.8" customHeight="1" thickBot="1">
      <c r="A4" s="1630" t="s">
        <v>404</v>
      </c>
      <c r="B4" s="1627" t="s">
        <v>634</v>
      </c>
      <c r="C4" s="1397" t="s">
        <v>212</v>
      </c>
      <c r="D4" s="873" t="s">
        <v>542</v>
      </c>
      <c r="E4" s="542">
        <v>41.34</v>
      </c>
      <c r="F4" s="305"/>
      <c r="G4" s="2018"/>
      <c r="H4" s="1894"/>
      <c r="I4" s="1895"/>
      <c r="J4" s="1896"/>
      <c r="K4" s="1897"/>
      <c r="L4" s="1898"/>
      <c r="M4" s="1899"/>
      <c r="N4" s="1900"/>
      <c r="O4" s="1901"/>
      <c r="P4" s="1902"/>
      <c r="Q4" s="1903"/>
      <c r="R4" s="1904"/>
      <c r="S4" s="1905"/>
      <c r="T4" s="2019"/>
      <c r="U4" s="2018"/>
      <c r="V4" s="189"/>
      <c r="W4" s="11">
        <v>1.3</v>
      </c>
      <c r="X4" s="190">
        <f t="shared" ref="X4:X15" si="1">W4*Z4</f>
        <v>0</v>
      </c>
      <c r="Y4" s="191">
        <f t="shared" ref="Y4:Y22" si="2">E4*Z4</f>
        <v>0</v>
      </c>
      <c r="Z4" s="192">
        <f t="shared" ref="Z4:Z22" si="3">SUM(G4:U4)</f>
        <v>0</v>
      </c>
      <c r="AA4" s="303"/>
    </row>
    <row r="5" spans="1:33" s="101" customFormat="1" ht="58.8" customHeight="1" thickBot="1">
      <c r="A5" s="1631"/>
      <c r="B5" s="1628"/>
      <c r="C5" s="1397" t="s">
        <v>189</v>
      </c>
      <c r="D5" s="873" t="s">
        <v>555</v>
      </c>
      <c r="E5" s="542">
        <v>86.495999999999995</v>
      </c>
      <c r="F5" s="305"/>
      <c r="G5" s="2018"/>
      <c r="H5" s="1894"/>
      <c r="I5" s="1895"/>
      <c r="J5" s="1896"/>
      <c r="K5" s="1897"/>
      <c r="L5" s="1898"/>
      <c r="M5" s="1899"/>
      <c r="N5" s="1900"/>
      <c r="O5" s="1901"/>
      <c r="P5" s="1902"/>
      <c r="Q5" s="1903"/>
      <c r="R5" s="1904"/>
      <c r="S5" s="1905"/>
      <c r="T5" s="2019"/>
      <c r="U5" s="2018"/>
      <c r="V5" s="189"/>
      <c r="W5" s="11">
        <v>3.12</v>
      </c>
      <c r="X5" s="190">
        <f t="shared" si="1"/>
        <v>0</v>
      </c>
      <c r="Y5" s="191">
        <f t="shared" si="2"/>
        <v>0</v>
      </c>
      <c r="Z5" s="192">
        <f t="shared" si="3"/>
        <v>0</v>
      </c>
      <c r="AA5" s="303"/>
    </row>
    <row r="6" spans="1:33" s="101" customFormat="1" ht="58.8" customHeight="1" thickBot="1">
      <c r="A6" s="1631"/>
      <c r="B6" s="1628"/>
      <c r="C6" s="1397" t="s">
        <v>178</v>
      </c>
      <c r="D6" s="873" t="s">
        <v>558</v>
      </c>
      <c r="E6" s="542">
        <v>138.33000000000001</v>
      </c>
      <c r="F6" s="305"/>
      <c r="G6" s="2018"/>
      <c r="H6" s="1894"/>
      <c r="I6" s="1895"/>
      <c r="J6" s="1896"/>
      <c r="K6" s="1897"/>
      <c r="L6" s="1898"/>
      <c r="M6" s="1899"/>
      <c r="N6" s="1900"/>
      <c r="O6" s="1901"/>
      <c r="P6" s="1902"/>
      <c r="Q6" s="1903"/>
      <c r="R6" s="1904"/>
      <c r="S6" s="1905"/>
      <c r="T6" s="2019"/>
      <c r="U6" s="2018"/>
      <c r="V6" s="189"/>
      <c r="W6" s="190">
        <v>5.85</v>
      </c>
      <c r="X6" s="190">
        <f t="shared" ref="X6:X8" si="4">W6*Z6</f>
        <v>0</v>
      </c>
      <c r="Y6" s="191">
        <f t="shared" ref="Y6:Y8" si="5">E6*Z6</f>
        <v>0</v>
      </c>
      <c r="Z6" s="192">
        <f t="shared" si="3"/>
        <v>0</v>
      </c>
      <c r="AA6" s="303"/>
    </row>
    <row r="7" spans="1:33" s="101" customFormat="1" ht="58.8" customHeight="1" thickBot="1">
      <c r="A7" s="1631"/>
      <c r="B7" s="1628"/>
      <c r="C7" s="1397" t="s">
        <v>177</v>
      </c>
      <c r="D7" s="873" t="s">
        <v>564</v>
      </c>
      <c r="E7" s="542">
        <v>215.18</v>
      </c>
      <c r="F7" s="305"/>
      <c r="G7" s="2018"/>
      <c r="H7" s="1894"/>
      <c r="I7" s="1895"/>
      <c r="J7" s="1896"/>
      <c r="K7" s="1897"/>
      <c r="L7" s="1898"/>
      <c r="M7" s="1899"/>
      <c r="N7" s="1900"/>
      <c r="O7" s="1901"/>
      <c r="P7" s="1902"/>
      <c r="Q7" s="1903"/>
      <c r="R7" s="1904"/>
      <c r="S7" s="1905"/>
      <c r="T7" s="2019"/>
      <c r="U7" s="2018"/>
      <c r="V7" s="189"/>
      <c r="W7" s="190">
        <v>9.1</v>
      </c>
      <c r="X7" s="190">
        <f t="shared" si="4"/>
        <v>0</v>
      </c>
      <c r="Y7" s="191">
        <f t="shared" si="5"/>
        <v>0</v>
      </c>
      <c r="Z7" s="192">
        <f t="shared" si="3"/>
        <v>0</v>
      </c>
      <c r="AA7" s="303"/>
    </row>
    <row r="8" spans="1:33" s="101" customFormat="1" ht="58.8" customHeight="1" thickBot="1">
      <c r="A8" s="1632"/>
      <c r="B8" s="1628"/>
      <c r="C8" s="1397" t="s">
        <v>176</v>
      </c>
      <c r="D8" s="873" t="s">
        <v>570</v>
      </c>
      <c r="E8" s="542">
        <v>320.54399999999998</v>
      </c>
      <c r="F8" s="305"/>
      <c r="G8" s="2018"/>
      <c r="H8" s="1894"/>
      <c r="I8" s="1895"/>
      <c r="J8" s="1896"/>
      <c r="K8" s="1897"/>
      <c r="L8" s="1898"/>
      <c r="M8" s="1899"/>
      <c r="N8" s="1900"/>
      <c r="O8" s="1901"/>
      <c r="P8" s="1902"/>
      <c r="Q8" s="1903"/>
      <c r="R8" s="1904"/>
      <c r="S8" s="1905"/>
      <c r="T8" s="2019"/>
      <c r="U8" s="2018"/>
      <c r="V8" s="189"/>
      <c r="W8" s="11">
        <v>14.56</v>
      </c>
      <c r="X8" s="190">
        <f t="shared" si="4"/>
        <v>0</v>
      </c>
      <c r="Y8" s="191">
        <f t="shared" si="5"/>
        <v>0</v>
      </c>
      <c r="Z8" s="192">
        <f t="shared" si="3"/>
        <v>0</v>
      </c>
      <c r="AA8" s="303"/>
    </row>
    <row r="9" spans="1:33" s="101" customFormat="1" ht="121.8" customHeight="1" thickBot="1">
      <c r="A9" s="1396" t="s">
        <v>630</v>
      </c>
      <c r="B9" s="1629"/>
      <c r="C9" s="1397" t="s">
        <v>188</v>
      </c>
      <c r="D9" s="873" t="s">
        <v>579</v>
      </c>
      <c r="E9" s="542">
        <v>477</v>
      </c>
      <c r="F9" s="305"/>
      <c r="G9" s="2018"/>
      <c r="H9" s="1894"/>
      <c r="I9" s="1895"/>
      <c r="J9" s="1896"/>
      <c r="K9" s="1897"/>
      <c r="L9" s="1898"/>
      <c r="M9" s="1899"/>
      <c r="N9" s="1900"/>
      <c r="O9" s="1901"/>
      <c r="P9" s="1902"/>
      <c r="Q9" s="1903"/>
      <c r="R9" s="1904"/>
      <c r="S9" s="1905"/>
      <c r="T9" s="2019"/>
      <c r="U9" s="2018"/>
      <c r="V9" s="189"/>
      <c r="W9" s="190">
        <v>20.41</v>
      </c>
      <c r="X9" s="190">
        <f t="shared" si="1"/>
        <v>0</v>
      </c>
      <c r="Y9" s="191">
        <f t="shared" si="2"/>
        <v>0</v>
      </c>
      <c r="Z9" s="192">
        <f t="shared" si="3"/>
        <v>0</v>
      </c>
      <c r="AA9" s="303"/>
    </row>
    <row r="10" spans="1:33" s="101" customFormat="1" ht="54" customHeight="1" thickBot="1">
      <c r="A10" s="1633" t="s">
        <v>405</v>
      </c>
      <c r="B10" s="1627" t="s">
        <v>635</v>
      </c>
      <c r="C10" s="1020" t="s">
        <v>212</v>
      </c>
      <c r="D10" s="873" t="s">
        <v>543</v>
      </c>
      <c r="E10" s="542">
        <v>57.876000000000005</v>
      </c>
      <c r="F10" s="305"/>
      <c r="G10" s="2018"/>
      <c r="H10" s="1894"/>
      <c r="I10" s="1895"/>
      <c r="J10" s="1896"/>
      <c r="K10" s="1897"/>
      <c r="L10" s="1898"/>
      <c r="M10" s="1899"/>
      <c r="N10" s="1900"/>
      <c r="O10" s="1901"/>
      <c r="P10" s="1902"/>
      <c r="Q10" s="1903"/>
      <c r="R10" s="1904"/>
      <c r="S10" s="1905"/>
      <c r="T10" s="2019"/>
      <c r="U10" s="2018"/>
      <c r="V10" s="189"/>
      <c r="W10" s="11">
        <v>1.82</v>
      </c>
      <c r="X10" s="190">
        <f t="shared" si="1"/>
        <v>0</v>
      </c>
      <c r="Y10" s="191">
        <f t="shared" si="2"/>
        <v>0</v>
      </c>
      <c r="Z10" s="192">
        <f t="shared" si="3"/>
        <v>0</v>
      </c>
      <c r="AA10" s="303"/>
    </row>
    <row r="11" spans="1:33" s="101" customFormat="1" ht="54" customHeight="1" thickBot="1">
      <c r="A11" s="1634"/>
      <c r="B11" s="1628"/>
      <c r="C11" s="1020" t="s">
        <v>189</v>
      </c>
      <c r="D11" s="873" t="s">
        <v>550</v>
      </c>
      <c r="E11" s="542">
        <v>111.72400000000002</v>
      </c>
      <c r="F11" s="305"/>
      <c r="G11" s="2018"/>
      <c r="H11" s="1894"/>
      <c r="I11" s="1895"/>
      <c r="J11" s="1896"/>
      <c r="K11" s="1897"/>
      <c r="L11" s="1898"/>
      <c r="M11" s="1899"/>
      <c r="N11" s="1900"/>
      <c r="O11" s="1901"/>
      <c r="P11" s="1902"/>
      <c r="Q11" s="1903"/>
      <c r="R11" s="1904"/>
      <c r="S11" s="1905"/>
      <c r="T11" s="2019"/>
      <c r="U11" s="2018"/>
      <c r="V11" s="189"/>
      <c r="W11" s="190">
        <v>4.03</v>
      </c>
      <c r="X11" s="190">
        <f t="shared" si="1"/>
        <v>0</v>
      </c>
      <c r="Y11" s="191">
        <f t="shared" si="2"/>
        <v>0</v>
      </c>
      <c r="Z11" s="192">
        <f t="shared" si="3"/>
        <v>0</v>
      </c>
      <c r="AA11" s="303"/>
    </row>
    <row r="12" spans="1:33" s="101" customFormat="1" ht="54" customHeight="1" thickBot="1">
      <c r="A12" s="1634"/>
      <c r="B12" s="1628"/>
      <c r="C12" s="1020" t="s">
        <v>178</v>
      </c>
      <c r="D12" s="873" t="s">
        <v>559</v>
      </c>
      <c r="E12" s="542">
        <v>181.36600000000001</v>
      </c>
      <c r="F12" s="305"/>
      <c r="G12" s="2018"/>
      <c r="H12" s="1894"/>
      <c r="I12" s="1895"/>
      <c r="J12" s="1896"/>
      <c r="K12" s="1897"/>
      <c r="L12" s="1898"/>
      <c r="M12" s="1899"/>
      <c r="N12" s="1900"/>
      <c r="O12" s="1901"/>
      <c r="P12" s="1902"/>
      <c r="Q12" s="1903"/>
      <c r="R12" s="1904"/>
      <c r="S12" s="1905"/>
      <c r="T12" s="2019"/>
      <c r="U12" s="2018"/>
      <c r="V12" s="189"/>
      <c r="W12" s="190">
        <v>7.67</v>
      </c>
      <c r="X12" s="190">
        <f t="shared" si="1"/>
        <v>0</v>
      </c>
      <c r="Y12" s="191">
        <f t="shared" si="2"/>
        <v>0</v>
      </c>
      <c r="Z12" s="192">
        <f t="shared" si="3"/>
        <v>0</v>
      </c>
      <c r="AA12" s="303"/>
    </row>
    <row r="13" spans="1:33" s="101" customFormat="1" ht="54" customHeight="1" thickBot="1">
      <c r="A13" s="1634"/>
      <c r="B13" s="1628"/>
      <c r="C13" s="1020" t="s">
        <v>177</v>
      </c>
      <c r="D13" s="873" t="s">
        <v>565</v>
      </c>
      <c r="E13" s="542">
        <v>263.30400000000003</v>
      </c>
      <c r="F13" s="305"/>
      <c r="G13" s="2018"/>
      <c r="H13" s="1894"/>
      <c r="I13" s="1895"/>
      <c r="J13" s="1896"/>
      <c r="K13" s="1897"/>
      <c r="L13" s="1898"/>
      <c r="M13" s="1899"/>
      <c r="N13" s="1900"/>
      <c r="O13" s="1901"/>
      <c r="P13" s="1902"/>
      <c r="Q13" s="1903"/>
      <c r="R13" s="1904"/>
      <c r="S13" s="1905"/>
      <c r="T13" s="2019"/>
      <c r="U13" s="2018"/>
      <c r="V13" s="189"/>
      <c r="W13" s="190">
        <v>11.96</v>
      </c>
      <c r="X13" s="190">
        <f t="shared" si="1"/>
        <v>0</v>
      </c>
      <c r="Y13" s="191">
        <f t="shared" si="2"/>
        <v>0</v>
      </c>
      <c r="Z13" s="192">
        <f t="shared" si="3"/>
        <v>0</v>
      </c>
      <c r="AA13" s="303"/>
    </row>
    <row r="14" spans="1:33" s="101" customFormat="1" ht="54" customHeight="1" thickBot="1">
      <c r="A14" s="1634"/>
      <c r="B14" s="1628"/>
      <c r="C14" s="1020" t="s">
        <v>176</v>
      </c>
      <c r="D14" s="873" t="s">
        <v>571</v>
      </c>
      <c r="E14" s="542">
        <v>423.57600000000002</v>
      </c>
      <c r="F14" s="305"/>
      <c r="G14" s="2018"/>
      <c r="H14" s="1894"/>
      <c r="I14" s="1895"/>
      <c r="J14" s="1896"/>
      <c r="K14" s="1897"/>
      <c r="L14" s="1898"/>
      <c r="M14" s="1899"/>
      <c r="N14" s="1900"/>
      <c r="O14" s="1901"/>
      <c r="P14" s="1902"/>
      <c r="Q14" s="1903"/>
      <c r="R14" s="1904"/>
      <c r="S14" s="1905"/>
      <c r="T14" s="2019"/>
      <c r="U14" s="2018"/>
      <c r="V14" s="189"/>
      <c r="W14" s="190">
        <v>19.239999999999998</v>
      </c>
      <c r="X14" s="190">
        <f t="shared" si="1"/>
        <v>0</v>
      </c>
      <c r="Y14" s="191">
        <f t="shared" si="2"/>
        <v>0</v>
      </c>
      <c r="Z14" s="192">
        <f t="shared" si="3"/>
        <v>0</v>
      </c>
      <c r="AA14" s="303"/>
    </row>
    <row r="15" spans="1:33" s="101" customFormat="1" ht="106.2" customHeight="1" thickBot="1">
      <c r="A15" s="1395" t="s">
        <v>630</v>
      </c>
      <c r="B15" s="1629"/>
      <c r="C15" s="1020" t="s">
        <v>188</v>
      </c>
      <c r="D15" s="873" t="s">
        <v>580</v>
      </c>
      <c r="E15" s="542">
        <v>593.6</v>
      </c>
      <c r="F15" s="305"/>
      <c r="G15" s="2018"/>
      <c r="H15" s="1894"/>
      <c r="I15" s="1895"/>
      <c r="J15" s="1896"/>
      <c r="K15" s="1897"/>
      <c r="L15" s="1898"/>
      <c r="M15" s="1899"/>
      <c r="N15" s="1900"/>
      <c r="O15" s="1901"/>
      <c r="P15" s="1902"/>
      <c r="Q15" s="1903"/>
      <c r="R15" s="1904"/>
      <c r="S15" s="1905"/>
      <c r="T15" s="2019"/>
      <c r="U15" s="2018"/>
      <c r="V15" s="189"/>
      <c r="W15" s="11">
        <v>26.91</v>
      </c>
      <c r="X15" s="190">
        <f t="shared" si="1"/>
        <v>0</v>
      </c>
      <c r="Y15" s="191">
        <f t="shared" si="2"/>
        <v>0</v>
      </c>
      <c r="Z15" s="192">
        <f t="shared" si="3"/>
        <v>0</v>
      </c>
      <c r="AA15" s="303"/>
    </row>
    <row r="16" spans="1:33" ht="143.4" customHeight="1" thickBot="1">
      <c r="A16" s="50"/>
      <c r="B16" s="278" t="s">
        <v>37</v>
      </c>
      <c r="C16" s="551" t="s">
        <v>178</v>
      </c>
      <c r="D16" s="737" t="s">
        <v>292</v>
      </c>
      <c r="E16" s="542">
        <v>129.69418000000002</v>
      </c>
      <c r="F16" s="51"/>
      <c r="G16" s="1873"/>
      <c r="H16" s="1860"/>
      <c r="I16" s="1861"/>
      <c r="J16" s="1862"/>
      <c r="K16" s="1863"/>
      <c r="L16" s="1864"/>
      <c r="M16" s="1865"/>
      <c r="N16" s="1866"/>
      <c r="O16" s="1867"/>
      <c r="P16" s="1868"/>
      <c r="Q16" s="1869"/>
      <c r="R16" s="1870"/>
      <c r="S16" s="1871"/>
      <c r="T16" s="1872"/>
      <c r="U16" s="1873"/>
      <c r="V16" s="14"/>
      <c r="W16" s="11">
        <v>3</v>
      </c>
      <c r="X16" s="52">
        <f>W16*Z16</f>
        <v>0</v>
      </c>
      <c r="Y16" s="53">
        <f>E16*Z16</f>
        <v>0</v>
      </c>
      <c r="Z16" s="54">
        <f>SUM(G16:U16)</f>
        <v>0</v>
      </c>
      <c r="AA16" s="596"/>
      <c r="AB16" s="101"/>
      <c r="AC16" s="3"/>
      <c r="AD16" s="3"/>
      <c r="AE16" s="3"/>
      <c r="AF16" s="3"/>
      <c r="AG16" s="3"/>
    </row>
    <row r="17" spans="1:42" ht="143.4" customHeight="1" thickBot="1">
      <c r="A17" s="9"/>
      <c r="B17" s="274" t="s">
        <v>38</v>
      </c>
      <c r="C17" s="552" t="s">
        <v>178</v>
      </c>
      <c r="D17" s="737" t="s">
        <v>293</v>
      </c>
      <c r="E17" s="542">
        <v>148.68832000000003</v>
      </c>
      <c r="F17" s="10"/>
      <c r="G17" s="1814"/>
      <c r="H17" s="1815"/>
      <c r="I17" s="1816"/>
      <c r="J17" s="1817"/>
      <c r="K17" s="1818"/>
      <c r="L17" s="1819"/>
      <c r="M17" s="1820"/>
      <c r="N17" s="1821"/>
      <c r="O17" s="1822"/>
      <c r="P17" s="1823"/>
      <c r="Q17" s="1824"/>
      <c r="R17" s="1825"/>
      <c r="S17" s="1826"/>
      <c r="T17" s="1829"/>
      <c r="U17" s="1814"/>
      <c r="V17" s="14"/>
      <c r="W17" s="11">
        <v>7</v>
      </c>
      <c r="X17" s="11">
        <f t="shared" ref="X17:X23" si="6">W17*Z17</f>
        <v>0</v>
      </c>
      <c r="Y17" s="12">
        <f t="shared" si="2"/>
        <v>0</v>
      </c>
      <c r="Z17" s="13">
        <f t="shared" si="3"/>
        <v>0</v>
      </c>
      <c r="AA17" s="596"/>
      <c r="AB17" s="101"/>
      <c r="AC17" s="3"/>
      <c r="AD17" s="3"/>
      <c r="AE17" s="3"/>
      <c r="AF17" s="3"/>
      <c r="AG17" s="3"/>
    </row>
    <row r="18" spans="1:42" ht="141" customHeight="1" thickBot="1">
      <c r="A18" s="1025" t="s">
        <v>333</v>
      </c>
      <c r="B18" s="274" t="s">
        <v>311</v>
      </c>
      <c r="C18" s="552" t="s">
        <v>178</v>
      </c>
      <c r="D18" s="737" t="s">
        <v>398</v>
      </c>
      <c r="E18" s="542">
        <v>181.89600000000004</v>
      </c>
      <c r="F18" s="10"/>
      <c r="G18" s="1814"/>
      <c r="H18" s="1815"/>
      <c r="I18" s="1816"/>
      <c r="J18" s="1817"/>
      <c r="K18" s="1818"/>
      <c r="L18" s="1819"/>
      <c r="M18" s="1820"/>
      <c r="N18" s="1821"/>
      <c r="O18" s="1822"/>
      <c r="P18" s="1823"/>
      <c r="Q18" s="1824"/>
      <c r="R18" s="1825"/>
      <c r="S18" s="1826"/>
      <c r="T18" s="1829"/>
      <c r="U18" s="1814"/>
      <c r="V18" s="14"/>
      <c r="W18" s="11">
        <v>7.5</v>
      </c>
      <c r="X18" s="11">
        <f t="shared" si="6"/>
        <v>0</v>
      </c>
      <c r="Y18" s="12">
        <f t="shared" si="2"/>
        <v>0</v>
      </c>
      <c r="Z18" s="13">
        <f>SUM(G18:U18)</f>
        <v>0</v>
      </c>
      <c r="AA18" s="596"/>
      <c r="AB18" s="101"/>
      <c r="AC18" s="3"/>
      <c r="AD18" s="3"/>
      <c r="AE18" s="3"/>
      <c r="AF18" s="3"/>
      <c r="AG18" s="3"/>
    </row>
    <row r="19" spans="1:42" ht="142.19999999999999" customHeight="1" thickBot="1">
      <c r="A19" s="9"/>
      <c r="B19" s="274" t="s">
        <v>62</v>
      </c>
      <c r="C19" s="552" t="s">
        <v>177</v>
      </c>
      <c r="D19" s="737" t="s">
        <v>294</v>
      </c>
      <c r="E19" s="542">
        <v>189.81314000000003</v>
      </c>
      <c r="F19" s="10"/>
      <c r="G19" s="1814"/>
      <c r="H19" s="1815"/>
      <c r="I19" s="1816"/>
      <c r="J19" s="1817"/>
      <c r="K19" s="1818"/>
      <c r="L19" s="1819"/>
      <c r="M19" s="1820"/>
      <c r="N19" s="1821"/>
      <c r="O19" s="1822"/>
      <c r="P19" s="1823"/>
      <c r="Q19" s="1824"/>
      <c r="R19" s="1825"/>
      <c r="S19" s="1826"/>
      <c r="T19" s="1829"/>
      <c r="U19" s="1814"/>
      <c r="V19" s="14"/>
      <c r="W19" s="11">
        <v>4.9000000000000004</v>
      </c>
      <c r="X19" s="11">
        <f t="shared" si="6"/>
        <v>0</v>
      </c>
      <c r="Y19" s="12">
        <f t="shared" si="2"/>
        <v>0</v>
      </c>
      <c r="Z19" s="13">
        <f t="shared" si="3"/>
        <v>0</v>
      </c>
      <c r="AA19" s="596"/>
      <c r="AB19" s="101"/>
      <c r="AC19" s="3"/>
      <c r="AD19" s="3"/>
      <c r="AE19" s="3"/>
      <c r="AF19" s="3"/>
      <c r="AG19" s="3"/>
    </row>
    <row r="20" spans="1:42" ht="143.4" customHeight="1" thickBot="1">
      <c r="A20" s="9"/>
      <c r="B20" s="274" t="s">
        <v>63</v>
      </c>
      <c r="C20" s="552" t="s">
        <v>189</v>
      </c>
      <c r="D20" s="737" t="s">
        <v>295</v>
      </c>
      <c r="E20" s="542">
        <v>79.089780000000005</v>
      </c>
      <c r="F20" s="10"/>
      <c r="G20" s="1814"/>
      <c r="H20" s="1815"/>
      <c r="I20" s="1816"/>
      <c r="J20" s="1817"/>
      <c r="K20" s="1818"/>
      <c r="L20" s="1819"/>
      <c r="M20" s="1820"/>
      <c r="N20" s="1821"/>
      <c r="O20" s="1822"/>
      <c r="P20" s="1823"/>
      <c r="Q20" s="1824"/>
      <c r="R20" s="1825"/>
      <c r="S20" s="1826"/>
      <c r="T20" s="1829"/>
      <c r="U20" s="1814"/>
      <c r="V20" s="14"/>
      <c r="W20" s="11">
        <v>2.0499999999999998</v>
      </c>
      <c r="X20" s="11">
        <f t="shared" si="6"/>
        <v>0</v>
      </c>
      <c r="Y20" s="12">
        <f t="shared" si="2"/>
        <v>0</v>
      </c>
      <c r="Z20" s="13">
        <f t="shared" si="3"/>
        <v>0</v>
      </c>
      <c r="AA20" s="596"/>
      <c r="AB20" s="101"/>
      <c r="AC20" s="3"/>
      <c r="AD20" s="3"/>
      <c r="AE20" s="3"/>
      <c r="AF20" s="3"/>
      <c r="AG20" s="3"/>
    </row>
    <row r="21" spans="1:42" ht="144" customHeight="1" thickBot="1">
      <c r="A21" s="9"/>
      <c r="B21" s="274" t="s">
        <v>64</v>
      </c>
      <c r="C21" s="552" t="s">
        <v>178</v>
      </c>
      <c r="D21" s="737" t="s">
        <v>296</v>
      </c>
      <c r="E21" s="542">
        <v>102.80622000000001</v>
      </c>
      <c r="F21" s="10"/>
      <c r="G21" s="1814"/>
      <c r="H21" s="1815"/>
      <c r="I21" s="1816"/>
      <c r="J21" s="1817"/>
      <c r="K21" s="1818"/>
      <c r="L21" s="1819"/>
      <c r="M21" s="1820"/>
      <c r="N21" s="1821"/>
      <c r="O21" s="1822"/>
      <c r="P21" s="1823"/>
      <c r="Q21" s="1824"/>
      <c r="R21" s="1825"/>
      <c r="S21" s="1826"/>
      <c r="T21" s="1829"/>
      <c r="U21" s="1814"/>
      <c r="V21" s="14"/>
      <c r="W21" s="11">
        <v>4</v>
      </c>
      <c r="X21" s="11">
        <f t="shared" si="6"/>
        <v>0</v>
      </c>
      <c r="Y21" s="12">
        <f t="shared" si="2"/>
        <v>0</v>
      </c>
      <c r="Z21" s="13">
        <f t="shared" si="3"/>
        <v>0</v>
      </c>
      <c r="AA21" s="596"/>
      <c r="AB21" s="101"/>
      <c r="AC21" s="3"/>
      <c r="AD21" s="3"/>
      <c r="AE21" s="3"/>
      <c r="AF21" s="3"/>
      <c r="AG21" s="3"/>
    </row>
    <row r="22" spans="1:42" ht="142.19999999999999" customHeight="1" thickBot="1">
      <c r="A22" s="9"/>
      <c r="B22" s="274" t="s">
        <v>65</v>
      </c>
      <c r="C22" s="552" t="s">
        <v>178</v>
      </c>
      <c r="D22" s="737" t="s">
        <v>297</v>
      </c>
      <c r="E22" s="542">
        <v>118.62884000000001</v>
      </c>
      <c r="F22" s="10"/>
      <c r="G22" s="1814"/>
      <c r="H22" s="1815"/>
      <c r="I22" s="1816"/>
      <c r="J22" s="1817"/>
      <c r="K22" s="1818"/>
      <c r="L22" s="1819"/>
      <c r="M22" s="1820"/>
      <c r="N22" s="1821"/>
      <c r="O22" s="1822"/>
      <c r="P22" s="1823"/>
      <c r="Q22" s="1824"/>
      <c r="R22" s="1825"/>
      <c r="S22" s="1826"/>
      <c r="T22" s="1829"/>
      <c r="U22" s="1814"/>
      <c r="V22" s="14"/>
      <c r="W22" s="11">
        <v>5.2</v>
      </c>
      <c r="X22" s="11">
        <f t="shared" si="6"/>
        <v>0</v>
      </c>
      <c r="Y22" s="12">
        <f t="shared" si="2"/>
        <v>0</v>
      </c>
      <c r="Z22" s="13">
        <f t="shared" si="3"/>
        <v>0</v>
      </c>
      <c r="AA22" s="596"/>
      <c r="AB22" s="101"/>
      <c r="AC22" s="3"/>
      <c r="AD22" s="3"/>
      <c r="AE22" s="3"/>
      <c r="AF22" s="3"/>
      <c r="AG22" s="3"/>
    </row>
    <row r="23" spans="1:42" ht="149.4" customHeight="1" thickBot="1">
      <c r="A23" s="9"/>
      <c r="B23" s="274" t="s">
        <v>66</v>
      </c>
      <c r="C23" s="552" t="s">
        <v>189</v>
      </c>
      <c r="D23" s="737" t="s">
        <v>298</v>
      </c>
      <c r="E23" s="542">
        <v>79.089780000000005</v>
      </c>
      <c r="F23" s="10"/>
      <c r="G23" s="1814"/>
      <c r="H23" s="1815"/>
      <c r="I23" s="1816"/>
      <c r="J23" s="1817"/>
      <c r="K23" s="1818"/>
      <c r="L23" s="1819"/>
      <c r="M23" s="1820"/>
      <c r="N23" s="1821"/>
      <c r="O23" s="1822"/>
      <c r="P23" s="1823"/>
      <c r="Q23" s="1824"/>
      <c r="R23" s="1825"/>
      <c r="S23" s="1826"/>
      <c r="T23" s="1829"/>
      <c r="U23" s="1814"/>
      <c r="V23" s="14"/>
      <c r="W23" s="11">
        <v>3.2</v>
      </c>
      <c r="X23" s="11">
        <f t="shared" si="6"/>
        <v>0</v>
      </c>
      <c r="Y23" s="12">
        <f>E23*Z23</f>
        <v>0</v>
      </c>
      <c r="Z23" s="13">
        <f>SUM(G23:U23)</f>
        <v>0</v>
      </c>
      <c r="AA23" s="596"/>
      <c r="AB23" s="101"/>
      <c r="AC23" s="3"/>
      <c r="AD23" s="3"/>
      <c r="AE23" s="3"/>
      <c r="AF23" s="3"/>
      <c r="AG23" s="3"/>
    </row>
    <row r="24" spans="1:42" ht="8.25" customHeight="1" thickBot="1">
      <c r="A24" s="349"/>
      <c r="B24" s="1022"/>
      <c r="C24" s="1022"/>
      <c r="D24" s="860"/>
      <c r="E24" s="743">
        <v>0</v>
      </c>
      <c r="F24" s="350"/>
      <c r="G24" s="351"/>
      <c r="H24" s="351"/>
      <c r="I24" s="351"/>
      <c r="J24" s="351"/>
      <c r="K24" s="351"/>
      <c r="L24" s="351"/>
      <c r="M24" s="351"/>
      <c r="N24" s="351"/>
      <c r="O24" s="351"/>
      <c r="P24" s="351"/>
      <c r="Q24" s="351"/>
      <c r="R24" s="351"/>
      <c r="S24" s="351"/>
      <c r="T24" s="351"/>
      <c r="U24" s="351"/>
      <c r="V24" s="352"/>
      <c r="W24" s="346"/>
      <c r="X24" s="346">
        <f t="shared" ref="X24:X35" si="7">W24*Z24</f>
        <v>0</v>
      </c>
      <c r="Y24" s="347">
        <f t="shared" ref="Y24:Y35" si="8">E24*Z24</f>
        <v>0</v>
      </c>
      <c r="Z24" s="348">
        <f t="shared" ref="Z24:Z35" si="9">SUM(G24:U24)</f>
        <v>0</v>
      </c>
      <c r="AA24" s="600"/>
      <c r="AB24" s="101"/>
      <c r="AC24" s="15"/>
      <c r="AD24" s="15"/>
      <c r="AE24" s="15"/>
      <c r="AF24" s="15"/>
      <c r="AG24" s="15"/>
      <c r="AH24" s="16"/>
      <c r="AI24" s="16"/>
      <c r="AJ24" s="16"/>
      <c r="AK24" s="16"/>
      <c r="AL24" s="16"/>
      <c r="AM24" s="16"/>
      <c r="AN24" s="16"/>
      <c r="AO24" s="16"/>
      <c r="AP24" s="16"/>
    </row>
    <row r="25" spans="1:42" ht="142.80000000000001" customHeight="1" thickBot="1">
      <c r="A25" s="248"/>
      <c r="B25" s="1625" t="s">
        <v>97</v>
      </c>
      <c r="C25" s="1626"/>
      <c r="D25" s="1021" t="s">
        <v>98</v>
      </c>
      <c r="E25" s="542">
        <v>387.88156000000009</v>
      </c>
      <c r="F25" s="10"/>
      <c r="G25" s="1814"/>
      <c r="H25" s="1815"/>
      <c r="I25" s="1816"/>
      <c r="J25" s="1817"/>
      <c r="K25" s="1818"/>
      <c r="L25" s="1819"/>
      <c r="M25" s="1820"/>
      <c r="N25" s="1821"/>
      <c r="O25" s="1822"/>
      <c r="P25" s="1823"/>
      <c r="Q25" s="1824"/>
      <c r="R25" s="1825"/>
      <c r="S25" s="1826"/>
      <c r="T25" s="1829"/>
      <c r="U25" s="1814"/>
      <c r="V25" s="14"/>
      <c r="W25" s="17">
        <v>26</v>
      </c>
      <c r="X25" s="11">
        <f t="shared" si="7"/>
        <v>0</v>
      </c>
      <c r="Y25" s="12">
        <f t="shared" si="8"/>
        <v>0</v>
      </c>
      <c r="Z25" s="13">
        <f t="shared" si="9"/>
        <v>0</v>
      </c>
      <c r="AA25" s="598"/>
      <c r="AB25" s="101"/>
      <c r="AC25" s="3"/>
      <c r="AD25" s="3"/>
      <c r="AE25" s="3"/>
      <c r="AF25" s="3"/>
      <c r="AG25" s="3"/>
    </row>
    <row r="26" spans="1:42" ht="139.80000000000001" customHeight="1" thickBot="1">
      <c r="A26" s="248"/>
      <c r="B26" s="1622" t="s">
        <v>99</v>
      </c>
      <c r="C26" s="1623"/>
      <c r="D26" s="1021" t="s">
        <v>100</v>
      </c>
      <c r="E26" s="542">
        <v>354.87210000000005</v>
      </c>
      <c r="F26" s="10"/>
      <c r="G26" s="1814"/>
      <c r="H26" s="1815"/>
      <c r="I26" s="1816"/>
      <c r="J26" s="1817"/>
      <c r="K26" s="1818"/>
      <c r="L26" s="1819"/>
      <c r="M26" s="1820"/>
      <c r="N26" s="1821"/>
      <c r="O26" s="1822"/>
      <c r="P26" s="1823"/>
      <c r="Q26" s="1824"/>
      <c r="R26" s="1825"/>
      <c r="S26" s="1826"/>
      <c r="T26" s="1829"/>
      <c r="U26" s="1814"/>
      <c r="V26" s="14"/>
      <c r="W26" s="17">
        <v>29</v>
      </c>
      <c r="X26" s="11">
        <f t="shared" si="7"/>
        <v>0</v>
      </c>
      <c r="Y26" s="12">
        <f t="shared" si="8"/>
        <v>0</v>
      </c>
      <c r="Z26" s="13">
        <f t="shared" si="9"/>
        <v>0</v>
      </c>
      <c r="AA26" s="596"/>
      <c r="AB26" s="101"/>
      <c r="AC26" s="3"/>
      <c r="AD26" s="3"/>
      <c r="AE26" s="3"/>
      <c r="AF26" s="3"/>
      <c r="AG26" s="3"/>
    </row>
    <row r="27" spans="1:42" ht="139.80000000000001" customHeight="1" thickBot="1">
      <c r="A27" s="248"/>
      <c r="B27" s="1622" t="s">
        <v>101</v>
      </c>
      <c r="C27" s="1623"/>
      <c r="D27" s="1021" t="s">
        <v>102</v>
      </c>
      <c r="E27" s="542">
        <v>354.87210000000005</v>
      </c>
      <c r="F27" s="10"/>
      <c r="G27" s="1814"/>
      <c r="H27" s="1815"/>
      <c r="I27" s="1816"/>
      <c r="J27" s="1817"/>
      <c r="K27" s="1818"/>
      <c r="L27" s="1819"/>
      <c r="M27" s="1820"/>
      <c r="N27" s="1821"/>
      <c r="O27" s="1822"/>
      <c r="P27" s="1823"/>
      <c r="Q27" s="1824"/>
      <c r="R27" s="1825"/>
      <c r="S27" s="1826"/>
      <c r="T27" s="1829"/>
      <c r="U27" s="1814"/>
      <c r="V27" s="14"/>
      <c r="W27" s="17">
        <v>25</v>
      </c>
      <c r="X27" s="11">
        <f t="shared" si="7"/>
        <v>0</v>
      </c>
      <c r="Y27" s="12">
        <f t="shared" si="8"/>
        <v>0</v>
      </c>
      <c r="Z27" s="13">
        <f t="shared" si="9"/>
        <v>0</v>
      </c>
      <c r="AA27" s="596"/>
      <c r="AB27" s="101"/>
      <c r="AC27" s="3"/>
      <c r="AD27" s="3"/>
      <c r="AE27" s="3"/>
      <c r="AF27" s="3"/>
      <c r="AG27" s="3"/>
    </row>
    <row r="28" spans="1:42" ht="150" customHeight="1" thickBot="1">
      <c r="A28" s="1023"/>
      <c r="B28" s="1622" t="s">
        <v>103</v>
      </c>
      <c r="C28" s="1623"/>
      <c r="D28" s="1021" t="s">
        <v>104</v>
      </c>
      <c r="E28" s="542">
        <v>387.88156000000009</v>
      </c>
      <c r="F28" s="10"/>
      <c r="G28" s="1830"/>
      <c r="H28" s="1831"/>
      <c r="I28" s="1832"/>
      <c r="J28" s="1833"/>
      <c r="K28" s="1834"/>
      <c r="L28" s="1835"/>
      <c r="M28" s="1836"/>
      <c r="N28" s="1837"/>
      <c r="O28" s="1838"/>
      <c r="P28" s="1839"/>
      <c r="Q28" s="1840"/>
      <c r="R28" s="1841"/>
      <c r="S28" s="1842"/>
      <c r="T28" s="1843"/>
      <c r="U28" s="1830"/>
      <c r="V28" s="20"/>
      <c r="W28" s="19">
        <v>28</v>
      </c>
      <c r="X28" s="222">
        <f t="shared" si="7"/>
        <v>0</v>
      </c>
      <c r="Y28" s="223">
        <f t="shared" si="8"/>
        <v>0</v>
      </c>
      <c r="Z28" s="224">
        <f t="shared" si="9"/>
        <v>0</v>
      </c>
      <c r="AA28" s="596"/>
      <c r="AB28" s="101"/>
      <c r="AC28" s="3"/>
      <c r="AD28" s="3"/>
      <c r="AE28" s="3"/>
      <c r="AF28" s="3"/>
      <c r="AG28" s="3"/>
    </row>
    <row r="29" spans="1:42" ht="32.4" customHeight="1" thickBot="1">
      <c r="A29" s="1583" t="s">
        <v>323</v>
      </c>
      <c r="B29" s="1624"/>
      <c r="C29" s="1624"/>
      <c r="D29" s="1624"/>
      <c r="E29" s="741">
        <v>0</v>
      </c>
      <c r="F29" s="730"/>
      <c r="G29" s="731"/>
      <c r="H29" s="732"/>
      <c r="I29" s="732"/>
      <c r="J29" s="732"/>
      <c r="K29" s="732"/>
      <c r="L29" s="732"/>
      <c r="M29" s="732"/>
      <c r="N29" s="732"/>
      <c r="O29" s="732"/>
      <c r="P29" s="732"/>
      <c r="Q29" s="732"/>
      <c r="R29" s="732"/>
      <c r="S29" s="732"/>
      <c r="T29" s="732"/>
      <c r="U29" s="732"/>
      <c r="V29" s="733"/>
      <c r="W29" s="734"/>
      <c r="X29" s="626">
        <f t="shared" si="7"/>
        <v>0</v>
      </c>
      <c r="Y29" s="627">
        <f t="shared" si="8"/>
        <v>0</v>
      </c>
      <c r="Z29" s="628">
        <f t="shared" si="9"/>
        <v>0</v>
      </c>
      <c r="AA29" s="600"/>
      <c r="AB29" s="101"/>
      <c r="AC29" s="15"/>
      <c r="AD29" s="15"/>
      <c r="AE29" s="15"/>
      <c r="AF29" s="15"/>
      <c r="AG29" s="15"/>
      <c r="AH29" s="16"/>
      <c r="AI29" s="16"/>
      <c r="AJ29" s="16"/>
      <c r="AK29" s="16"/>
      <c r="AL29" s="16"/>
      <c r="AM29" s="16"/>
      <c r="AN29" s="16"/>
      <c r="AO29" s="16"/>
      <c r="AP29" s="16"/>
    </row>
    <row r="30" spans="1:42" ht="141" customHeight="1" thickBot="1">
      <c r="A30" s="50"/>
      <c r="B30" s="1019" t="s">
        <v>498</v>
      </c>
      <c r="C30" s="551" t="s">
        <v>178</v>
      </c>
      <c r="D30" s="737" t="s">
        <v>292</v>
      </c>
      <c r="E30" s="542">
        <v>155.6292</v>
      </c>
      <c r="F30" s="51"/>
      <c r="G30" s="1873"/>
      <c r="H30" s="1860"/>
      <c r="I30" s="1861"/>
      <c r="J30" s="1862"/>
      <c r="K30" s="1863"/>
      <c r="L30" s="1864"/>
      <c r="M30" s="1865"/>
      <c r="N30" s="1866"/>
      <c r="O30" s="1867"/>
      <c r="P30" s="1868"/>
      <c r="Q30" s="1869"/>
      <c r="R30" s="1870"/>
      <c r="S30" s="1871"/>
      <c r="T30" s="1872"/>
      <c r="U30" s="1873"/>
      <c r="V30" s="14"/>
      <c r="W30" s="11">
        <v>3</v>
      </c>
      <c r="X30" s="52">
        <f>W30*Z30</f>
        <v>0</v>
      </c>
      <c r="Y30" s="53">
        <f>E30*Z30</f>
        <v>0</v>
      </c>
      <c r="Z30" s="54">
        <f>SUM(G30:U30)</f>
        <v>0</v>
      </c>
      <c r="AA30" s="597"/>
      <c r="AB30" s="101"/>
      <c r="AC30" s="25"/>
      <c r="AD30" s="25"/>
      <c r="AE30" s="25"/>
      <c r="AF30" s="25"/>
      <c r="AG30" s="25"/>
      <c r="AH30" s="25"/>
      <c r="AI30" s="25"/>
      <c r="AJ30" s="25"/>
      <c r="AK30" s="25"/>
      <c r="AL30" s="25"/>
      <c r="AM30" s="25"/>
      <c r="AN30" s="25"/>
      <c r="AO30" s="25"/>
      <c r="AP30" s="25"/>
    </row>
    <row r="31" spans="1:42" ht="141" customHeight="1" thickBot="1">
      <c r="A31" s="50"/>
      <c r="B31" s="1019" t="s">
        <v>499</v>
      </c>
      <c r="C31" s="552" t="s">
        <v>178</v>
      </c>
      <c r="D31" s="737" t="s">
        <v>293</v>
      </c>
      <c r="E31" s="542">
        <v>157.251</v>
      </c>
      <c r="F31" s="10"/>
      <c r="G31" s="1814"/>
      <c r="H31" s="1815"/>
      <c r="I31" s="1816"/>
      <c r="J31" s="1817"/>
      <c r="K31" s="1818"/>
      <c r="L31" s="1819"/>
      <c r="M31" s="1820"/>
      <c r="N31" s="1821"/>
      <c r="O31" s="1822"/>
      <c r="P31" s="1823"/>
      <c r="Q31" s="1824"/>
      <c r="R31" s="1825"/>
      <c r="S31" s="1826"/>
      <c r="T31" s="1829"/>
      <c r="U31" s="1814"/>
      <c r="V31" s="14"/>
      <c r="W31" s="11">
        <v>7</v>
      </c>
      <c r="X31" s="11">
        <f>W31*Z31</f>
        <v>0</v>
      </c>
      <c r="Y31" s="12">
        <f>E31*Z31</f>
        <v>0</v>
      </c>
      <c r="Z31" s="13">
        <f>SUM(G31:U31)</f>
        <v>0</v>
      </c>
      <c r="AA31" s="677"/>
      <c r="AB31" s="101"/>
      <c r="AC31" s="25"/>
      <c r="AD31" s="25"/>
      <c r="AE31" s="25"/>
      <c r="AF31" s="25"/>
      <c r="AG31" s="25"/>
      <c r="AH31" s="25"/>
      <c r="AI31" s="25"/>
      <c r="AJ31" s="25"/>
      <c r="AK31" s="25"/>
      <c r="AL31" s="25"/>
      <c r="AM31" s="25"/>
      <c r="AN31" s="25"/>
      <c r="AO31" s="25"/>
      <c r="AP31" s="25"/>
    </row>
    <row r="32" spans="1:42" ht="141" customHeight="1" thickBot="1">
      <c r="A32" s="50"/>
      <c r="B32" s="278" t="s">
        <v>306</v>
      </c>
      <c r="C32" s="728" t="s">
        <v>177</v>
      </c>
      <c r="D32" s="847" t="s">
        <v>294</v>
      </c>
      <c r="E32" s="729">
        <v>237.26642500000005</v>
      </c>
      <c r="F32" s="26"/>
      <c r="G32" s="1944"/>
      <c r="H32" s="1945"/>
      <c r="I32" s="1946"/>
      <c r="J32" s="1947"/>
      <c r="K32" s="1948"/>
      <c r="L32" s="1949"/>
      <c r="M32" s="1950"/>
      <c r="N32" s="1951"/>
      <c r="O32" s="1952"/>
      <c r="P32" s="1953"/>
      <c r="Q32" s="1954"/>
      <c r="R32" s="1955"/>
      <c r="S32" s="1956"/>
      <c r="T32" s="1957"/>
      <c r="U32" s="1958"/>
      <c r="V32" s="422"/>
      <c r="W32" s="52">
        <v>4.9000000000000004</v>
      </c>
      <c r="X32" s="52">
        <f>W32*Z32</f>
        <v>0</v>
      </c>
      <c r="Y32" s="53">
        <f>E32*Z32</f>
        <v>0</v>
      </c>
      <c r="Z32" s="54">
        <f>SUM(G32:U32)</f>
        <v>0</v>
      </c>
      <c r="AA32" s="597"/>
      <c r="AB32" s="101"/>
      <c r="AC32" s="25"/>
      <c r="AD32" s="25"/>
      <c r="AE32" s="25"/>
      <c r="AF32" s="25"/>
      <c r="AG32" s="25"/>
      <c r="AH32" s="25"/>
      <c r="AI32" s="25"/>
      <c r="AJ32" s="25"/>
      <c r="AK32" s="25"/>
      <c r="AL32" s="25"/>
      <c r="AM32" s="25"/>
      <c r="AN32" s="25"/>
      <c r="AO32" s="25"/>
      <c r="AP32" s="25"/>
    </row>
    <row r="33" spans="1:42" ht="142.80000000000001" customHeight="1" thickBot="1">
      <c r="A33" s="9"/>
      <c r="B33" s="274" t="s">
        <v>307</v>
      </c>
      <c r="C33" s="701" t="s">
        <v>189</v>
      </c>
      <c r="D33" s="848" t="s">
        <v>295</v>
      </c>
      <c r="E33" s="397">
        <v>98.862225000000009</v>
      </c>
      <c r="F33" s="26"/>
      <c r="G33" s="1959"/>
      <c r="H33" s="1960"/>
      <c r="I33" s="1961"/>
      <c r="J33" s="1962"/>
      <c r="K33" s="1963"/>
      <c r="L33" s="1964"/>
      <c r="M33" s="1965"/>
      <c r="N33" s="1966"/>
      <c r="O33" s="1967"/>
      <c r="P33" s="1968"/>
      <c r="Q33" s="1969"/>
      <c r="R33" s="1970"/>
      <c r="S33" s="1971"/>
      <c r="T33" s="1972"/>
      <c r="U33" s="1973"/>
      <c r="V33" s="23"/>
      <c r="W33" s="11">
        <v>2.0499999999999998</v>
      </c>
      <c r="X33" s="11">
        <f t="shared" si="7"/>
        <v>0</v>
      </c>
      <c r="Y33" s="12">
        <f t="shared" si="8"/>
        <v>0</v>
      </c>
      <c r="Z33" s="13">
        <f t="shared" si="9"/>
        <v>0</v>
      </c>
      <c r="AA33" s="597"/>
      <c r="AB33" s="101"/>
      <c r="AC33" s="25"/>
      <c r="AD33" s="25"/>
      <c r="AE33" s="25"/>
      <c r="AF33" s="25"/>
      <c r="AG33" s="25"/>
      <c r="AH33" s="25"/>
      <c r="AI33" s="25"/>
      <c r="AJ33" s="25"/>
      <c r="AK33" s="25"/>
      <c r="AL33" s="25"/>
      <c r="AM33" s="25"/>
      <c r="AN33" s="25"/>
      <c r="AO33" s="25"/>
      <c r="AP33" s="25"/>
    </row>
    <row r="34" spans="1:42" ht="141.6" customHeight="1" thickBot="1">
      <c r="A34" s="9"/>
      <c r="B34" s="274" t="s">
        <v>308</v>
      </c>
      <c r="C34" s="701" t="s">
        <v>178</v>
      </c>
      <c r="D34" s="848" t="s">
        <v>296</v>
      </c>
      <c r="E34" s="397">
        <v>128.50777500000001</v>
      </c>
      <c r="F34" s="26"/>
      <c r="G34" s="1959"/>
      <c r="H34" s="1960"/>
      <c r="I34" s="1961"/>
      <c r="J34" s="1962"/>
      <c r="K34" s="1963"/>
      <c r="L34" s="1964"/>
      <c r="M34" s="1965"/>
      <c r="N34" s="1966"/>
      <c r="O34" s="1967"/>
      <c r="P34" s="1968"/>
      <c r="Q34" s="1969"/>
      <c r="R34" s="1970"/>
      <c r="S34" s="1971"/>
      <c r="T34" s="1972"/>
      <c r="U34" s="1973"/>
      <c r="V34" s="23"/>
      <c r="W34" s="11">
        <v>4</v>
      </c>
      <c r="X34" s="11">
        <f t="shared" si="7"/>
        <v>0</v>
      </c>
      <c r="Y34" s="12">
        <f t="shared" si="8"/>
        <v>0</v>
      </c>
      <c r="Z34" s="13">
        <f t="shared" si="9"/>
        <v>0</v>
      </c>
      <c r="AA34" s="597"/>
      <c r="AB34" s="101"/>
      <c r="AC34" s="25"/>
      <c r="AD34" s="25"/>
      <c r="AE34" s="25"/>
      <c r="AF34" s="25"/>
      <c r="AG34" s="25"/>
      <c r="AH34" s="25"/>
      <c r="AI34" s="25"/>
      <c r="AJ34" s="25"/>
      <c r="AK34" s="25"/>
      <c r="AL34" s="25"/>
      <c r="AM34" s="25"/>
      <c r="AN34" s="25"/>
      <c r="AO34" s="25"/>
      <c r="AP34" s="25"/>
    </row>
    <row r="35" spans="1:42" ht="144" customHeight="1" thickBot="1">
      <c r="A35" s="9"/>
      <c r="B35" s="275" t="s">
        <v>309</v>
      </c>
      <c r="C35" s="702" t="s">
        <v>178</v>
      </c>
      <c r="D35" s="850" t="s">
        <v>297</v>
      </c>
      <c r="E35" s="394">
        <v>148.28605000000002</v>
      </c>
      <c r="F35" s="244"/>
      <c r="G35" s="1974"/>
      <c r="H35" s="1975"/>
      <c r="I35" s="1976"/>
      <c r="J35" s="1977"/>
      <c r="K35" s="1978"/>
      <c r="L35" s="1979"/>
      <c r="M35" s="1980"/>
      <c r="N35" s="1981"/>
      <c r="O35" s="1982"/>
      <c r="P35" s="1983"/>
      <c r="Q35" s="1984"/>
      <c r="R35" s="1985"/>
      <c r="S35" s="1986"/>
      <c r="T35" s="1987"/>
      <c r="U35" s="1988"/>
      <c r="V35" s="241"/>
      <c r="W35" s="222">
        <v>5.2</v>
      </c>
      <c r="X35" s="222">
        <f t="shared" si="7"/>
        <v>0</v>
      </c>
      <c r="Y35" s="223">
        <f t="shared" si="8"/>
        <v>0</v>
      </c>
      <c r="Z35" s="224">
        <f t="shared" si="9"/>
        <v>0</v>
      </c>
      <c r="AA35" s="597"/>
      <c r="AB35" s="101"/>
      <c r="AC35" s="25"/>
      <c r="AD35" s="25"/>
      <c r="AE35" s="25"/>
      <c r="AF35" s="25"/>
      <c r="AG35" s="25"/>
      <c r="AH35" s="25"/>
      <c r="AI35" s="25"/>
      <c r="AJ35" s="25"/>
      <c r="AK35" s="25"/>
      <c r="AL35" s="25"/>
      <c r="AM35" s="25"/>
      <c r="AN35" s="25"/>
      <c r="AO35" s="25"/>
      <c r="AP35" s="25"/>
    </row>
    <row r="36" spans="1:42" ht="132.6" customHeight="1" thickBot="1">
      <c r="A36" s="248"/>
      <c r="B36" s="276" t="s">
        <v>310</v>
      </c>
      <c r="C36" s="703" t="s">
        <v>189</v>
      </c>
      <c r="D36" s="851" t="s">
        <v>298</v>
      </c>
      <c r="E36" s="395">
        <v>104.94000000000003</v>
      </c>
      <c r="F36" s="245"/>
      <c r="G36" s="1989"/>
      <c r="H36" s="1990"/>
      <c r="I36" s="1991"/>
      <c r="J36" s="1992"/>
      <c r="K36" s="1993"/>
      <c r="L36" s="1994"/>
      <c r="M36" s="1995"/>
      <c r="N36" s="1996"/>
      <c r="O36" s="1997"/>
      <c r="P36" s="1998"/>
      <c r="Q36" s="1999"/>
      <c r="R36" s="2000"/>
      <c r="S36" s="2001"/>
      <c r="T36" s="2002"/>
      <c r="U36" s="2003"/>
      <c r="V36" s="246"/>
      <c r="W36" s="56">
        <v>3.2</v>
      </c>
      <c r="X36" s="56">
        <f>W36*Z36</f>
        <v>0</v>
      </c>
      <c r="Y36" s="57">
        <f>E36*Z36</f>
        <v>0</v>
      </c>
      <c r="Z36" s="58">
        <f>SUM(G36:U36)</f>
        <v>0</v>
      </c>
      <c r="AA36" s="597"/>
      <c r="AB36" s="101"/>
      <c r="AC36" s="25"/>
      <c r="AD36" s="25"/>
      <c r="AE36" s="25"/>
      <c r="AF36" s="25"/>
      <c r="AG36" s="25"/>
      <c r="AH36" s="25"/>
      <c r="AI36" s="25"/>
      <c r="AJ36" s="25"/>
      <c r="AK36" s="25"/>
      <c r="AL36" s="25"/>
      <c r="AM36" s="25"/>
      <c r="AN36" s="25"/>
      <c r="AO36" s="25"/>
      <c r="AP36" s="25"/>
    </row>
    <row r="37" spans="1:42" ht="10.5" customHeight="1" thickBot="1">
      <c r="A37" s="629"/>
      <c r="B37" s="632"/>
      <c r="C37" s="632"/>
      <c r="D37" s="632"/>
      <c r="E37" s="633"/>
      <c r="F37" s="634"/>
      <c r="G37" s="607"/>
      <c r="H37" s="607"/>
      <c r="I37" s="607"/>
      <c r="J37" s="607"/>
      <c r="K37" s="607"/>
      <c r="L37" s="607"/>
      <c r="M37" s="607"/>
      <c r="N37" s="607"/>
      <c r="O37" s="607"/>
      <c r="P37" s="607"/>
      <c r="Q37" s="607"/>
      <c r="R37" s="607"/>
      <c r="S37" s="607"/>
      <c r="T37" s="607"/>
      <c r="U37" s="607"/>
      <c r="V37" s="607"/>
      <c r="W37" s="608"/>
      <c r="X37" s="608"/>
      <c r="Y37" s="635"/>
      <c r="Z37" s="634"/>
      <c r="AA37" s="600"/>
      <c r="AB37" s="101"/>
      <c r="AC37" s="28"/>
      <c r="AD37" s="28"/>
      <c r="AE37" s="28"/>
      <c r="AF37" s="28"/>
      <c r="AG37" s="28"/>
      <c r="AH37" s="29"/>
      <c r="AI37" s="29"/>
      <c r="AJ37" s="29"/>
      <c r="AK37" s="29"/>
      <c r="AL37" s="29"/>
      <c r="AM37" s="29"/>
      <c r="AN37" s="29"/>
      <c r="AO37" s="29"/>
      <c r="AP37" s="29"/>
    </row>
    <row r="38" spans="1:42" ht="55.5" customHeight="1" thickBot="1">
      <c r="A38" s="602"/>
      <c r="B38" s="1562" t="s">
        <v>112</v>
      </c>
      <c r="C38" s="1563"/>
      <c r="D38" s="1537"/>
      <c r="E38" s="1564"/>
      <c r="F38" s="249"/>
      <c r="G38" s="250">
        <f t="shared" ref="G38:U38" si="10">SUM(G4:G37)</f>
        <v>0</v>
      </c>
      <c r="H38" s="251">
        <f t="shared" si="10"/>
        <v>0</v>
      </c>
      <c r="I38" s="252">
        <f t="shared" si="10"/>
        <v>0</v>
      </c>
      <c r="J38" s="253">
        <f t="shared" si="10"/>
        <v>0</v>
      </c>
      <c r="K38" s="254">
        <f t="shared" si="10"/>
        <v>0</v>
      </c>
      <c r="L38" s="255">
        <f t="shared" si="10"/>
        <v>0</v>
      </c>
      <c r="M38" s="255">
        <f t="shared" si="10"/>
        <v>0</v>
      </c>
      <c r="N38" s="256">
        <f t="shared" si="10"/>
        <v>0</v>
      </c>
      <c r="O38" s="257">
        <f t="shared" si="10"/>
        <v>0</v>
      </c>
      <c r="P38" s="258">
        <f t="shared" si="10"/>
        <v>0</v>
      </c>
      <c r="Q38" s="259">
        <f t="shared" si="10"/>
        <v>0</v>
      </c>
      <c r="R38" s="260">
        <f t="shared" si="10"/>
        <v>0</v>
      </c>
      <c r="S38" s="261">
        <f t="shared" si="10"/>
        <v>0</v>
      </c>
      <c r="T38" s="262">
        <f t="shared" si="10"/>
        <v>0</v>
      </c>
      <c r="U38" s="263">
        <f t="shared" si="10"/>
        <v>0</v>
      </c>
      <c r="V38" s="621"/>
      <c r="W38" s="619"/>
      <c r="X38" s="264">
        <f>SUM(X4:X37)</f>
        <v>0</v>
      </c>
      <c r="Y38" s="265">
        <f>SUM(Y4:Y37)</f>
        <v>0</v>
      </c>
      <c r="Z38" s="266">
        <f>SUM(Z4:Z37)</f>
        <v>0</v>
      </c>
      <c r="AA38" s="598"/>
      <c r="AB38" s="7"/>
      <c r="AC38" s="7"/>
      <c r="AD38" s="7"/>
      <c r="AE38" s="7"/>
      <c r="AF38" s="7"/>
      <c r="AG38" s="7"/>
      <c r="AH38" s="8"/>
      <c r="AI38" s="8"/>
      <c r="AJ38" s="8"/>
      <c r="AK38" s="8"/>
      <c r="AL38" s="8"/>
      <c r="AM38" s="8"/>
      <c r="AN38" s="8"/>
      <c r="AO38" s="8"/>
      <c r="AP38" s="8"/>
    </row>
    <row r="39" spans="1:42" ht="12.75" customHeight="1" thickBot="1">
      <c r="A39" s="596"/>
      <c r="B39" s="611"/>
      <c r="C39" s="631"/>
      <c r="D39" s="611"/>
      <c r="E39" s="612"/>
      <c r="F39" s="613"/>
      <c r="G39" s="596"/>
      <c r="H39" s="596"/>
      <c r="I39" s="596"/>
      <c r="J39" s="596"/>
      <c r="K39" s="596"/>
      <c r="L39" s="596"/>
      <c r="M39" s="596"/>
      <c r="N39" s="596"/>
      <c r="O39" s="596"/>
      <c r="P39" s="596"/>
      <c r="Q39" s="596"/>
      <c r="R39" s="596"/>
      <c r="S39" s="596"/>
      <c r="T39" s="596"/>
      <c r="U39" s="596"/>
      <c r="V39" s="596"/>
      <c r="W39" s="596"/>
      <c r="X39" s="614"/>
      <c r="Y39" s="615"/>
      <c r="Z39" s="613"/>
      <c r="AA39" s="598"/>
      <c r="AB39" s="7"/>
      <c r="AC39" s="7"/>
      <c r="AD39" s="7"/>
      <c r="AE39" s="7"/>
      <c r="AF39" s="7"/>
      <c r="AG39" s="7"/>
      <c r="AH39" s="8"/>
      <c r="AI39" s="8"/>
      <c r="AJ39" s="8"/>
      <c r="AK39" s="8"/>
      <c r="AL39" s="8"/>
      <c r="AM39" s="8"/>
      <c r="AN39" s="8"/>
      <c r="AO39" s="8"/>
      <c r="AP39" s="8"/>
    </row>
    <row r="40" spans="1:42" ht="75" customHeight="1" thickBot="1">
      <c r="A40" s="602"/>
      <c r="B40" s="1535" t="s">
        <v>304</v>
      </c>
      <c r="C40" s="1536"/>
      <c r="D40" s="1537"/>
      <c r="E40" s="1538"/>
      <c r="F40" s="1539">
        <f>Y38</f>
        <v>0</v>
      </c>
      <c r="G40" s="1540"/>
      <c r="H40" s="1540"/>
      <c r="I40" s="1540"/>
      <c r="J40" s="1541"/>
      <c r="K40" s="611"/>
      <c r="L40" s="1542" t="s">
        <v>149</v>
      </c>
      <c r="M40" s="1537"/>
      <c r="N40" s="1537"/>
      <c r="O40" s="1537"/>
      <c r="P40" s="1537"/>
      <c r="Q40" s="1538"/>
      <c r="R40" s="1543">
        <f>Z38</f>
        <v>0</v>
      </c>
      <c r="S40" s="1531"/>
      <c r="T40" s="1531"/>
      <c r="U40" s="1531"/>
      <c r="V40" s="44"/>
      <c r="W40" s="1544" t="s">
        <v>151</v>
      </c>
      <c r="X40" s="1538"/>
      <c r="Y40" s="1530">
        <f>X38</f>
        <v>0</v>
      </c>
      <c r="Z40" s="1531"/>
      <c r="AA40" s="598"/>
      <c r="AB40" s="7"/>
      <c r="AC40" s="7"/>
      <c r="AD40" s="7"/>
      <c r="AE40" s="7"/>
      <c r="AF40" s="7"/>
      <c r="AG40" s="7"/>
      <c r="AH40" s="8"/>
      <c r="AI40" s="8"/>
      <c r="AJ40" s="8"/>
      <c r="AK40" s="8"/>
      <c r="AL40" s="8"/>
      <c r="AM40" s="8"/>
      <c r="AN40" s="8"/>
      <c r="AO40" s="8"/>
      <c r="AP40" s="8"/>
    </row>
    <row r="41" spans="1:42" ht="12.75" customHeight="1">
      <c r="A41" s="598"/>
      <c r="B41" s="616"/>
      <c r="C41" s="630"/>
      <c r="D41" s="616"/>
      <c r="E41" s="617"/>
      <c r="F41" s="598"/>
      <c r="G41" s="598"/>
      <c r="H41" s="598"/>
      <c r="I41" s="598"/>
      <c r="J41" s="598"/>
      <c r="K41" s="598"/>
      <c r="L41" s="598"/>
      <c r="M41" s="598"/>
      <c r="N41" s="598"/>
      <c r="O41" s="598"/>
      <c r="P41" s="598"/>
      <c r="Q41" s="598"/>
      <c r="R41" s="598"/>
      <c r="S41" s="598"/>
      <c r="T41" s="598"/>
      <c r="U41" s="598"/>
      <c r="V41" s="598"/>
      <c r="W41" s="598"/>
      <c r="X41" s="598"/>
      <c r="Y41" s="618"/>
      <c r="Z41" s="598"/>
      <c r="AA41" s="598"/>
      <c r="AB41" s="3"/>
      <c r="AC41" s="3"/>
      <c r="AD41" s="3"/>
      <c r="AE41" s="3"/>
      <c r="AF41" s="3"/>
      <c r="AG41" s="3"/>
    </row>
    <row r="42" spans="1:42" ht="12.75" customHeight="1">
      <c r="A42" s="598"/>
      <c r="B42" s="616"/>
      <c r="C42" s="630"/>
      <c r="D42" s="616"/>
      <c r="E42" s="617"/>
      <c r="F42" s="598"/>
      <c r="G42" s="598"/>
      <c r="H42" s="598"/>
      <c r="I42" s="598"/>
      <c r="J42" s="598"/>
      <c r="K42" s="598"/>
      <c r="L42" s="598"/>
      <c r="M42" s="598"/>
      <c r="N42" s="598"/>
      <c r="O42" s="598"/>
      <c r="P42" s="598"/>
      <c r="Q42" s="598"/>
      <c r="R42" s="598"/>
      <c r="S42" s="598"/>
      <c r="T42" s="598"/>
      <c r="U42" s="598"/>
      <c r="V42" s="598"/>
      <c r="W42" s="598"/>
      <c r="X42" s="598"/>
      <c r="Y42" s="618"/>
      <c r="Z42" s="598"/>
      <c r="AA42" s="598"/>
      <c r="AB42" s="3"/>
      <c r="AC42" s="3"/>
      <c r="AD42" s="3"/>
      <c r="AE42" s="3"/>
      <c r="AF42" s="3"/>
      <c r="AG42" s="3"/>
    </row>
    <row r="43" spans="1:42" ht="12.75" customHeight="1">
      <c r="A43" s="598"/>
      <c r="B43" s="616"/>
      <c r="C43" s="630"/>
      <c r="D43" s="616"/>
      <c r="E43" s="617"/>
      <c r="F43" s="598"/>
      <c r="G43" s="598"/>
      <c r="H43" s="598"/>
      <c r="I43" s="598"/>
      <c r="J43" s="598"/>
      <c r="K43" s="598"/>
      <c r="L43" s="598"/>
      <c r="M43" s="598"/>
      <c r="N43" s="598"/>
      <c r="O43" s="598"/>
      <c r="P43" s="598"/>
      <c r="Q43" s="598"/>
      <c r="R43" s="598"/>
      <c r="S43" s="598"/>
      <c r="T43" s="598"/>
      <c r="U43" s="598"/>
      <c r="V43" s="598"/>
      <c r="W43" s="598"/>
      <c r="X43" s="598"/>
      <c r="Y43" s="618"/>
      <c r="Z43" s="598"/>
      <c r="AA43" s="598"/>
      <c r="AB43" s="3"/>
      <c r="AC43" s="3"/>
      <c r="AD43" s="3"/>
      <c r="AE43" s="3"/>
      <c r="AF43" s="3"/>
      <c r="AG43" s="3"/>
    </row>
    <row r="44" spans="1:42" ht="12.75" customHeight="1">
      <c r="A44" s="598"/>
      <c r="B44" s="616"/>
      <c r="C44" s="630"/>
      <c r="D44" s="616"/>
      <c r="E44" s="617"/>
      <c r="F44" s="598"/>
      <c r="G44" s="598"/>
      <c r="H44" s="598"/>
      <c r="I44" s="598"/>
      <c r="J44" s="598"/>
      <c r="K44" s="598"/>
      <c r="L44" s="598"/>
      <c r="M44" s="598"/>
      <c r="N44" s="598"/>
      <c r="O44" s="598"/>
      <c r="P44" s="598"/>
      <c r="Q44" s="598"/>
      <c r="R44" s="598"/>
      <c r="S44" s="598"/>
      <c r="T44" s="598"/>
      <c r="U44" s="598"/>
      <c r="V44" s="598"/>
      <c r="W44" s="598"/>
      <c r="X44" s="598"/>
      <c r="Y44" s="618"/>
      <c r="Z44" s="598"/>
      <c r="AA44" s="598"/>
      <c r="AB44" s="3"/>
      <c r="AC44" s="3"/>
      <c r="AD44" s="3"/>
      <c r="AE44" s="3"/>
      <c r="AF44" s="3"/>
      <c r="AG44" s="3"/>
    </row>
    <row r="45" spans="1:42" ht="12.75" customHeight="1">
      <c r="A45" s="1241">
        <f>R40</f>
        <v>0</v>
      </c>
      <c r="B45" s="616"/>
      <c r="C45" s="630"/>
      <c r="D45" s="616"/>
      <c r="E45" s="617"/>
      <c r="F45" s="598"/>
      <c r="G45" s="598"/>
      <c r="H45" s="598"/>
      <c r="I45" s="598"/>
      <c r="J45" s="598"/>
      <c r="K45" s="598"/>
      <c r="L45" s="598"/>
      <c r="M45" s="598"/>
      <c r="N45" s="598"/>
      <c r="O45" s="598"/>
      <c r="P45" s="598"/>
      <c r="Q45" s="598"/>
      <c r="R45" s="598"/>
      <c r="S45" s="598"/>
      <c r="T45" s="598"/>
      <c r="U45" s="598"/>
      <c r="V45" s="598"/>
      <c r="W45" s="598"/>
      <c r="X45" s="598"/>
      <c r="Y45" s="618"/>
      <c r="Z45" s="598"/>
      <c r="AA45" s="598"/>
      <c r="AB45" s="3"/>
      <c r="AC45" s="3"/>
      <c r="AD45" s="3"/>
      <c r="AE45" s="3"/>
      <c r="AF45" s="3"/>
      <c r="AG45" s="3"/>
    </row>
    <row r="46" spans="1:42" ht="12.75" customHeight="1">
      <c r="A46" s="3"/>
      <c r="B46" s="2"/>
      <c r="C46" s="2"/>
      <c r="D46" s="2"/>
      <c r="E46" s="384"/>
      <c r="F46" s="45"/>
      <c r="G46" s="3"/>
      <c r="H46" s="3"/>
      <c r="I46" s="3"/>
      <c r="J46" s="3"/>
      <c r="K46" s="3"/>
      <c r="L46" s="3"/>
      <c r="M46" s="3"/>
      <c r="N46" s="3"/>
      <c r="O46" s="3"/>
      <c r="P46" s="3"/>
      <c r="Q46" s="3"/>
      <c r="R46" s="3"/>
      <c r="S46" s="3"/>
      <c r="T46" s="3"/>
      <c r="U46" s="3"/>
      <c r="V46" s="7"/>
      <c r="W46" s="3"/>
      <c r="X46" s="3"/>
      <c r="Y46" s="46"/>
      <c r="Z46" s="47"/>
      <c r="AA46" s="7"/>
      <c r="AB46" s="3"/>
      <c r="AC46" s="3"/>
      <c r="AD46" s="3"/>
      <c r="AE46" s="3"/>
      <c r="AF46" s="3"/>
      <c r="AG46" s="3"/>
    </row>
    <row r="47" spans="1:42" ht="12.75" customHeight="1">
      <c r="A47" s="3"/>
      <c r="B47" s="2"/>
      <c r="C47" s="2"/>
      <c r="D47" s="2"/>
      <c r="E47" s="384"/>
      <c r="F47" s="45"/>
      <c r="G47" s="3"/>
      <c r="H47" s="3"/>
      <c r="I47" s="3"/>
      <c r="J47" s="3"/>
      <c r="K47" s="3"/>
      <c r="L47" s="3"/>
      <c r="M47" s="3"/>
      <c r="N47" s="3"/>
      <c r="O47" s="3"/>
      <c r="P47" s="3"/>
      <c r="Q47" s="3"/>
      <c r="R47" s="3"/>
      <c r="S47" s="3"/>
      <c r="T47" s="3"/>
      <c r="U47" s="3"/>
      <c r="V47" s="7"/>
      <c r="W47" s="3"/>
      <c r="X47" s="3"/>
      <c r="Y47" s="46"/>
      <c r="Z47" s="47"/>
      <c r="AA47" s="7"/>
      <c r="AB47" s="3"/>
      <c r="AC47" s="3"/>
      <c r="AD47" s="3"/>
      <c r="AE47" s="3"/>
      <c r="AF47" s="3"/>
      <c r="AG47" s="3"/>
    </row>
    <row r="48" spans="1:42" ht="12.75" customHeight="1">
      <c r="A48" s="3"/>
      <c r="B48" s="2"/>
      <c r="C48" s="2"/>
      <c r="D48" s="2"/>
      <c r="E48" s="384"/>
      <c r="F48" s="45"/>
      <c r="G48" s="3"/>
      <c r="H48" s="3"/>
      <c r="I48" s="3"/>
      <c r="J48" s="3"/>
      <c r="K48" s="3"/>
      <c r="L48" s="3"/>
      <c r="M48" s="3"/>
      <c r="N48" s="3"/>
      <c r="O48" s="3"/>
      <c r="P48" s="3"/>
      <c r="Q48" s="3"/>
      <c r="R48" s="3"/>
      <c r="S48" s="3"/>
      <c r="T48" s="3"/>
      <c r="U48" s="3"/>
      <c r="V48" s="7"/>
      <c r="W48" s="3"/>
      <c r="X48" s="3"/>
      <c r="Y48" s="46"/>
      <c r="Z48" s="47"/>
      <c r="AA48" s="7"/>
      <c r="AB48" s="3"/>
      <c r="AC48" s="3"/>
      <c r="AD48" s="3"/>
      <c r="AE48" s="3"/>
      <c r="AF48" s="3"/>
      <c r="AG48" s="3"/>
    </row>
    <row r="49" spans="1:33" ht="12.75" customHeight="1">
      <c r="A49" s="3"/>
      <c r="B49" s="2"/>
      <c r="C49" s="2"/>
      <c r="D49" s="2"/>
      <c r="E49" s="384"/>
      <c r="F49" s="45"/>
      <c r="G49" s="3"/>
      <c r="H49" s="3"/>
      <c r="I49" s="3"/>
      <c r="J49" s="3"/>
      <c r="K49" s="3"/>
      <c r="L49" s="3"/>
      <c r="M49" s="3"/>
      <c r="N49" s="3"/>
      <c r="O49" s="3"/>
      <c r="P49" s="3"/>
      <c r="Q49" s="3"/>
      <c r="R49" s="3"/>
      <c r="S49" s="3"/>
      <c r="T49" s="3"/>
      <c r="U49" s="3"/>
      <c r="V49" s="7"/>
      <c r="W49" s="3"/>
      <c r="X49" s="3"/>
      <c r="Y49" s="46"/>
      <c r="Z49" s="47"/>
      <c r="AA49" s="7"/>
      <c r="AB49" s="3"/>
      <c r="AC49" s="3"/>
      <c r="AD49" s="3"/>
      <c r="AE49" s="3"/>
      <c r="AF49" s="3"/>
      <c r="AG49" s="3"/>
    </row>
    <row r="50" spans="1:33" ht="12.75" customHeight="1">
      <c r="A50" s="3"/>
      <c r="B50" s="2"/>
      <c r="C50" s="2"/>
      <c r="D50" s="2"/>
      <c r="E50" s="384"/>
      <c r="F50" s="45"/>
      <c r="G50" s="3"/>
      <c r="H50" s="3"/>
      <c r="I50" s="3"/>
      <c r="J50" s="3"/>
      <c r="K50" s="3"/>
      <c r="L50" s="3"/>
      <c r="M50" s="3"/>
      <c r="N50" s="3"/>
      <c r="O50" s="3"/>
      <c r="P50" s="3"/>
      <c r="Q50" s="3"/>
      <c r="R50" s="3"/>
      <c r="S50" s="3"/>
      <c r="T50" s="3"/>
      <c r="U50" s="3"/>
      <c r="V50" s="7"/>
      <c r="W50" s="3"/>
      <c r="X50" s="3"/>
      <c r="Y50" s="46"/>
      <c r="Z50" s="47"/>
      <c r="AA50" s="7"/>
      <c r="AB50" s="3"/>
      <c r="AC50" s="3"/>
      <c r="AD50" s="3"/>
      <c r="AE50" s="3"/>
      <c r="AF50" s="3"/>
      <c r="AG50" s="3"/>
    </row>
    <row r="51" spans="1:33" ht="12.75" customHeight="1">
      <c r="A51" s="3"/>
      <c r="B51" s="2"/>
      <c r="C51" s="2"/>
      <c r="D51" s="2"/>
      <c r="E51" s="384"/>
      <c r="F51" s="45"/>
      <c r="G51" s="3"/>
      <c r="H51" s="3"/>
      <c r="I51" s="3"/>
      <c r="J51" s="3"/>
      <c r="K51" s="3"/>
      <c r="L51" s="3"/>
      <c r="M51" s="3"/>
      <c r="N51" s="3"/>
      <c r="O51" s="3"/>
      <c r="P51" s="3"/>
      <c r="Q51" s="3"/>
      <c r="R51" s="3"/>
      <c r="S51" s="3"/>
      <c r="T51" s="3"/>
      <c r="U51" s="3"/>
      <c r="V51" s="7"/>
      <c r="W51" s="3"/>
      <c r="X51" s="3"/>
      <c r="Y51" s="46"/>
      <c r="Z51" s="47"/>
      <c r="AA51" s="7"/>
      <c r="AB51" s="3"/>
      <c r="AC51" s="3"/>
      <c r="AD51" s="3"/>
      <c r="AE51" s="3"/>
      <c r="AF51" s="3"/>
      <c r="AG51" s="3"/>
    </row>
    <row r="52" spans="1:33" ht="12.75" customHeight="1">
      <c r="A52" s="3"/>
      <c r="B52" s="2"/>
      <c r="C52" s="2"/>
      <c r="D52" s="2"/>
      <c r="E52" s="384"/>
      <c r="F52" s="45"/>
      <c r="G52" s="3"/>
      <c r="H52" s="3"/>
      <c r="I52" s="3"/>
      <c r="J52" s="3"/>
      <c r="K52" s="3"/>
      <c r="L52" s="3"/>
      <c r="M52" s="3"/>
      <c r="N52" s="3"/>
      <c r="O52" s="3"/>
      <c r="P52" s="3"/>
      <c r="Q52" s="3"/>
      <c r="R52" s="3"/>
      <c r="S52" s="3"/>
      <c r="T52" s="3"/>
      <c r="U52" s="3"/>
      <c r="V52" s="7"/>
      <c r="W52" s="3"/>
      <c r="X52" s="3"/>
      <c r="Y52" s="46"/>
      <c r="Z52" s="47"/>
      <c r="AA52" s="7"/>
      <c r="AB52" s="3"/>
      <c r="AC52" s="3"/>
      <c r="AD52" s="3"/>
      <c r="AE52" s="3"/>
      <c r="AF52" s="3"/>
      <c r="AG52" s="3"/>
    </row>
    <row r="53" spans="1:33" ht="12.75" customHeight="1">
      <c r="A53" s="3"/>
      <c r="B53" s="2"/>
      <c r="C53" s="2"/>
      <c r="D53" s="2"/>
      <c r="E53" s="384"/>
      <c r="F53" s="45"/>
      <c r="G53" s="3"/>
      <c r="H53" s="3"/>
      <c r="I53" s="3"/>
      <c r="J53" s="3"/>
      <c r="K53" s="3"/>
      <c r="L53" s="3"/>
      <c r="M53" s="3"/>
      <c r="N53" s="3"/>
      <c r="O53" s="3"/>
      <c r="P53" s="3"/>
      <c r="Q53" s="3"/>
      <c r="R53" s="3"/>
      <c r="S53" s="3"/>
      <c r="T53" s="3"/>
      <c r="U53" s="3"/>
      <c r="V53" s="7"/>
      <c r="W53" s="3"/>
      <c r="X53" s="3"/>
      <c r="Y53" s="46"/>
      <c r="Z53" s="47"/>
      <c r="AA53" s="7"/>
      <c r="AB53" s="3"/>
      <c r="AC53" s="3"/>
      <c r="AD53" s="3"/>
      <c r="AE53" s="3"/>
      <c r="AF53" s="3"/>
      <c r="AG53" s="3"/>
    </row>
    <row r="54" spans="1:33"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c r="AB54" s="3"/>
      <c r="AC54" s="3"/>
      <c r="AD54" s="3"/>
      <c r="AE54" s="3"/>
      <c r="AF54" s="3"/>
      <c r="AG54" s="3"/>
    </row>
    <row r="55" spans="1:33"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c r="AB55" s="3"/>
      <c r="AC55" s="3"/>
      <c r="AD55" s="3"/>
      <c r="AE55" s="3"/>
      <c r="AF55" s="3"/>
      <c r="AG55" s="3"/>
    </row>
    <row r="56" spans="1:33"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c r="AB56" s="3"/>
      <c r="AC56" s="3"/>
      <c r="AD56" s="3"/>
      <c r="AE56" s="3"/>
      <c r="AF56" s="3"/>
      <c r="AG56" s="3"/>
    </row>
    <row r="57" spans="1:33"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c r="AB57" s="3"/>
      <c r="AC57" s="3"/>
      <c r="AD57" s="3"/>
      <c r="AE57" s="3"/>
      <c r="AF57" s="3"/>
      <c r="AG57" s="3"/>
    </row>
    <row r="58" spans="1:33"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c r="AB58" s="3"/>
      <c r="AC58" s="3"/>
      <c r="AD58" s="3"/>
      <c r="AE58" s="3"/>
      <c r="AF58" s="3"/>
      <c r="AG58" s="3"/>
    </row>
    <row r="59" spans="1:33"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c r="AB59" s="3"/>
      <c r="AC59" s="3"/>
      <c r="AD59" s="3"/>
      <c r="AE59" s="3"/>
      <c r="AF59" s="3"/>
      <c r="AG59" s="3"/>
    </row>
    <row r="60" spans="1:33"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c r="AB60" s="3"/>
      <c r="AC60" s="3"/>
      <c r="AD60" s="3"/>
      <c r="AE60" s="3"/>
      <c r="AF60" s="3"/>
      <c r="AG60" s="3"/>
    </row>
    <row r="61" spans="1:33"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c r="AB61" s="3"/>
      <c r="AC61" s="3"/>
      <c r="AD61" s="3"/>
      <c r="AE61" s="3"/>
      <c r="AF61" s="3"/>
      <c r="AG61" s="3"/>
    </row>
    <row r="62" spans="1:33"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c r="AB62" s="3"/>
      <c r="AC62" s="3"/>
      <c r="AD62" s="3"/>
      <c r="AE62" s="3"/>
      <c r="AF62" s="3"/>
      <c r="AG62" s="3"/>
    </row>
    <row r="63" spans="1:33"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c r="AB63" s="3"/>
      <c r="AC63" s="3"/>
      <c r="AD63" s="3"/>
      <c r="AE63" s="3"/>
      <c r="AF63" s="3"/>
      <c r="AG63" s="3"/>
    </row>
    <row r="64" spans="1:33"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c r="AB64" s="3"/>
      <c r="AC64" s="3"/>
      <c r="AD64" s="3"/>
      <c r="AE64" s="3"/>
      <c r="AF64" s="3"/>
      <c r="AG64" s="3"/>
    </row>
    <row r="65" spans="1:33"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c r="AB65" s="3"/>
      <c r="AC65" s="3"/>
      <c r="AD65" s="3"/>
      <c r="AE65" s="3"/>
      <c r="AF65" s="3"/>
      <c r="AG65" s="3"/>
    </row>
    <row r="66" spans="1:33"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c r="AB66" s="3"/>
      <c r="AC66" s="3"/>
      <c r="AD66" s="3"/>
      <c r="AE66" s="3"/>
      <c r="AF66" s="3"/>
      <c r="AG66" s="3"/>
    </row>
    <row r="67" spans="1:33"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c r="AB67" s="3"/>
      <c r="AC67" s="3"/>
      <c r="AD67" s="3"/>
      <c r="AE67" s="3"/>
      <c r="AF67" s="3"/>
      <c r="AG67" s="3"/>
    </row>
    <row r="68" spans="1:33"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c r="AB68" s="3"/>
      <c r="AC68" s="3"/>
      <c r="AD68" s="3"/>
      <c r="AE68" s="3"/>
      <c r="AF68" s="3"/>
      <c r="AG68" s="3"/>
    </row>
    <row r="69" spans="1:33"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c r="AB69" s="3"/>
      <c r="AC69" s="3"/>
      <c r="AD69" s="3"/>
      <c r="AE69" s="3"/>
      <c r="AF69" s="3"/>
      <c r="AG69" s="3"/>
    </row>
    <row r="70" spans="1:33"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c r="AB70" s="3"/>
      <c r="AC70" s="3"/>
      <c r="AD70" s="3"/>
      <c r="AE70" s="3"/>
      <c r="AF70" s="3"/>
      <c r="AG70" s="3"/>
    </row>
    <row r="71" spans="1:33"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c r="AB71" s="3"/>
      <c r="AC71" s="3"/>
      <c r="AD71" s="3"/>
      <c r="AE71" s="3"/>
      <c r="AF71" s="3"/>
      <c r="AG71" s="3"/>
    </row>
    <row r="72" spans="1:33"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c r="AB72" s="3"/>
      <c r="AC72" s="3"/>
      <c r="AD72" s="3"/>
      <c r="AE72" s="3"/>
      <c r="AF72" s="3"/>
      <c r="AG72" s="3"/>
    </row>
    <row r="73" spans="1:33"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c r="AB73" s="3"/>
      <c r="AC73" s="3"/>
      <c r="AD73" s="3"/>
      <c r="AE73" s="3"/>
      <c r="AF73" s="3"/>
      <c r="AG73" s="3"/>
    </row>
    <row r="74" spans="1:33"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c r="AB74" s="3"/>
      <c r="AC74" s="3"/>
      <c r="AD74" s="3"/>
      <c r="AE74" s="3"/>
      <c r="AF74" s="3"/>
      <c r="AG74" s="3"/>
    </row>
    <row r="75" spans="1:33"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c r="AB75" s="3"/>
      <c r="AC75" s="3"/>
      <c r="AD75" s="3"/>
      <c r="AE75" s="3"/>
      <c r="AF75" s="3"/>
      <c r="AG75" s="3"/>
    </row>
    <row r="76" spans="1:33"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c r="AB76" s="3"/>
      <c r="AC76" s="3"/>
      <c r="AD76" s="3"/>
      <c r="AE76" s="3"/>
      <c r="AF76" s="3"/>
      <c r="AG76" s="3"/>
    </row>
    <row r="77" spans="1:33"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c r="AB77" s="3"/>
      <c r="AC77" s="3"/>
      <c r="AD77" s="3"/>
      <c r="AE77" s="3"/>
      <c r="AF77" s="3"/>
      <c r="AG77" s="3"/>
    </row>
    <row r="78" spans="1:33"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c r="AB78" s="3"/>
      <c r="AC78" s="3"/>
      <c r="AD78" s="3"/>
      <c r="AE78" s="3"/>
      <c r="AF78" s="3"/>
      <c r="AG78" s="3"/>
    </row>
    <row r="79" spans="1:33"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c r="AB79" s="3"/>
      <c r="AC79" s="3"/>
      <c r="AD79" s="3"/>
      <c r="AE79" s="3"/>
      <c r="AF79" s="3"/>
      <c r="AG79" s="3"/>
    </row>
    <row r="80" spans="1:33"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c r="AB80" s="3"/>
      <c r="AC80" s="3"/>
      <c r="AD80" s="3"/>
      <c r="AE80" s="3"/>
      <c r="AF80" s="3"/>
      <c r="AG80" s="3"/>
    </row>
    <row r="81" spans="1:33"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c r="AB81" s="3"/>
      <c r="AC81" s="3"/>
      <c r="AD81" s="3"/>
      <c r="AE81" s="3"/>
      <c r="AF81" s="3"/>
      <c r="AG81" s="3"/>
    </row>
    <row r="82" spans="1:33"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c r="AB82" s="3"/>
      <c r="AC82" s="3"/>
      <c r="AD82" s="3"/>
      <c r="AE82" s="3"/>
      <c r="AF82" s="3"/>
      <c r="AG82" s="3"/>
    </row>
    <row r="83" spans="1:33"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c r="AB83" s="3"/>
      <c r="AC83" s="3"/>
      <c r="AD83" s="3"/>
      <c r="AE83" s="3"/>
      <c r="AF83" s="3"/>
      <c r="AG83" s="3"/>
    </row>
    <row r="84" spans="1:33"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c r="AB84" s="3"/>
      <c r="AC84" s="3"/>
      <c r="AD84" s="3"/>
      <c r="AE84" s="3"/>
      <c r="AF84" s="3"/>
      <c r="AG84" s="3"/>
    </row>
    <row r="85" spans="1:33"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c r="AB85" s="3"/>
      <c r="AC85" s="3"/>
      <c r="AD85" s="3"/>
      <c r="AE85" s="3"/>
      <c r="AF85" s="3"/>
      <c r="AG85" s="3"/>
    </row>
    <row r="86" spans="1:33"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c r="AB86" s="3"/>
      <c r="AC86" s="3"/>
      <c r="AD86" s="3"/>
      <c r="AE86" s="3"/>
      <c r="AF86" s="3"/>
      <c r="AG86" s="3"/>
    </row>
    <row r="87" spans="1:33"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c r="AB87" s="3"/>
      <c r="AC87" s="3"/>
      <c r="AD87" s="3"/>
      <c r="AE87" s="3"/>
      <c r="AF87" s="3"/>
      <c r="AG87" s="3"/>
    </row>
    <row r="88" spans="1:33"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c r="AB88" s="3"/>
      <c r="AC88" s="3"/>
      <c r="AD88" s="3"/>
      <c r="AE88" s="3"/>
      <c r="AF88" s="3"/>
      <c r="AG88" s="3"/>
    </row>
    <row r="89" spans="1:33"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c r="AB89" s="3"/>
      <c r="AC89" s="3"/>
      <c r="AD89" s="3"/>
      <c r="AE89" s="3"/>
      <c r="AF89" s="3"/>
      <c r="AG89" s="3"/>
    </row>
    <row r="90" spans="1:33"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c r="AB90" s="3"/>
      <c r="AC90" s="3"/>
      <c r="AD90" s="3"/>
      <c r="AE90" s="3"/>
      <c r="AF90" s="3"/>
      <c r="AG90" s="3"/>
    </row>
    <row r="91" spans="1:33"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c r="AB91" s="3"/>
      <c r="AC91" s="3"/>
      <c r="AD91" s="3"/>
      <c r="AE91" s="3"/>
      <c r="AF91" s="3"/>
      <c r="AG91" s="3"/>
    </row>
    <row r="92" spans="1:33"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c r="AB92" s="3"/>
      <c r="AC92" s="3"/>
      <c r="AD92" s="3"/>
      <c r="AE92" s="3"/>
      <c r="AF92" s="3"/>
      <c r="AG92" s="3"/>
    </row>
    <row r="93" spans="1:33"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c r="AB93" s="3"/>
      <c r="AC93" s="3"/>
      <c r="AD93" s="3"/>
      <c r="AE93" s="3"/>
      <c r="AF93" s="3"/>
      <c r="AG93" s="3"/>
    </row>
    <row r="94" spans="1:33"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c r="AB94" s="3"/>
      <c r="AC94" s="3"/>
      <c r="AD94" s="3"/>
      <c r="AE94" s="3"/>
      <c r="AF94" s="3"/>
      <c r="AG94" s="3"/>
    </row>
    <row r="95" spans="1:33"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c r="AB95" s="3"/>
      <c r="AC95" s="3"/>
      <c r="AD95" s="3"/>
      <c r="AE95" s="3"/>
      <c r="AF95" s="3"/>
      <c r="AG95" s="3"/>
    </row>
    <row r="96" spans="1:33"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c r="AB96" s="3"/>
      <c r="AC96" s="3"/>
      <c r="AD96" s="3"/>
      <c r="AE96" s="3"/>
      <c r="AF96" s="3"/>
      <c r="AG96" s="3"/>
    </row>
    <row r="97" spans="1:33"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c r="AB97" s="3"/>
      <c r="AC97" s="3"/>
      <c r="AD97" s="3"/>
      <c r="AE97" s="3"/>
      <c r="AF97" s="3"/>
      <c r="AG97" s="3"/>
    </row>
    <row r="98" spans="1:33"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c r="AB98" s="3"/>
      <c r="AC98" s="3"/>
      <c r="AD98" s="3"/>
      <c r="AE98" s="3"/>
      <c r="AF98" s="3"/>
      <c r="AG98" s="3"/>
    </row>
    <row r="99" spans="1:33"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c r="AB99" s="3"/>
      <c r="AC99" s="3"/>
      <c r="AD99" s="3"/>
      <c r="AE99" s="3"/>
      <c r="AF99" s="3"/>
      <c r="AG99" s="3"/>
    </row>
    <row r="100" spans="1:33"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c r="AB100" s="3"/>
      <c r="AC100" s="3"/>
      <c r="AD100" s="3"/>
      <c r="AE100" s="3"/>
      <c r="AF100" s="3"/>
      <c r="AG100" s="3"/>
    </row>
    <row r="101" spans="1:33"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c r="AB101" s="3"/>
      <c r="AC101" s="3"/>
      <c r="AD101" s="3"/>
      <c r="AE101" s="3"/>
      <c r="AF101" s="3"/>
      <c r="AG101" s="3"/>
    </row>
    <row r="102" spans="1:33"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c r="AB102" s="3"/>
      <c r="AC102" s="3"/>
      <c r="AD102" s="3"/>
      <c r="AE102" s="3"/>
      <c r="AF102" s="3"/>
      <c r="AG102" s="3"/>
    </row>
    <row r="103" spans="1:33"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c r="AB103" s="3"/>
      <c r="AC103" s="3"/>
      <c r="AD103" s="3"/>
      <c r="AE103" s="3"/>
      <c r="AF103" s="3"/>
      <c r="AG103" s="3"/>
    </row>
    <row r="104" spans="1:33"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c r="AB104" s="3"/>
      <c r="AC104" s="3"/>
      <c r="AD104" s="3"/>
      <c r="AE104" s="3"/>
      <c r="AF104" s="3"/>
      <c r="AG104" s="3"/>
    </row>
    <row r="105" spans="1:33"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c r="AB105" s="3"/>
      <c r="AC105" s="3"/>
      <c r="AD105" s="3"/>
      <c r="AE105" s="3"/>
      <c r="AF105" s="3"/>
      <c r="AG105" s="3"/>
    </row>
    <row r="106" spans="1:33"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c r="AB106" s="3"/>
      <c r="AC106" s="3"/>
      <c r="AD106" s="3"/>
      <c r="AE106" s="3"/>
      <c r="AF106" s="3"/>
      <c r="AG106" s="3"/>
    </row>
    <row r="107" spans="1:33"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c r="AB107" s="3"/>
      <c r="AC107" s="3"/>
      <c r="AD107" s="3"/>
      <c r="AE107" s="3"/>
      <c r="AF107" s="3"/>
      <c r="AG107" s="3"/>
    </row>
    <row r="108" spans="1:33"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c r="AB108" s="3"/>
      <c r="AC108" s="3"/>
      <c r="AD108" s="3"/>
      <c r="AE108" s="3"/>
      <c r="AF108" s="3"/>
      <c r="AG108" s="3"/>
    </row>
    <row r="109" spans="1:33"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c r="AB109" s="3"/>
      <c r="AC109" s="3"/>
      <c r="AD109" s="3"/>
      <c r="AE109" s="3"/>
      <c r="AF109" s="3"/>
      <c r="AG109" s="3"/>
    </row>
    <row r="110" spans="1:33"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c r="AB110" s="3"/>
      <c r="AC110" s="3"/>
      <c r="AD110" s="3"/>
      <c r="AE110" s="3"/>
      <c r="AF110" s="3"/>
      <c r="AG110" s="3"/>
    </row>
    <row r="111" spans="1:33"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c r="AB111" s="3"/>
      <c r="AC111" s="3"/>
      <c r="AD111" s="3"/>
      <c r="AE111" s="3"/>
      <c r="AF111" s="3"/>
      <c r="AG111" s="3"/>
    </row>
    <row r="112" spans="1:33"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c r="AB112" s="3"/>
      <c r="AC112" s="3"/>
      <c r="AD112" s="3"/>
      <c r="AE112" s="3"/>
      <c r="AF112" s="3"/>
      <c r="AG112" s="3"/>
    </row>
    <row r="113" spans="1:33"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c r="AB113" s="3"/>
      <c r="AC113" s="3"/>
      <c r="AD113" s="3"/>
      <c r="AE113" s="3"/>
      <c r="AF113" s="3"/>
      <c r="AG113" s="3"/>
    </row>
    <row r="114" spans="1:33"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c r="AB114" s="3"/>
      <c r="AC114" s="3"/>
      <c r="AD114" s="3"/>
      <c r="AE114" s="3"/>
      <c r="AF114" s="3"/>
      <c r="AG114" s="3"/>
    </row>
    <row r="115" spans="1:33"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c r="AB115" s="3"/>
      <c r="AC115" s="3"/>
      <c r="AD115" s="3"/>
      <c r="AE115" s="3"/>
      <c r="AF115" s="3"/>
      <c r="AG115" s="3"/>
    </row>
    <row r="116" spans="1:33"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c r="AB116" s="3"/>
      <c r="AC116" s="3"/>
      <c r="AD116" s="3"/>
      <c r="AE116" s="3"/>
      <c r="AF116" s="3"/>
      <c r="AG116" s="3"/>
    </row>
    <row r="117" spans="1:33"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c r="AB117" s="3"/>
      <c r="AC117" s="3"/>
      <c r="AD117" s="3"/>
      <c r="AE117" s="3"/>
      <c r="AF117" s="3"/>
      <c r="AG117" s="3"/>
    </row>
    <row r="118" spans="1:33"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c r="AB118" s="3"/>
      <c r="AC118" s="3"/>
      <c r="AD118" s="3"/>
      <c r="AE118" s="3"/>
      <c r="AF118" s="3"/>
      <c r="AG118" s="3"/>
    </row>
    <row r="119" spans="1:33"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c r="AB119" s="3"/>
      <c r="AC119" s="3"/>
      <c r="AD119" s="3"/>
      <c r="AE119" s="3"/>
      <c r="AF119" s="3"/>
      <c r="AG119" s="3"/>
    </row>
    <row r="120" spans="1:33"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c r="AB120" s="3"/>
      <c r="AC120" s="3"/>
      <c r="AD120" s="3"/>
      <c r="AE120" s="3"/>
      <c r="AF120" s="3"/>
      <c r="AG120" s="3"/>
    </row>
    <row r="121" spans="1:33"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c r="AB121" s="3"/>
      <c r="AC121" s="3"/>
      <c r="AD121" s="3"/>
      <c r="AE121" s="3"/>
      <c r="AF121" s="3"/>
      <c r="AG121" s="3"/>
    </row>
    <row r="122" spans="1:33"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c r="AB122" s="3"/>
      <c r="AC122" s="3"/>
      <c r="AD122" s="3"/>
      <c r="AE122" s="3"/>
      <c r="AF122" s="3"/>
      <c r="AG122" s="3"/>
    </row>
    <row r="123" spans="1:33"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c r="AB123" s="3"/>
      <c r="AC123" s="3"/>
      <c r="AD123" s="3"/>
      <c r="AE123" s="3"/>
      <c r="AF123" s="3"/>
      <c r="AG123" s="3"/>
    </row>
    <row r="124" spans="1:33"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c r="AB124" s="3"/>
      <c r="AC124" s="3"/>
      <c r="AD124" s="3"/>
      <c r="AE124" s="3"/>
      <c r="AF124" s="3"/>
      <c r="AG124" s="3"/>
    </row>
    <row r="125" spans="1:33"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c r="AB125" s="3"/>
      <c r="AC125" s="3"/>
      <c r="AD125" s="3"/>
      <c r="AE125" s="3"/>
      <c r="AF125" s="3"/>
      <c r="AG125" s="3"/>
    </row>
    <row r="126" spans="1:33"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c r="AB126" s="3"/>
      <c r="AC126" s="3"/>
      <c r="AD126" s="3"/>
      <c r="AE126" s="3"/>
      <c r="AF126" s="3"/>
      <c r="AG126" s="3"/>
    </row>
    <row r="127" spans="1:33"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c r="AB127" s="3"/>
      <c r="AC127" s="3"/>
      <c r="AD127" s="3"/>
      <c r="AE127" s="3"/>
      <c r="AF127" s="3"/>
      <c r="AG127" s="3"/>
    </row>
    <row r="128" spans="1:33"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c r="AB128" s="3"/>
      <c r="AC128" s="3"/>
      <c r="AD128" s="3"/>
      <c r="AE128" s="3"/>
      <c r="AF128" s="3"/>
      <c r="AG128" s="3"/>
    </row>
    <row r="129" spans="1:33"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c r="AB129" s="3"/>
      <c r="AC129" s="3"/>
      <c r="AD129" s="3"/>
      <c r="AE129" s="3"/>
      <c r="AF129" s="3"/>
      <c r="AG129" s="3"/>
    </row>
    <row r="130" spans="1:33"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c r="AB130" s="3"/>
      <c r="AC130" s="3"/>
      <c r="AD130" s="3"/>
      <c r="AE130" s="3"/>
      <c r="AF130" s="3"/>
      <c r="AG130" s="3"/>
    </row>
    <row r="131" spans="1:33"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c r="AB131" s="3"/>
      <c r="AC131" s="3"/>
      <c r="AD131" s="3"/>
      <c r="AE131" s="3"/>
      <c r="AF131" s="3"/>
      <c r="AG131" s="3"/>
    </row>
    <row r="132" spans="1:33"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c r="AB132" s="3"/>
      <c r="AC132" s="3"/>
      <c r="AD132" s="3"/>
      <c r="AE132" s="3"/>
      <c r="AF132" s="3"/>
      <c r="AG132" s="3"/>
    </row>
    <row r="133" spans="1:33"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c r="AB133" s="3"/>
      <c r="AC133" s="3"/>
      <c r="AD133" s="3"/>
      <c r="AE133" s="3"/>
      <c r="AF133" s="3"/>
      <c r="AG133" s="3"/>
    </row>
    <row r="134" spans="1:33"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c r="AB134" s="3"/>
      <c r="AC134" s="3"/>
      <c r="AD134" s="3"/>
      <c r="AE134" s="3"/>
      <c r="AF134" s="3"/>
      <c r="AG134" s="3"/>
    </row>
    <row r="135" spans="1:33"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c r="AB135" s="3"/>
      <c r="AC135" s="3"/>
      <c r="AD135" s="3"/>
      <c r="AE135" s="3"/>
      <c r="AF135" s="3"/>
      <c r="AG135" s="3"/>
    </row>
    <row r="136" spans="1:33"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c r="AB136" s="3"/>
      <c r="AC136" s="3"/>
      <c r="AD136" s="3"/>
      <c r="AE136" s="3"/>
      <c r="AF136" s="3"/>
      <c r="AG136" s="3"/>
    </row>
    <row r="137" spans="1:33"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c r="AB137" s="3"/>
      <c r="AC137" s="3"/>
      <c r="AD137" s="3"/>
      <c r="AE137" s="3"/>
      <c r="AF137" s="3"/>
      <c r="AG137" s="3"/>
    </row>
    <row r="138" spans="1:33"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c r="AB138" s="3"/>
      <c r="AC138" s="3"/>
      <c r="AD138" s="3"/>
      <c r="AE138" s="3"/>
      <c r="AF138" s="3"/>
      <c r="AG138" s="3"/>
    </row>
    <row r="139" spans="1:33"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c r="AB139" s="3"/>
      <c r="AC139" s="3"/>
      <c r="AD139" s="3"/>
      <c r="AE139" s="3"/>
      <c r="AF139" s="3"/>
      <c r="AG139" s="3"/>
    </row>
    <row r="140" spans="1:33"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c r="AB140" s="3"/>
      <c r="AC140" s="3"/>
      <c r="AD140" s="3"/>
      <c r="AE140" s="3"/>
      <c r="AF140" s="3"/>
      <c r="AG140" s="3"/>
    </row>
    <row r="141" spans="1:33"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c r="AB141" s="3"/>
      <c r="AC141" s="3"/>
      <c r="AD141" s="3"/>
      <c r="AE141" s="3"/>
      <c r="AF141" s="3"/>
      <c r="AG141" s="3"/>
    </row>
    <row r="142" spans="1:33"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c r="AB142" s="3"/>
      <c r="AC142" s="3"/>
      <c r="AD142" s="3"/>
      <c r="AE142" s="3"/>
      <c r="AF142" s="3"/>
      <c r="AG142" s="3"/>
    </row>
    <row r="143" spans="1:33"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c r="AB143" s="3"/>
      <c r="AC143" s="3"/>
      <c r="AD143" s="3"/>
      <c r="AE143" s="3"/>
      <c r="AF143" s="3"/>
      <c r="AG143" s="3"/>
    </row>
    <row r="144" spans="1:33"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c r="AB144" s="3"/>
      <c r="AC144" s="3"/>
      <c r="AD144" s="3"/>
      <c r="AE144" s="3"/>
      <c r="AF144" s="3"/>
      <c r="AG144" s="3"/>
    </row>
    <row r="145" spans="1:33"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c r="AB145" s="3"/>
      <c r="AC145" s="3"/>
      <c r="AD145" s="3"/>
      <c r="AE145" s="3"/>
      <c r="AF145" s="3"/>
      <c r="AG145" s="3"/>
    </row>
    <row r="146" spans="1:33"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c r="AB146" s="3"/>
      <c r="AC146" s="3"/>
      <c r="AD146" s="3"/>
      <c r="AE146" s="3"/>
      <c r="AF146" s="3"/>
      <c r="AG146" s="3"/>
    </row>
    <row r="147" spans="1:33"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c r="AB147" s="3"/>
      <c r="AC147" s="3"/>
      <c r="AD147" s="3"/>
      <c r="AE147" s="3"/>
      <c r="AF147" s="3"/>
      <c r="AG147" s="3"/>
    </row>
    <row r="148" spans="1:33"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c r="AB148" s="3"/>
      <c r="AC148" s="3"/>
      <c r="AD148" s="3"/>
      <c r="AE148" s="3"/>
      <c r="AF148" s="3"/>
      <c r="AG148" s="3"/>
    </row>
    <row r="149" spans="1:33"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c r="AB149" s="3"/>
      <c r="AC149" s="3"/>
      <c r="AD149" s="3"/>
      <c r="AE149" s="3"/>
      <c r="AF149" s="3"/>
      <c r="AG149" s="3"/>
    </row>
    <row r="150" spans="1:33"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c r="AB150" s="3"/>
      <c r="AC150" s="3"/>
      <c r="AD150" s="3"/>
      <c r="AE150" s="3"/>
      <c r="AF150" s="3"/>
      <c r="AG150" s="3"/>
    </row>
    <row r="151" spans="1:33"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c r="AB151" s="3"/>
      <c r="AC151" s="3"/>
      <c r="AD151" s="3"/>
      <c r="AE151" s="3"/>
      <c r="AF151" s="3"/>
      <c r="AG151" s="3"/>
    </row>
    <row r="152" spans="1:33"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c r="AB152" s="3"/>
      <c r="AC152" s="3"/>
      <c r="AD152" s="3"/>
      <c r="AE152" s="3"/>
      <c r="AF152" s="3"/>
      <c r="AG152" s="3"/>
    </row>
    <row r="153" spans="1:33"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c r="AB153" s="3"/>
      <c r="AC153" s="3"/>
      <c r="AD153" s="3"/>
      <c r="AE153" s="3"/>
      <c r="AF153" s="3"/>
      <c r="AG153" s="3"/>
    </row>
    <row r="154" spans="1:33"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c r="AB154" s="3"/>
      <c r="AC154" s="3"/>
      <c r="AD154" s="3"/>
      <c r="AE154" s="3"/>
      <c r="AF154" s="3"/>
      <c r="AG154" s="3"/>
    </row>
    <row r="155" spans="1:33"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c r="AB155" s="3"/>
      <c r="AC155" s="3"/>
      <c r="AD155" s="3"/>
      <c r="AE155" s="3"/>
      <c r="AF155" s="3"/>
      <c r="AG155" s="3"/>
    </row>
    <row r="156" spans="1:33"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c r="AB156" s="3"/>
      <c r="AC156" s="3"/>
      <c r="AD156" s="3"/>
      <c r="AE156" s="3"/>
      <c r="AF156" s="3"/>
      <c r="AG156" s="3"/>
    </row>
    <row r="157" spans="1:33"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c r="AB157" s="3"/>
      <c r="AC157" s="3"/>
      <c r="AD157" s="3"/>
      <c r="AE157" s="3"/>
      <c r="AF157" s="3"/>
      <c r="AG157" s="3"/>
    </row>
    <row r="158" spans="1:33"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c r="AB158" s="3"/>
      <c r="AC158" s="3"/>
      <c r="AD158" s="3"/>
      <c r="AE158" s="3"/>
      <c r="AF158" s="3"/>
      <c r="AG158" s="3"/>
    </row>
    <row r="159" spans="1:33"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c r="AB159" s="3"/>
      <c r="AC159" s="3"/>
      <c r="AD159" s="3"/>
      <c r="AE159" s="3"/>
      <c r="AF159" s="3"/>
      <c r="AG159" s="3"/>
    </row>
    <row r="160" spans="1:33"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c r="AB160" s="3"/>
      <c r="AC160" s="3"/>
      <c r="AD160" s="3"/>
      <c r="AE160" s="3"/>
      <c r="AF160" s="3"/>
      <c r="AG160" s="3"/>
    </row>
    <row r="161" spans="1:33"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c r="AB161" s="3"/>
      <c r="AC161" s="3"/>
      <c r="AD161" s="3"/>
      <c r="AE161" s="3"/>
      <c r="AF161" s="3"/>
      <c r="AG161" s="3"/>
    </row>
    <row r="162" spans="1:33"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c r="AB162" s="3"/>
      <c r="AC162" s="3"/>
      <c r="AD162" s="3"/>
      <c r="AE162" s="3"/>
      <c r="AF162" s="3"/>
      <c r="AG162" s="3"/>
    </row>
    <row r="163" spans="1:33"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c r="AB163" s="3"/>
      <c r="AC163" s="3"/>
      <c r="AD163" s="3"/>
      <c r="AE163" s="3"/>
      <c r="AF163" s="3"/>
      <c r="AG163" s="3"/>
    </row>
    <row r="164" spans="1:33"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c r="AB164" s="3"/>
      <c r="AC164" s="3"/>
      <c r="AD164" s="3"/>
      <c r="AE164" s="3"/>
      <c r="AF164" s="3"/>
      <c r="AG164" s="3"/>
    </row>
    <row r="165" spans="1:33"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c r="AB165" s="3"/>
      <c r="AC165" s="3"/>
      <c r="AD165" s="3"/>
      <c r="AE165" s="3"/>
      <c r="AF165" s="3"/>
      <c r="AG165" s="3"/>
    </row>
    <row r="166" spans="1:33"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c r="AB166" s="3"/>
      <c r="AC166" s="3"/>
      <c r="AD166" s="3"/>
      <c r="AE166" s="3"/>
      <c r="AF166" s="3"/>
      <c r="AG166" s="3"/>
    </row>
    <row r="167" spans="1:33"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c r="AB167" s="3"/>
      <c r="AC167" s="3"/>
      <c r="AD167" s="3"/>
      <c r="AE167" s="3"/>
      <c r="AF167" s="3"/>
      <c r="AG167" s="3"/>
    </row>
    <row r="168" spans="1:33"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c r="AB168" s="3"/>
      <c r="AC168" s="3"/>
      <c r="AD168" s="3"/>
      <c r="AE168" s="3"/>
      <c r="AF168" s="3"/>
      <c r="AG168" s="3"/>
    </row>
    <row r="169" spans="1:33"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c r="AB169" s="3"/>
      <c r="AC169" s="3"/>
      <c r="AD169" s="3"/>
      <c r="AE169" s="3"/>
      <c r="AF169" s="3"/>
      <c r="AG169" s="3"/>
    </row>
    <row r="170" spans="1:33"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c r="AB170" s="3"/>
      <c r="AC170" s="3"/>
      <c r="AD170" s="3"/>
      <c r="AE170" s="3"/>
      <c r="AF170" s="3"/>
      <c r="AG170" s="3"/>
    </row>
    <row r="171" spans="1:33"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c r="AB171" s="3"/>
      <c r="AC171" s="3"/>
      <c r="AD171" s="3"/>
      <c r="AE171" s="3"/>
      <c r="AF171" s="3"/>
      <c r="AG171" s="3"/>
    </row>
    <row r="172" spans="1:33"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c r="AB172" s="3"/>
      <c r="AC172" s="3"/>
      <c r="AD172" s="3"/>
      <c r="AE172" s="3"/>
      <c r="AF172" s="3"/>
      <c r="AG172" s="3"/>
    </row>
    <row r="173" spans="1:33"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c r="AB173" s="3"/>
      <c r="AC173" s="3"/>
      <c r="AD173" s="3"/>
      <c r="AE173" s="3"/>
      <c r="AF173" s="3"/>
      <c r="AG173" s="3"/>
    </row>
    <row r="174" spans="1:33"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c r="AB174" s="3"/>
      <c r="AC174" s="3"/>
      <c r="AD174" s="3"/>
      <c r="AE174" s="3"/>
      <c r="AF174" s="3"/>
      <c r="AG174" s="3"/>
    </row>
    <row r="175" spans="1:33"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c r="AB175" s="3"/>
      <c r="AC175" s="3"/>
      <c r="AD175" s="3"/>
      <c r="AE175" s="3"/>
      <c r="AF175" s="3"/>
      <c r="AG175" s="3"/>
    </row>
    <row r="176" spans="1:33"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c r="AB176" s="3"/>
      <c r="AC176" s="3"/>
      <c r="AD176" s="3"/>
      <c r="AE176" s="3"/>
      <c r="AF176" s="3"/>
      <c r="AG176" s="3"/>
    </row>
    <row r="177" spans="1:33"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c r="AB177" s="3"/>
      <c r="AC177" s="3"/>
      <c r="AD177" s="3"/>
      <c r="AE177" s="3"/>
      <c r="AF177" s="3"/>
      <c r="AG177" s="3"/>
    </row>
    <row r="178" spans="1:33"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c r="AB178" s="3"/>
      <c r="AC178" s="3"/>
      <c r="AD178" s="3"/>
      <c r="AE178" s="3"/>
      <c r="AF178" s="3"/>
      <c r="AG178" s="3"/>
    </row>
    <row r="179" spans="1:33"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c r="AB179" s="3"/>
      <c r="AC179" s="3"/>
      <c r="AD179" s="3"/>
      <c r="AE179" s="3"/>
      <c r="AF179" s="3"/>
      <c r="AG179" s="3"/>
    </row>
    <row r="180" spans="1:33"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c r="AB180" s="3"/>
      <c r="AC180" s="3"/>
      <c r="AD180" s="3"/>
      <c r="AE180" s="3"/>
      <c r="AF180" s="3"/>
      <c r="AG180" s="3"/>
    </row>
    <row r="181" spans="1:33"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c r="AB181" s="3"/>
      <c r="AC181" s="3"/>
      <c r="AD181" s="3"/>
      <c r="AE181" s="3"/>
      <c r="AF181" s="3"/>
      <c r="AG181" s="3"/>
    </row>
    <row r="182" spans="1:33"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c r="AB182" s="3"/>
      <c r="AC182" s="3"/>
      <c r="AD182" s="3"/>
      <c r="AE182" s="3"/>
      <c r="AF182" s="3"/>
      <c r="AG182" s="3"/>
    </row>
    <row r="183" spans="1:33"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c r="AB183" s="3"/>
      <c r="AC183" s="3"/>
      <c r="AD183" s="3"/>
      <c r="AE183" s="3"/>
      <c r="AF183" s="3"/>
      <c r="AG183" s="3"/>
    </row>
    <row r="184" spans="1:33"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c r="AB184" s="3"/>
      <c r="AC184" s="3"/>
      <c r="AD184" s="3"/>
      <c r="AE184" s="3"/>
      <c r="AF184" s="3"/>
      <c r="AG184" s="3"/>
    </row>
    <row r="185" spans="1:33"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c r="AB185" s="3"/>
      <c r="AC185" s="3"/>
      <c r="AD185" s="3"/>
      <c r="AE185" s="3"/>
      <c r="AF185" s="3"/>
      <c r="AG185" s="3"/>
    </row>
    <row r="186" spans="1:33"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c r="AB186" s="3"/>
      <c r="AC186" s="3"/>
      <c r="AD186" s="3"/>
      <c r="AE186" s="3"/>
      <c r="AF186" s="3"/>
      <c r="AG186" s="3"/>
    </row>
    <row r="187" spans="1:33"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c r="AB187" s="3"/>
      <c r="AC187" s="3"/>
      <c r="AD187" s="3"/>
      <c r="AE187" s="3"/>
      <c r="AF187" s="3"/>
      <c r="AG187" s="3"/>
    </row>
    <row r="188" spans="1:33"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c r="AB188" s="3"/>
      <c r="AC188" s="3"/>
      <c r="AD188" s="3"/>
      <c r="AE188" s="3"/>
      <c r="AF188" s="3"/>
      <c r="AG188" s="3"/>
    </row>
    <row r="189" spans="1:33"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c r="AB189" s="3"/>
      <c r="AC189" s="3"/>
      <c r="AD189" s="3"/>
      <c r="AE189" s="3"/>
      <c r="AF189" s="3"/>
      <c r="AG189" s="3"/>
    </row>
    <row r="190" spans="1:33"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c r="AB190" s="3"/>
      <c r="AC190" s="3"/>
      <c r="AD190" s="3"/>
      <c r="AE190" s="3"/>
      <c r="AF190" s="3"/>
      <c r="AG190" s="3"/>
    </row>
    <row r="191" spans="1:33"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c r="AB191" s="3"/>
      <c r="AC191" s="3"/>
      <c r="AD191" s="3"/>
      <c r="AE191" s="3"/>
      <c r="AF191" s="3"/>
      <c r="AG191" s="3"/>
    </row>
    <row r="192" spans="1:33"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c r="AB192" s="3"/>
      <c r="AC192" s="3"/>
      <c r="AD192" s="3"/>
      <c r="AE192" s="3"/>
      <c r="AF192" s="3"/>
      <c r="AG192" s="3"/>
    </row>
    <row r="193" spans="1:33"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c r="AB193" s="3"/>
      <c r="AC193" s="3"/>
      <c r="AD193" s="3"/>
      <c r="AE193" s="3"/>
      <c r="AF193" s="3"/>
      <c r="AG193" s="3"/>
    </row>
    <row r="194" spans="1:33"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c r="AB194" s="3"/>
      <c r="AC194" s="3"/>
      <c r="AD194" s="3"/>
      <c r="AE194" s="3"/>
      <c r="AF194" s="3"/>
      <c r="AG194" s="3"/>
    </row>
    <row r="195" spans="1:33"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c r="AB195" s="3"/>
      <c r="AC195" s="3"/>
      <c r="AD195" s="3"/>
      <c r="AE195" s="3"/>
      <c r="AF195" s="3"/>
      <c r="AG195" s="3"/>
    </row>
    <row r="196" spans="1:33"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c r="AB196" s="3"/>
      <c r="AC196" s="3"/>
      <c r="AD196" s="3"/>
      <c r="AE196" s="3"/>
      <c r="AF196" s="3"/>
      <c r="AG196" s="3"/>
    </row>
    <row r="197" spans="1:33"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c r="AB197" s="3"/>
      <c r="AC197" s="3"/>
      <c r="AD197" s="3"/>
      <c r="AE197" s="3"/>
      <c r="AF197" s="3"/>
      <c r="AG197" s="3"/>
    </row>
    <row r="198" spans="1:33"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c r="AB198" s="3"/>
      <c r="AC198" s="3"/>
      <c r="AD198" s="3"/>
      <c r="AE198" s="3"/>
      <c r="AF198" s="3"/>
      <c r="AG198" s="3"/>
    </row>
    <row r="199" spans="1:33"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c r="AB199" s="3"/>
      <c r="AC199" s="3"/>
      <c r="AD199" s="3"/>
      <c r="AE199" s="3"/>
      <c r="AF199" s="3"/>
      <c r="AG199" s="3"/>
    </row>
    <row r="200" spans="1:33"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c r="AB200" s="3"/>
      <c r="AC200" s="3"/>
      <c r="AD200" s="3"/>
      <c r="AE200" s="3"/>
      <c r="AF200" s="3"/>
      <c r="AG200" s="3"/>
    </row>
    <row r="201" spans="1:33"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c r="AB201" s="3"/>
      <c r="AC201" s="3"/>
      <c r="AD201" s="3"/>
      <c r="AE201" s="3"/>
      <c r="AF201" s="3"/>
      <c r="AG201" s="3"/>
    </row>
    <row r="202" spans="1:33"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c r="AB202" s="3"/>
      <c r="AC202" s="3"/>
      <c r="AD202" s="3"/>
      <c r="AE202" s="3"/>
      <c r="AF202" s="3"/>
      <c r="AG202" s="3"/>
    </row>
    <row r="203" spans="1:33"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c r="AB203" s="3"/>
      <c r="AC203" s="3"/>
      <c r="AD203" s="3"/>
      <c r="AE203" s="3"/>
      <c r="AF203" s="3"/>
      <c r="AG203" s="3"/>
    </row>
    <row r="204" spans="1:33"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c r="AB204" s="3"/>
      <c r="AC204" s="3"/>
      <c r="AD204" s="3"/>
      <c r="AE204" s="3"/>
      <c r="AF204" s="3"/>
      <c r="AG204" s="3"/>
    </row>
    <row r="205" spans="1:33"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c r="AB205" s="3"/>
      <c r="AC205" s="3"/>
      <c r="AD205" s="3"/>
      <c r="AE205" s="3"/>
      <c r="AF205" s="3"/>
      <c r="AG205" s="3"/>
    </row>
    <row r="206" spans="1:33"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c r="AB206" s="3"/>
      <c r="AC206" s="3"/>
      <c r="AD206" s="3"/>
      <c r="AE206" s="3"/>
      <c r="AF206" s="3"/>
      <c r="AG206" s="3"/>
    </row>
    <row r="207" spans="1:33"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c r="AB207" s="3"/>
      <c r="AC207" s="3"/>
      <c r="AD207" s="3"/>
      <c r="AE207" s="3"/>
      <c r="AF207" s="3"/>
      <c r="AG207" s="3"/>
    </row>
    <row r="208" spans="1:33"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c r="AB208" s="3"/>
      <c r="AC208" s="3"/>
      <c r="AD208" s="3"/>
      <c r="AE208" s="3"/>
      <c r="AF208" s="3"/>
      <c r="AG208" s="3"/>
    </row>
    <row r="209" spans="1:33"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c r="AB209" s="3"/>
      <c r="AC209" s="3"/>
      <c r="AD209" s="3"/>
      <c r="AE209" s="3"/>
      <c r="AF209" s="3"/>
      <c r="AG209" s="3"/>
    </row>
    <row r="210" spans="1:33"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c r="AB210" s="3"/>
      <c r="AC210" s="3"/>
      <c r="AD210" s="3"/>
      <c r="AE210" s="3"/>
      <c r="AF210" s="3"/>
      <c r="AG210" s="3"/>
    </row>
    <row r="211" spans="1:33"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c r="AB211" s="3"/>
      <c r="AC211" s="3"/>
      <c r="AD211" s="3"/>
      <c r="AE211" s="3"/>
      <c r="AF211" s="3"/>
      <c r="AG211" s="3"/>
    </row>
    <row r="212" spans="1:33"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c r="AB212" s="3"/>
      <c r="AC212" s="3"/>
      <c r="AD212" s="3"/>
      <c r="AE212" s="3"/>
      <c r="AF212" s="3"/>
      <c r="AG212" s="3"/>
    </row>
    <row r="213" spans="1:33"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c r="AB213" s="3"/>
      <c r="AC213" s="3"/>
      <c r="AD213" s="3"/>
      <c r="AE213" s="3"/>
      <c r="AF213" s="3"/>
      <c r="AG213" s="3"/>
    </row>
    <row r="214" spans="1:33"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c r="AB214" s="3"/>
      <c r="AC214" s="3"/>
      <c r="AD214" s="3"/>
      <c r="AE214" s="3"/>
      <c r="AF214" s="3"/>
      <c r="AG214" s="3"/>
    </row>
    <row r="215" spans="1:33"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c r="AB215" s="3"/>
      <c r="AC215" s="3"/>
      <c r="AD215" s="3"/>
      <c r="AE215" s="3"/>
      <c r="AF215" s="3"/>
      <c r="AG215" s="3"/>
    </row>
    <row r="216" spans="1:33"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c r="AB216" s="3"/>
      <c r="AC216" s="3"/>
      <c r="AD216" s="3"/>
      <c r="AE216" s="3"/>
      <c r="AF216" s="3"/>
      <c r="AG216" s="3"/>
    </row>
    <row r="217" spans="1:33" ht="12.75" customHeight="1">
      <c r="A217" s="3"/>
      <c r="B217" s="48"/>
      <c r="C217" s="48"/>
      <c r="D217" s="48"/>
      <c r="E217" s="384"/>
      <c r="F217" s="7"/>
      <c r="G217" s="3"/>
      <c r="H217" s="3"/>
      <c r="I217" s="3"/>
      <c r="J217" s="3"/>
      <c r="K217" s="3"/>
      <c r="L217" s="3"/>
      <c r="M217" s="3"/>
      <c r="N217" s="3"/>
      <c r="O217" s="3"/>
      <c r="P217" s="3"/>
      <c r="Q217" s="3"/>
      <c r="R217" s="3"/>
      <c r="S217" s="3"/>
      <c r="T217" s="3"/>
      <c r="U217" s="3"/>
      <c r="V217" s="7"/>
      <c r="W217" s="3"/>
      <c r="X217" s="3"/>
      <c r="Y217" s="46"/>
      <c r="Z217" s="3"/>
      <c r="AA217" s="7"/>
      <c r="AB217" s="3"/>
      <c r="AC217" s="3"/>
      <c r="AD217" s="3"/>
      <c r="AE217" s="3"/>
      <c r="AF217" s="3"/>
      <c r="AG217" s="3"/>
    </row>
    <row r="218" spans="1:33" ht="12.75" customHeight="1">
      <c r="A218" s="3"/>
      <c r="B218" s="48"/>
      <c r="C218" s="48"/>
      <c r="D218" s="48"/>
      <c r="E218" s="384"/>
      <c r="F218" s="7"/>
      <c r="G218" s="3"/>
      <c r="H218" s="3"/>
      <c r="I218" s="3"/>
      <c r="J218" s="3"/>
      <c r="K218" s="3"/>
      <c r="L218" s="3"/>
      <c r="M218" s="3"/>
      <c r="N218" s="3"/>
      <c r="O218" s="3"/>
      <c r="P218" s="3"/>
      <c r="Q218" s="3"/>
      <c r="R218" s="3"/>
      <c r="S218" s="3"/>
      <c r="T218" s="3"/>
      <c r="U218" s="3"/>
      <c r="V218" s="7"/>
      <c r="W218" s="3"/>
      <c r="X218" s="3"/>
      <c r="Y218" s="46"/>
      <c r="Z218" s="3"/>
      <c r="AA218" s="7"/>
      <c r="AB218" s="3"/>
      <c r="AC218" s="3"/>
      <c r="AD218" s="3"/>
      <c r="AE218" s="3"/>
      <c r="AF218" s="3"/>
      <c r="AG218" s="3"/>
    </row>
    <row r="219" spans="1:33" ht="12.75" customHeight="1">
      <c r="A219" s="3"/>
      <c r="B219" s="48"/>
      <c r="C219" s="48"/>
      <c r="D219" s="48"/>
      <c r="E219" s="384"/>
      <c r="F219" s="7"/>
      <c r="G219" s="3"/>
      <c r="H219" s="3"/>
      <c r="I219" s="3"/>
      <c r="J219" s="3"/>
      <c r="K219" s="3"/>
      <c r="L219" s="3"/>
      <c r="M219" s="3"/>
      <c r="N219" s="3"/>
      <c r="O219" s="3"/>
      <c r="P219" s="3"/>
      <c r="Q219" s="3"/>
      <c r="R219" s="3"/>
      <c r="S219" s="3"/>
      <c r="T219" s="3"/>
      <c r="U219" s="3"/>
      <c r="V219" s="7"/>
      <c r="W219" s="3"/>
      <c r="X219" s="3"/>
      <c r="Y219" s="46"/>
      <c r="Z219" s="3"/>
      <c r="AA219" s="7"/>
      <c r="AB219" s="3"/>
      <c r="AC219" s="3"/>
      <c r="AD219" s="3"/>
      <c r="AE219" s="3"/>
      <c r="AF219" s="3"/>
      <c r="AG219" s="3"/>
    </row>
    <row r="220" spans="1:33" ht="12.75" customHeight="1">
      <c r="A220" s="3"/>
      <c r="B220" s="48"/>
      <c r="C220" s="48"/>
      <c r="D220" s="48"/>
      <c r="E220" s="384"/>
      <c r="F220" s="7"/>
      <c r="G220" s="3"/>
      <c r="H220" s="3"/>
      <c r="I220" s="3"/>
      <c r="J220" s="3"/>
      <c r="K220" s="3"/>
      <c r="L220" s="3"/>
      <c r="M220" s="3"/>
      <c r="N220" s="3"/>
      <c r="O220" s="3"/>
      <c r="P220" s="3"/>
      <c r="Q220" s="3"/>
      <c r="R220" s="3"/>
      <c r="S220" s="3"/>
      <c r="T220" s="3"/>
      <c r="U220" s="3"/>
      <c r="V220" s="7"/>
      <c r="W220" s="3"/>
      <c r="X220" s="3"/>
      <c r="Y220" s="46"/>
      <c r="Z220" s="3"/>
      <c r="AA220" s="7"/>
      <c r="AB220" s="3"/>
      <c r="AC220" s="3"/>
      <c r="AD220" s="3"/>
      <c r="AE220" s="3"/>
      <c r="AF220" s="3"/>
      <c r="AG220" s="3"/>
    </row>
    <row r="221" spans="1:33" ht="12.75" customHeight="1">
      <c r="A221" s="3"/>
      <c r="B221" s="48"/>
      <c r="C221" s="48"/>
      <c r="D221" s="48"/>
      <c r="E221" s="384"/>
      <c r="F221" s="7"/>
      <c r="G221" s="3"/>
      <c r="H221" s="3"/>
      <c r="I221" s="3"/>
      <c r="J221" s="3"/>
      <c r="K221" s="3"/>
      <c r="L221" s="3"/>
      <c r="M221" s="3"/>
      <c r="N221" s="3"/>
      <c r="O221" s="3"/>
      <c r="P221" s="3"/>
      <c r="Q221" s="3"/>
      <c r="R221" s="3"/>
      <c r="S221" s="3"/>
      <c r="T221" s="3"/>
      <c r="U221" s="3"/>
      <c r="V221" s="7"/>
      <c r="W221" s="3"/>
      <c r="X221" s="3"/>
      <c r="Y221" s="46"/>
      <c r="Z221" s="3"/>
      <c r="AA221" s="7"/>
      <c r="AB221" s="3"/>
      <c r="AC221" s="3"/>
      <c r="AD221" s="3"/>
      <c r="AE221" s="3"/>
      <c r="AF221" s="3"/>
      <c r="AG221" s="3"/>
    </row>
    <row r="222" spans="1:33" ht="12.75" customHeight="1">
      <c r="A222" s="3"/>
      <c r="B222" s="48"/>
      <c r="C222" s="48"/>
      <c r="D222" s="48"/>
      <c r="E222" s="384"/>
      <c r="F222" s="7"/>
      <c r="G222" s="3"/>
      <c r="H222" s="3"/>
      <c r="I222" s="3"/>
      <c r="J222" s="3"/>
      <c r="K222" s="3"/>
      <c r="L222" s="3"/>
      <c r="M222" s="3"/>
      <c r="N222" s="3"/>
      <c r="O222" s="3"/>
      <c r="P222" s="3"/>
      <c r="Q222" s="3"/>
      <c r="R222" s="3"/>
      <c r="S222" s="3"/>
      <c r="T222" s="3"/>
      <c r="U222" s="3"/>
      <c r="V222" s="7"/>
      <c r="W222" s="3"/>
      <c r="X222" s="3"/>
      <c r="Y222" s="46"/>
      <c r="Z222" s="3"/>
      <c r="AA222" s="7"/>
      <c r="AB222" s="3"/>
      <c r="AC222" s="3"/>
      <c r="AD222" s="3"/>
      <c r="AE222" s="3"/>
      <c r="AF222" s="3"/>
      <c r="AG222" s="3"/>
    </row>
    <row r="223" spans="1:33" ht="12.75" customHeight="1">
      <c r="A223" s="3"/>
      <c r="B223" s="48"/>
      <c r="C223" s="48"/>
      <c r="D223" s="48"/>
      <c r="E223" s="384"/>
      <c r="F223" s="7"/>
      <c r="G223" s="3"/>
      <c r="H223" s="3"/>
      <c r="I223" s="3"/>
      <c r="J223" s="3"/>
      <c r="K223" s="3"/>
      <c r="L223" s="3"/>
      <c r="M223" s="3"/>
      <c r="N223" s="3"/>
      <c r="O223" s="3"/>
      <c r="P223" s="3"/>
      <c r="Q223" s="3"/>
      <c r="R223" s="3"/>
      <c r="S223" s="3"/>
      <c r="T223" s="3"/>
      <c r="U223" s="3"/>
      <c r="V223" s="7"/>
      <c r="W223" s="3"/>
      <c r="X223" s="3"/>
      <c r="Y223" s="46"/>
      <c r="Z223" s="3"/>
      <c r="AA223" s="7"/>
      <c r="AB223" s="3"/>
      <c r="AC223" s="3"/>
      <c r="AD223" s="3"/>
      <c r="AE223" s="3"/>
      <c r="AF223" s="3"/>
      <c r="AG223" s="3"/>
    </row>
    <row r="224" spans="1:33" ht="12.75" customHeight="1">
      <c r="A224" s="3"/>
      <c r="B224" s="48"/>
      <c r="C224" s="48"/>
      <c r="D224" s="48"/>
      <c r="E224" s="384"/>
      <c r="F224" s="7"/>
      <c r="G224" s="3"/>
      <c r="H224" s="3"/>
      <c r="I224" s="3"/>
      <c r="J224" s="3"/>
      <c r="K224" s="3"/>
      <c r="L224" s="3"/>
      <c r="M224" s="3"/>
      <c r="N224" s="3"/>
      <c r="O224" s="3"/>
      <c r="P224" s="3"/>
      <c r="Q224" s="3"/>
      <c r="R224" s="3"/>
      <c r="S224" s="3"/>
      <c r="T224" s="3"/>
      <c r="U224" s="3"/>
      <c r="V224" s="7"/>
      <c r="W224" s="3"/>
      <c r="X224" s="3"/>
      <c r="Y224" s="46"/>
      <c r="Z224" s="3"/>
      <c r="AA224" s="7"/>
      <c r="AB224" s="3"/>
      <c r="AC224" s="3"/>
      <c r="AD224" s="3"/>
      <c r="AE224" s="3"/>
      <c r="AF224" s="3"/>
      <c r="AG224" s="3"/>
    </row>
    <row r="225" spans="1:33" ht="12.75" customHeight="1">
      <c r="A225" s="3"/>
      <c r="B225" s="48"/>
      <c r="C225" s="48"/>
      <c r="D225" s="48"/>
      <c r="E225" s="384"/>
      <c r="F225" s="7"/>
      <c r="G225" s="3"/>
      <c r="H225" s="3"/>
      <c r="I225" s="3"/>
      <c r="J225" s="3"/>
      <c r="K225" s="3"/>
      <c r="L225" s="3"/>
      <c r="M225" s="3"/>
      <c r="N225" s="3"/>
      <c r="O225" s="3"/>
      <c r="P225" s="3"/>
      <c r="Q225" s="3"/>
      <c r="R225" s="3"/>
      <c r="S225" s="3"/>
      <c r="T225" s="3"/>
      <c r="U225" s="3"/>
      <c r="V225" s="7"/>
      <c r="W225" s="3"/>
      <c r="X225" s="3"/>
      <c r="Y225" s="46"/>
      <c r="Z225" s="3"/>
      <c r="AA225" s="7"/>
      <c r="AB225" s="3"/>
      <c r="AC225" s="3"/>
      <c r="AD225" s="3"/>
      <c r="AE225" s="3"/>
      <c r="AF225" s="3"/>
      <c r="AG225" s="3"/>
    </row>
    <row r="226" spans="1:33" ht="12.75" customHeight="1">
      <c r="A226" s="3"/>
      <c r="B226" s="48"/>
      <c r="C226" s="48"/>
      <c r="D226" s="48"/>
      <c r="E226" s="384"/>
      <c r="F226" s="7"/>
      <c r="G226" s="3"/>
      <c r="H226" s="3"/>
      <c r="I226" s="3"/>
      <c r="J226" s="3"/>
      <c r="K226" s="3"/>
      <c r="L226" s="3"/>
      <c r="M226" s="3"/>
      <c r="N226" s="3"/>
      <c r="O226" s="3"/>
      <c r="P226" s="3"/>
      <c r="Q226" s="3"/>
      <c r="R226" s="3"/>
      <c r="S226" s="3"/>
      <c r="T226" s="3"/>
      <c r="U226" s="3"/>
      <c r="V226" s="7"/>
      <c r="W226" s="3"/>
      <c r="X226" s="3"/>
      <c r="Y226" s="46"/>
      <c r="Z226" s="3"/>
      <c r="AA226" s="7"/>
      <c r="AB226" s="3"/>
      <c r="AC226" s="3"/>
      <c r="AD226" s="3"/>
      <c r="AE226" s="3"/>
      <c r="AF226" s="3"/>
      <c r="AG226" s="3"/>
    </row>
    <row r="227" spans="1:33" ht="12.75" customHeight="1">
      <c r="A227" s="3"/>
      <c r="B227" s="48"/>
      <c r="C227" s="48"/>
      <c r="D227" s="48"/>
      <c r="E227" s="384"/>
      <c r="F227" s="7"/>
      <c r="G227" s="3"/>
      <c r="H227" s="3"/>
      <c r="I227" s="3"/>
      <c r="J227" s="3"/>
      <c r="K227" s="3"/>
      <c r="L227" s="3"/>
      <c r="M227" s="3"/>
      <c r="N227" s="3"/>
      <c r="O227" s="3"/>
      <c r="P227" s="3"/>
      <c r="Q227" s="3"/>
      <c r="R227" s="3"/>
      <c r="S227" s="3"/>
      <c r="T227" s="3"/>
      <c r="U227" s="3"/>
      <c r="V227" s="7"/>
      <c r="W227" s="3"/>
      <c r="X227" s="3"/>
      <c r="Y227" s="46"/>
      <c r="Z227" s="3"/>
      <c r="AA227" s="7"/>
      <c r="AB227" s="3"/>
      <c r="AC227" s="3"/>
      <c r="AD227" s="3"/>
      <c r="AE227" s="3"/>
      <c r="AF227" s="3"/>
      <c r="AG227" s="3"/>
    </row>
    <row r="228" spans="1:33" ht="12.75" customHeight="1">
      <c r="A228" s="3"/>
      <c r="B228" s="48"/>
      <c r="C228" s="48"/>
      <c r="D228" s="48"/>
      <c r="E228" s="384"/>
      <c r="F228" s="7"/>
      <c r="G228" s="3"/>
      <c r="H228" s="3"/>
      <c r="I228" s="3"/>
      <c r="J228" s="3"/>
      <c r="K228" s="3"/>
      <c r="L228" s="3"/>
      <c r="M228" s="3"/>
      <c r="N228" s="3"/>
      <c r="O228" s="3"/>
      <c r="P228" s="3"/>
      <c r="Q228" s="3"/>
      <c r="R228" s="3"/>
      <c r="S228" s="3"/>
      <c r="T228" s="3"/>
      <c r="U228" s="3"/>
      <c r="V228" s="7"/>
      <c r="W228" s="3"/>
      <c r="X228" s="3"/>
      <c r="Y228" s="46"/>
      <c r="Z228" s="3"/>
      <c r="AA228" s="7"/>
      <c r="AB228" s="3"/>
      <c r="AC228" s="3"/>
      <c r="AD228" s="3"/>
      <c r="AE228" s="3"/>
      <c r="AF228" s="3"/>
      <c r="AG228" s="3"/>
    </row>
    <row r="229" spans="1:33" ht="12.75" customHeight="1">
      <c r="A229" s="3"/>
      <c r="B229" s="48"/>
      <c r="C229" s="48"/>
      <c r="D229" s="48"/>
      <c r="E229" s="384"/>
      <c r="F229" s="7"/>
      <c r="G229" s="3"/>
      <c r="H229" s="3"/>
      <c r="I229" s="3"/>
      <c r="J229" s="3"/>
      <c r="K229" s="3"/>
      <c r="L229" s="3"/>
      <c r="M229" s="3"/>
      <c r="N229" s="3"/>
      <c r="O229" s="3"/>
      <c r="P229" s="3"/>
      <c r="Q229" s="3"/>
      <c r="R229" s="3"/>
      <c r="S229" s="3"/>
      <c r="T229" s="3"/>
      <c r="U229" s="3"/>
      <c r="V229" s="7"/>
      <c r="W229" s="3"/>
      <c r="X229" s="3"/>
      <c r="Y229" s="46"/>
      <c r="Z229" s="3"/>
      <c r="AA229" s="7"/>
      <c r="AB229" s="3"/>
      <c r="AC229" s="3"/>
      <c r="AD229" s="3"/>
      <c r="AE229" s="3"/>
      <c r="AF229" s="3"/>
      <c r="AG229" s="3"/>
    </row>
    <row r="230" spans="1:33" ht="12.75" customHeight="1">
      <c r="A230" s="3"/>
      <c r="B230" s="48"/>
      <c r="C230" s="48"/>
      <c r="D230" s="48"/>
      <c r="E230" s="384"/>
      <c r="F230" s="7"/>
      <c r="G230" s="3"/>
      <c r="H230" s="3"/>
      <c r="I230" s="3"/>
      <c r="J230" s="3"/>
      <c r="K230" s="3"/>
      <c r="L230" s="3"/>
      <c r="M230" s="3"/>
      <c r="N230" s="3"/>
      <c r="O230" s="3"/>
      <c r="P230" s="3"/>
      <c r="Q230" s="3"/>
      <c r="R230" s="3"/>
      <c r="S230" s="3"/>
      <c r="T230" s="3"/>
      <c r="U230" s="3"/>
      <c r="V230" s="7"/>
      <c r="W230" s="3"/>
      <c r="X230" s="3"/>
      <c r="Y230" s="46"/>
      <c r="Z230" s="3"/>
      <c r="AA230" s="7"/>
      <c r="AB230" s="3"/>
      <c r="AC230" s="3"/>
      <c r="AD230" s="3"/>
      <c r="AE230" s="3"/>
      <c r="AF230" s="3"/>
      <c r="AG230" s="3"/>
    </row>
    <row r="231" spans="1:33" ht="12.75" customHeight="1">
      <c r="A231" s="3"/>
      <c r="B231" s="48"/>
      <c r="C231" s="48"/>
      <c r="D231" s="48"/>
      <c r="E231" s="384"/>
      <c r="F231" s="7"/>
      <c r="G231" s="3"/>
      <c r="H231" s="3"/>
      <c r="I231" s="3"/>
      <c r="J231" s="3"/>
      <c r="K231" s="3"/>
      <c r="L231" s="3"/>
      <c r="M231" s="3"/>
      <c r="N231" s="3"/>
      <c r="O231" s="3"/>
      <c r="P231" s="3"/>
      <c r="Q231" s="3"/>
      <c r="R231" s="3"/>
      <c r="S231" s="3"/>
      <c r="T231" s="3"/>
      <c r="U231" s="3"/>
      <c r="V231" s="7"/>
      <c r="W231" s="3"/>
      <c r="X231" s="3"/>
      <c r="Y231" s="46"/>
      <c r="Z231" s="3"/>
      <c r="AA231" s="7"/>
      <c r="AB231" s="3"/>
      <c r="AC231" s="3"/>
      <c r="AD231" s="3"/>
      <c r="AE231" s="3"/>
      <c r="AF231" s="3"/>
      <c r="AG231" s="3"/>
    </row>
    <row r="232" spans="1:33" ht="12.75" customHeight="1">
      <c r="A232" s="3"/>
      <c r="B232" s="48"/>
      <c r="C232" s="48"/>
      <c r="D232" s="48"/>
      <c r="E232" s="384"/>
      <c r="F232" s="7"/>
      <c r="G232" s="3"/>
      <c r="H232" s="3"/>
      <c r="I232" s="3"/>
      <c r="J232" s="3"/>
      <c r="K232" s="3"/>
      <c r="L232" s="3"/>
      <c r="M232" s="3"/>
      <c r="N232" s="3"/>
      <c r="O232" s="3"/>
      <c r="P232" s="3"/>
      <c r="Q232" s="3"/>
      <c r="R232" s="3"/>
      <c r="S232" s="3"/>
      <c r="T232" s="3"/>
      <c r="U232" s="3"/>
      <c r="V232" s="7"/>
      <c r="W232" s="3"/>
      <c r="X232" s="3"/>
      <c r="Y232" s="46"/>
      <c r="Z232" s="3"/>
      <c r="AA232" s="7"/>
      <c r="AB232" s="3"/>
      <c r="AC232" s="3"/>
      <c r="AD232" s="3"/>
      <c r="AE232" s="3"/>
      <c r="AF232" s="3"/>
      <c r="AG232" s="3"/>
    </row>
    <row r="233" spans="1:33" ht="12.75" customHeight="1">
      <c r="A233" s="3"/>
      <c r="B233" s="48"/>
      <c r="C233" s="48"/>
      <c r="D233" s="48"/>
      <c r="E233" s="384"/>
      <c r="F233" s="7"/>
      <c r="G233" s="3"/>
      <c r="H233" s="3"/>
      <c r="I233" s="3"/>
      <c r="J233" s="3"/>
      <c r="K233" s="3"/>
      <c r="L233" s="3"/>
      <c r="M233" s="3"/>
      <c r="N233" s="3"/>
      <c r="O233" s="3"/>
      <c r="P233" s="3"/>
      <c r="Q233" s="3"/>
      <c r="R233" s="3"/>
      <c r="S233" s="3"/>
      <c r="T233" s="3"/>
      <c r="U233" s="3"/>
      <c r="V233" s="7"/>
      <c r="W233" s="3"/>
      <c r="X233" s="3"/>
      <c r="Y233" s="46"/>
      <c r="Z233" s="3"/>
      <c r="AA233" s="7"/>
      <c r="AB233" s="3"/>
      <c r="AC233" s="3"/>
      <c r="AD233" s="3"/>
      <c r="AE233" s="3"/>
      <c r="AF233" s="3"/>
      <c r="AG233" s="3"/>
    </row>
    <row r="234" spans="1:33" ht="12.75" customHeight="1">
      <c r="A234" s="3"/>
      <c r="B234" s="48"/>
      <c r="C234" s="48"/>
      <c r="D234" s="48"/>
      <c r="E234" s="384"/>
      <c r="F234" s="7"/>
      <c r="G234" s="3"/>
      <c r="H234" s="3"/>
      <c r="I234" s="3"/>
      <c r="J234" s="3"/>
      <c r="K234" s="3"/>
      <c r="L234" s="3"/>
      <c r="M234" s="3"/>
      <c r="N234" s="3"/>
      <c r="O234" s="3"/>
      <c r="P234" s="3"/>
      <c r="Q234" s="3"/>
      <c r="R234" s="3"/>
      <c r="S234" s="3"/>
      <c r="T234" s="3"/>
      <c r="U234" s="3"/>
      <c r="V234" s="7"/>
      <c r="W234" s="3"/>
      <c r="X234" s="3"/>
      <c r="Y234" s="46"/>
      <c r="Z234" s="3"/>
      <c r="AA234" s="7"/>
      <c r="AB234" s="3"/>
      <c r="AC234" s="3"/>
      <c r="AD234" s="3"/>
      <c r="AE234" s="3"/>
      <c r="AF234" s="3"/>
      <c r="AG234" s="3"/>
    </row>
    <row r="235" spans="1:33" ht="12.75" customHeight="1">
      <c r="A235" s="3"/>
      <c r="B235" s="48"/>
      <c r="C235" s="48"/>
      <c r="D235" s="48"/>
      <c r="E235" s="384"/>
      <c r="F235" s="7"/>
      <c r="G235" s="3"/>
      <c r="H235" s="3"/>
      <c r="I235" s="3"/>
      <c r="J235" s="3"/>
      <c r="K235" s="3"/>
      <c r="L235" s="3"/>
      <c r="M235" s="3"/>
      <c r="N235" s="3"/>
      <c r="O235" s="3"/>
      <c r="P235" s="3"/>
      <c r="Q235" s="3"/>
      <c r="R235" s="3"/>
      <c r="S235" s="3"/>
      <c r="T235" s="3"/>
      <c r="U235" s="3"/>
      <c r="V235" s="7"/>
      <c r="W235" s="3"/>
      <c r="X235" s="3"/>
      <c r="Y235" s="46"/>
      <c r="Z235" s="3"/>
      <c r="AA235" s="7"/>
      <c r="AB235" s="3"/>
      <c r="AC235" s="3"/>
      <c r="AD235" s="3"/>
      <c r="AE235" s="3"/>
      <c r="AF235" s="3"/>
      <c r="AG235" s="3"/>
    </row>
    <row r="236" spans="1:33" ht="12.75" customHeight="1">
      <c r="A236" s="3"/>
      <c r="B236" s="48"/>
      <c r="C236" s="48"/>
      <c r="D236" s="48"/>
      <c r="E236" s="384"/>
      <c r="F236" s="7"/>
      <c r="G236" s="3"/>
      <c r="H236" s="3"/>
      <c r="I236" s="3"/>
      <c r="J236" s="3"/>
      <c r="K236" s="3"/>
      <c r="L236" s="3"/>
      <c r="M236" s="3"/>
      <c r="N236" s="3"/>
      <c r="O236" s="3"/>
      <c r="P236" s="3"/>
      <c r="Q236" s="3"/>
      <c r="R236" s="3"/>
      <c r="S236" s="3"/>
      <c r="T236" s="3"/>
      <c r="U236" s="3"/>
      <c r="V236" s="7"/>
      <c r="W236" s="3"/>
      <c r="X236" s="3"/>
      <c r="Y236" s="46"/>
      <c r="Z236" s="3"/>
      <c r="AA236" s="7"/>
      <c r="AB236" s="3"/>
      <c r="AC236" s="3"/>
      <c r="AD236" s="3"/>
      <c r="AE236" s="3"/>
      <c r="AF236" s="3"/>
      <c r="AG236" s="3"/>
    </row>
    <row r="237" spans="1:33" ht="12.75" customHeight="1">
      <c r="A237" s="3"/>
      <c r="B237" s="48"/>
      <c r="C237" s="48"/>
      <c r="D237" s="48"/>
      <c r="E237" s="384"/>
      <c r="F237" s="7"/>
      <c r="G237" s="3"/>
      <c r="H237" s="3"/>
      <c r="I237" s="3"/>
      <c r="J237" s="3"/>
      <c r="K237" s="3"/>
      <c r="L237" s="3"/>
      <c r="M237" s="3"/>
      <c r="N237" s="3"/>
      <c r="O237" s="3"/>
      <c r="P237" s="3"/>
      <c r="Q237" s="3"/>
      <c r="R237" s="3"/>
      <c r="S237" s="3"/>
      <c r="T237" s="3"/>
      <c r="U237" s="3"/>
      <c r="V237" s="7"/>
      <c r="W237" s="3"/>
      <c r="X237" s="3"/>
      <c r="Y237" s="46"/>
      <c r="Z237" s="3"/>
      <c r="AA237" s="7"/>
      <c r="AB237" s="3"/>
      <c r="AC237" s="3"/>
      <c r="AD237" s="3"/>
      <c r="AE237" s="3"/>
      <c r="AF237" s="3"/>
      <c r="AG237" s="3"/>
    </row>
    <row r="238" spans="1:33" ht="12.75" customHeight="1">
      <c r="A238" s="3"/>
      <c r="B238" s="48"/>
      <c r="C238" s="48"/>
      <c r="D238" s="48"/>
      <c r="E238" s="384"/>
      <c r="F238" s="7"/>
      <c r="G238" s="3"/>
      <c r="H238" s="3"/>
      <c r="I238" s="3"/>
      <c r="J238" s="3"/>
      <c r="K238" s="3"/>
      <c r="L238" s="3"/>
      <c r="M238" s="3"/>
      <c r="N238" s="3"/>
      <c r="O238" s="3"/>
      <c r="P238" s="3"/>
      <c r="Q238" s="3"/>
      <c r="R238" s="3"/>
      <c r="S238" s="3"/>
      <c r="T238" s="3"/>
      <c r="U238" s="3"/>
      <c r="V238" s="7"/>
      <c r="W238" s="3"/>
      <c r="X238" s="3"/>
      <c r="Y238" s="46"/>
      <c r="Z238" s="3"/>
      <c r="AA238" s="7"/>
      <c r="AB238" s="3"/>
      <c r="AC238" s="3"/>
      <c r="AD238" s="3"/>
      <c r="AE238" s="3"/>
      <c r="AF238" s="3"/>
      <c r="AG238" s="3"/>
    </row>
    <row r="239" spans="1:33" ht="12.75" customHeight="1">
      <c r="A239" s="3"/>
      <c r="B239" s="48"/>
      <c r="C239" s="48"/>
      <c r="D239" s="48"/>
      <c r="E239" s="384"/>
      <c r="F239" s="7"/>
      <c r="G239" s="3"/>
      <c r="H239" s="3"/>
      <c r="I239" s="3"/>
      <c r="J239" s="3"/>
      <c r="K239" s="3"/>
      <c r="L239" s="3"/>
      <c r="M239" s="3"/>
      <c r="N239" s="3"/>
      <c r="O239" s="3"/>
      <c r="P239" s="3"/>
      <c r="Q239" s="3"/>
      <c r="R239" s="3"/>
      <c r="S239" s="3"/>
      <c r="T239" s="3"/>
      <c r="U239" s="3"/>
      <c r="V239" s="7"/>
      <c r="W239" s="3"/>
      <c r="X239" s="3"/>
      <c r="Y239" s="46"/>
      <c r="Z239" s="3"/>
      <c r="AA239" s="7"/>
      <c r="AB239" s="3"/>
      <c r="AC239" s="3"/>
      <c r="AD239" s="3"/>
      <c r="AE239" s="3"/>
      <c r="AF239" s="3"/>
      <c r="AG239" s="3"/>
    </row>
    <row r="240" spans="1:33" ht="12.75" customHeight="1">
      <c r="A240" s="3"/>
      <c r="B240" s="48"/>
      <c r="C240" s="48"/>
      <c r="D240" s="48"/>
      <c r="E240" s="384"/>
      <c r="F240" s="7"/>
      <c r="G240" s="3"/>
      <c r="H240" s="3"/>
      <c r="I240" s="3"/>
      <c r="J240" s="3"/>
      <c r="K240" s="3"/>
      <c r="L240" s="3"/>
      <c r="M240" s="3"/>
      <c r="N240" s="3"/>
      <c r="O240" s="3"/>
      <c r="P240" s="3"/>
      <c r="Q240" s="3"/>
      <c r="R240" s="3"/>
      <c r="S240" s="3"/>
      <c r="T240" s="3"/>
      <c r="U240" s="3"/>
      <c r="V240" s="7"/>
      <c r="W240" s="3"/>
      <c r="X240" s="3"/>
      <c r="Y240" s="46"/>
      <c r="Z240" s="3"/>
      <c r="AA240" s="7"/>
      <c r="AB240" s="3"/>
      <c r="AC240" s="3"/>
      <c r="AD240" s="3"/>
      <c r="AE240" s="3"/>
      <c r="AF240" s="3"/>
      <c r="AG240" s="3"/>
    </row>
    <row r="241" spans="1:27" ht="12.75" customHeight="1">
      <c r="A241" s="49"/>
      <c r="B241" s="27"/>
      <c r="C241" s="27"/>
      <c r="D241" s="27"/>
      <c r="E241" s="385"/>
      <c r="F241" s="8"/>
      <c r="U241" s="8"/>
      <c r="V241" s="8"/>
      <c r="AA241" s="8"/>
    </row>
    <row r="242" spans="1:27" ht="12.75" customHeight="1">
      <c r="A242" s="49"/>
      <c r="B242" s="27"/>
      <c r="C242" s="27"/>
      <c r="D242" s="27"/>
      <c r="E242" s="385"/>
      <c r="F242" s="8"/>
      <c r="U242" s="8"/>
      <c r="V242" s="8"/>
      <c r="AA242" s="8"/>
    </row>
    <row r="243" spans="1:27" ht="12.75" customHeight="1">
      <c r="A243" s="49"/>
      <c r="B243" s="27"/>
      <c r="C243" s="27"/>
      <c r="D243" s="27"/>
      <c r="E243" s="385"/>
      <c r="F243" s="8"/>
      <c r="U243" s="8"/>
      <c r="V243" s="8"/>
      <c r="AA243" s="8"/>
    </row>
    <row r="244" spans="1:27" ht="12.75" customHeight="1">
      <c r="A244" s="49"/>
      <c r="B244" s="27"/>
      <c r="C244" s="27"/>
      <c r="D244" s="27"/>
      <c r="E244" s="385"/>
      <c r="F244" s="8"/>
      <c r="U244" s="8"/>
      <c r="V244" s="8"/>
      <c r="AA244" s="8"/>
    </row>
    <row r="245" spans="1:27" ht="12.75" customHeight="1">
      <c r="A245" s="49"/>
      <c r="B245" s="27"/>
      <c r="C245" s="27"/>
      <c r="D245" s="27"/>
      <c r="E245" s="385"/>
      <c r="F245" s="8"/>
      <c r="U245" s="8"/>
      <c r="V245" s="8"/>
      <c r="AA245" s="8"/>
    </row>
    <row r="246" spans="1:27" ht="12.75" customHeight="1">
      <c r="A246" s="49"/>
      <c r="B246" s="27"/>
      <c r="C246" s="27"/>
      <c r="D246" s="27"/>
      <c r="E246" s="385"/>
      <c r="F246" s="8"/>
      <c r="U246" s="8"/>
      <c r="V246" s="8"/>
      <c r="AA246" s="8"/>
    </row>
    <row r="247" spans="1:27" ht="12.75" customHeight="1">
      <c r="A247" s="49"/>
      <c r="B247" s="27"/>
      <c r="C247" s="27"/>
      <c r="D247" s="27"/>
      <c r="E247" s="385"/>
      <c r="F247" s="8"/>
      <c r="U247" s="8"/>
      <c r="V247" s="8"/>
      <c r="AA247" s="8"/>
    </row>
    <row r="248" spans="1:27" ht="12.75" customHeight="1">
      <c r="A248" s="49"/>
      <c r="B248" s="27"/>
      <c r="C248" s="27"/>
      <c r="D248" s="27"/>
      <c r="E248" s="385"/>
      <c r="F248" s="8"/>
      <c r="U248" s="8"/>
      <c r="V248" s="8"/>
      <c r="AA248" s="8"/>
    </row>
    <row r="249" spans="1:27" ht="12.75" customHeight="1">
      <c r="A249" s="49"/>
      <c r="B249" s="27"/>
      <c r="C249" s="27"/>
      <c r="D249" s="27"/>
      <c r="E249" s="385"/>
      <c r="F249" s="8"/>
      <c r="U249" s="8"/>
      <c r="V249" s="8"/>
      <c r="AA249" s="8"/>
    </row>
    <row r="250" spans="1:27" ht="12.75" customHeight="1">
      <c r="A250" s="49"/>
      <c r="B250" s="27"/>
      <c r="C250" s="27"/>
      <c r="D250" s="27"/>
      <c r="E250" s="385"/>
      <c r="F250" s="8"/>
      <c r="U250" s="8"/>
      <c r="V250" s="8"/>
      <c r="AA250" s="8"/>
    </row>
    <row r="251" spans="1:27" ht="12.75" customHeight="1">
      <c r="A251" s="49"/>
      <c r="B251" s="27"/>
      <c r="C251" s="27"/>
      <c r="D251" s="27"/>
      <c r="E251" s="385"/>
      <c r="F251" s="8"/>
      <c r="U251" s="8"/>
      <c r="V251" s="8"/>
      <c r="AA251" s="8"/>
    </row>
    <row r="252" spans="1:27" ht="12.75" customHeight="1">
      <c r="A252" s="49"/>
      <c r="B252" s="27"/>
      <c r="C252" s="27"/>
      <c r="D252" s="27"/>
      <c r="E252" s="385"/>
      <c r="F252" s="8"/>
      <c r="U252" s="8"/>
      <c r="V252" s="8"/>
      <c r="AA252" s="8"/>
    </row>
    <row r="253" spans="1:27" ht="12.75" customHeight="1">
      <c r="A253" s="49"/>
      <c r="B253" s="27"/>
      <c r="C253" s="27"/>
      <c r="D253" s="27"/>
      <c r="E253" s="385"/>
      <c r="F253" s="8"/>
      <c r="U253" s="8"/>
      <c r="V253" s="8"/>
      <c r="AA253" s="8"/>
    </row>
    <row r="254" spans="1:27" ht="12.75" customHeight="1">
      <c r="A254" s="49"/>
      <c r="B254" s="27"/>
      <c r="C254" s="27"/>
      <c r="D254" s="27"/>
      <c r="E254" s="385"/>
      <c r="F254" s="8"/>
      <c r="U254" s="8"/>
      <c r="V254" s="8"/>
      <c r="AA254" s="8"/>
    </row>
    <row r="255" spans="1:27" ht="12.75" customHeight="1">
      <c r="A255" s="49"/>
      <c r="B255" s="27"/>
      <c r="C255" s="27"/>
      <c r="D255" s="27"/>
      <c r="E255" s="385"/>
      <c r="F255" s="8"/>
      <c r="U255" s="8"/>
      <c r="V255" s="8"/>
      <c r="AA255" s="8"/>
    </row>
    <row r="256" spans="1:27" ht="12.75" customHeight="1">
      <c r="A256" s="49"/>
      <c r="B256" s="27"/>
      <c r="C256" s="27"/>
      <c r="D256" s="27"/>
      <c r="E256" s="385"/>
      <c r="F256" s="8"/>
      <c r="U256" s="8"/>
      <c r="V256" s="8"/>
      <c r="AA256" s="8"/>
    </row>
    <row r="257" spans="1:27" ht="12.75" customHeight="1">
      <c r="A257" s="49"/>
      <c r="B257" s="27"/>
      <c r="C257" s="27"/>
      <c r="D257" s="27"/>
      <c r="E257" s="385"/>
      <c r="F257" s="8"/>
      <c r="U257" s="8"/>
      <c r="V257" s="8"/>
      <c r="AA257" s="8"/>
    </row>
    <row r="258" spans="1:27" ht="12.75" customHeight="1">
      <c r="A258" s="49"/>
      <c r="B258" s="27"/>
      <c r="C258" s="27"/>
      <c r="D258" s="27"/>
      <c r="E258" s="385"/>
      <c r="F258" s="8"/>
      <c r="U258" s="8"/>
      <c r="V258" s="8"/>
      <c r="AA258" s="8"/>
    </row>
    <row r="259" spans="1:27" ht="12.75" customHeight="1">
      <c r="A259" s="49"/>
      <c r="B259" s="27"/>
      <c r="C259" s="27"/>
      <c r="D259" s="27"/>
      <c r="E259" s="385"/>
      <c r="F259" s="8"/>
      <c r="U259" s="8"/>
      <c r="V259" s="8"/>
      <c r="AA259" s="8"/>
    </row>
    <row r="260" spans="1:27" ht="12.75" customHeight="1">
      <c r="A260" s="49"/>
      <c r="B260" s="27"/>
      <c r="C260" s="27"/>
      <c r="D260" s="27"/>
      <c r="E260" s="385"/>
      <c r="F260" s="8"/>
      <c r="U260" s="8"/>
      <c r="V260" s="8"/>
      <c r="AA260" s="8"/>
    </row>
    <row r="261" spans="1:27" ht="12.75" customHeight="1">
      <c r="A261" s="49"/>
      <c r="B261" s="27"/>
      <c r="C261" s="27"/>
      <c r="D261" s="27"/>
      <c r="E261" s="385"/>
      <c r="F261" s="8"/>
      <c r="U261" s="8"/>
      <c r="V261" s="8"/>
      <c r="AA261" s="8"/>
    </row>
    <row r="262" spans="1:27" ht="12.75" customHeight="1">
      <c r="A262" s="49"/>
      <c r="B262" s="27"/>
      <c r="C262" s="27"/>
      <c r="D262" s="27"/>
      <c r="E262" s="385"/>
      <c r="F262" s="8"/>
      <c r="U262" s="8"/>
      <c r="V262" s="8"/>
      <c r="AA262" s="8"/>
    </row>
    <row r="263" spans="1:27" ht="12.75" customHeight="1">
      <c r="A263" s="49"/>
      <c r="B263" s="27"/>
      <c r="C263" s="27"/>
      <c r="D263" s="27"/>
      <c r="E263" s="385"/>
      <c r="F263" s="8"/>
      <c r="U263" s="8"/>
      <c r="V263" s="8"/>
      <c r="AA263" s="8"/>
    </row>
    <row r="264" spans="1:27" ht="12.75" customHeight="1">
      <c r="A264" s="49"/>
      <c r="B264" s="27"/>
      <c r="C264" s="27"/>
      <c r="D264" s="27"/>
      <c r="E264" s="385"/>
      <c r="F264" s="8"/>
      <c r="U264" s="8"/>
      <c r="V264" s="8"/>
      <c r="AA264" s="8"/>
    </row>
    <row r="265" spans="1:27" ht="12.75" customHeight="1">
      <c r="A265" s="49"/>
      <c r="B265" s="27"/>
      <c r="C265" s="27"/>
      <c r="D265" s="27"/>
      <c r="E265" s="385"/>
      <c r="F265" s="8"/>
      <c r="U265" s="8"/>
      <c r="V265" s="8"/>
      <c r="AA265" s="8"/>
    </row>
    <row r="266" spans="1:27" ht="12.75" customHeight="1">
      <c r="A266" s="49"/>
      <c r="B266" s="27"/>
      <c r="C266" s="27"/>
      <c r="D266" s="27"/>
      <c r="E266" s="385"/>
      <c r="F266" s="8"/>
      <c r="U266" s="8"/>
      <c r="V266" s="8"/>
      <c r="AA266" s="8"/>
    </row>
    <row r="267" spans="1:27" ht="12.75" customHeight="1">
      <c r="A267" s="49"/>
      <c r="B267" s="27"/>
      <c r="C267" s="27"/>
      <c r="D267" s="27"/>
      <c r="E267" s="385"/>
      <c r="F267" s="8"/>
      <c r="U267" s="8"/>
      <c r="V267" s="8"/>
      <c r="AA267" s="8"/>
    </row>
    <row r="268" spans="1:27" ht="12.75" customHeight="1">
      <c r="A268" s="49"/>
      <c r="B268" s="27"/>
      <c r="C268" s="27"/>
      <c r="D268" s="27"/>
      <c r="E268" s="385"/>
      <c r="F268" s="8"/>
      <c r="U268" s="8"/>
      <c r="V268" s="8"/>
      <c r="AA268" s="8"/>
    </row>
    <row r="269" spans="1:27" ht="12.75" customHeight="1">
      <c r="A269" s="49"/>
      <c r="B269" s="27"/>
      <c r="C269" s="27"/>
      <c r="D269" s="27"/>
      <c r="E269" s="385"/>
      <c r="F269" s="8"/>
      <c r="U269" s="8"/>
      <c r="V269" s="8"/>
      <c r="AA269" s="8"/>
    </row>
    <row r="270" spans="1:27" ht="12.75" customHeight="1">
      <c r="A270" s="49"/>
      <c r="B270" s="27"/>
      <c r="C270" s="27"/>
      <c r="D270" s="27"/>
      <c r="E270" s="385"/>
      <c r="F270" s="8"/>
      <c r="U270" s="8"/>
      <c r="V270" s="8"/>
      <c r="AA270" s="8"/>
    </row>
    <row r="271" spans="1:27" ht="12.75" customHeight="1">
      <c r="A271" s="49"/>
      <c r="B271" s="27"/>
      <c r="C271" s="27"/>
      <c r="D271" s="27"/>
      <c r="E271" s="385"/>
      <c r="F271" s="8"/>
      <c r="U271" s="8"/>
      <c r="V271" s="8"/>
      <c r="AA271" s="8"/>
    </row>
    <row r="272" spans="1:27"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row r="863" spans="1:27" ht="12.75" customHeight="1">
      <c r="A863" s="49"/>
      <c r="B863" s="27"/>
      <c r="C863" s="27"/>
      <c r="D863" s="27"/>
      <c r="E863" s="385"/>
      <c r="F863" s="8"/>
      <c r="U863" s="8"/>
      <c r="V863" s="8"/>
      <c r="AA863" s="8"/>
    </row>
    <row r="864" spans="1:27" ht="12.75" customHeight="1">
      <c r="A864" s="49"/>
      <c r="B864" s="27"/>
      <c r="C864" s="27"/>
      <c r="D864" s="27"/>
      <c r="E864" s="385"/>
      <c r="F864" s="8"/>
      <c r="U864" s="8"/>
      <c r="V864" s="8"/>
      <c r="AA864" s="8"/>
    </row>
    <row r="865" spans="1:27" ht="12.75" customHeight="1">
      <c r="A865" s="49"/>
      <c r="B865" s="27"/>
      <c r="C865" s="27"/>
      <c r="D865" s="27"/>
      <c r="E865" s="385"/>
      <c r="F865" s="8"/>
      <c r="U865" s="8"/>
      <c r="V865" s="8"/>
      <c r="AA865" s="8"/>
    </row>
    <row r="866" spans="1:27" ht="12.75" customHeight="1">
      <c r="A866" s="49"/>
      <c r="B866" s="27"/>
      <c r="C866" s="27"/>
      <c r="D866" s="27"/>
      <c r="E866" s="385"/>
      <c r="F866" s="8"/>
      <c r="U866" s="8"/>
      <c r="V866" s="8"/>
      <c r="AA866" s="8"/>
    </row>
    <row r="867" spans="1:27" ht="12.75" customHeight="1">
      <c r="A867" s="49"/>
      <c r="B867" s="27"/>
      <c r="C867" s="27"/>
      <c r="D867" s="27"/>
      <c r="E867" s="385"/>
      <c r="F867" s="8"/>
      <c r="U867" s="8"/>
      <c r="V867" s="8"/>
      <c r="AA867" s="8"/>
    </row>
    <row r="868" spans="1:27" ht="12.75" customHeight="1">
      <c r="A868" s="49"/>
      <c r="B868" s="27"/>
      <c r="C868" s="27"/>
      <c r="D868" s="27"/>
      <c r="E868" s="385"/>
      <c r="F868" s="8"/>
      <c r="U868" s="8"/>
      <c r="V868" s="8"/>
      <c r="AA868" s="8"/>
    </row>
    <row r="869" spans="1:27" ht="12.75" customHeight="1">
      <c r="A869" s="49"/>
      <c r="B869" s="27"/>
      <c r="C869" s="27"/>
      <c r="D869" s="27"/>
      <c r="E869" s="385"/>
      <c r="F869" s="8"/>
      <c r="U869" s="8"/>
      <c r="V869" s="8"/>
      <c r="AA869" s="8"/>
    </row>
    <row r="870" spans="1:27" ht="12.75" customHeight="1">
      <c r="A870" s="49"/>
      <c r="B870" s="27"/>
      <c r="C870" s="27"/>
      <c r="D870" s="27"/>
      <c r="E870" s="385"/>
      <c r="F870" s="8"/>
      <c r="U870" s="8"/>
      <c r="V870" s="8"/>
      <c r="AA870" s="8"/>
    </row>
    <row r="871" spans="1:27" ht="12.75" customHeight="1">
      <c r="A871" s="49"/>
      <c r="B871" s="27"/>
      <c r="C871" s="27"/>
      <c r="D871" s="27"/>
      <c r="E871" s="385"/>
      <c r="F871" s="8"/>
      <c r="U871" s="8"/>
      <c r="V871" s="8"/>
      <c r="AA871" s="8"/>
    </row>
    <row r="872" spans="1:27" ht="12.75" customHeight="1">
      <c r="A872" s="49"/>
      <c r="B872" s="27"/>
      <c r="C872" s="27"/>
      <c r="D872" s="27"/>
      <c r="E872" s="385"/>
      <c r="F872" s="8"/>
      <c r="U872" s="8"/>
      <c r="V872" s="8"/>
      <c r="AA872" s="8"/>
    </row>
    <row r="873" spans="1:27" ht="12.75" customHeight="1">
      <c r="A873" s="49"/>
      <c r="B873" s="27"/>
      <c r="C873" s="27"/>
      <c r="D873" s="27"/>
      <c r="E873" s="385"/>
      <c r="F873" s="8"/>
      <c r="U873" s="8"/>
      <c r="V873" s="8"/>
      <c r="AA873" s="8"/>
    </row>
    <row r="874" spans="1:27" ht="12.75" customHeight="1">
      <c r="A874" s="49"/>
      <c r="B874" s="27"/>
      <c r="C874" s="27"/>
      <c r="D874" s="27"/>
      <c r="E874" s="385"/>
      <c r="F874" s="8"/>
      <c r="U874" s="8"/>
      <c r="V874" s="8"/>
      <c r="AA874" s="8"/>
    </row>
    <row r="875" spans="1:27" ht="12.75" customHeight="1">
      <c r="A875" s="49"/>
      <c r="B875" s="27"/>
      <c r="C875" s="27"/>
      <c r="D875" s="27"/>
      <c r="E875" s="385"/>
      <c r="F875" s="8"/>
      <c r="U875" s="8"/>
      <c r="V875" s="8"/>
      <c r="AA875" s="8"/>
    </row>
    <row r="876" spans="1:27" ht="12.75" customHeight="1">
      <c r="A876" s="49"/>
      <c r="B876" s="27"/>
      <c r="C876" s="27"/>
      <c r="D876" s="27"/>
      <c r="E876" s="385"/>
      <c r="F876" s="8"/>
      <c r="U876" s="8"/>
      <c r="V876" s="8"/>
      <c r="AA876" s="8"/>
    </row>
    <row r="877" spans="1:27" ht="12.75" customHeight="1">
      <c r="A877" s="49"/>
      <c r="B877" s="27"/>
      <c r="C877" s="27"/>
      <c r="D877" s="27"/>
      <c r="E877" s="385"/>
      <c r="F877" s="8"/>
      <c r="U877" s="8"/>
      <c r="V877" s="8"/>
      <c r="AA877" s="8"/>
    </row>
    <row r="878" spans="1:27" ht="12.75" customHeight="1">
      <c r="A878" s="49"/>
      <c r="B878" s="27"/>
      <c r="C878" s="27"/>
      <c r="D878" s="27"/>
      <c r="E878" s="385"/>
      <c r="F878" s="8"/>
      <c r="U878" s="8"/>
      <c r="V878" s="8"/>
      <c r="AA878" s="8"/>
    </row>
    <row r="879" spans="1:27" ht="12.75" customHeight="1">
      <c r="A879" s="49"/>
      <c r="B879" s="27"/>
      <c r="C879" s="27"/>
      <c r="D879" s="27"/>
      <c r="E879" s="385"/>
      <c r="F879" s="8"/>
      <c r="U879" s="8"/>
      <c r="V879" s="8"/>
      <c r="AA879" s="8"/>
    </row>
    <row r="880" spans="1:27" ht="12.75" customHeight="1">
      <c r="A880" s="49"/>
      <c r="B880" s="27"/>
      <c r="C880" s="27"/>
      <c r="D880" s="27"/>
      <c r="E880" s="385"/>
      <c r="F880" s="8"/>
      <c r="U880" s="8"/>
      <c r="V880" s="8"/>
      <c r="AA880" s="8"/>
    </row>
    <row r="881" spans="1:27" ht="12.75" customHeight="1">
      <c r="A881" s="49"/>
      <c r="B881" s="27"/>
      <c r="C881" s="27"/>
      <c r="D881" s="27"/>
      <c r="E881" s="385"/>
      <c r="F881" s="8"/>
      <c r="U881" s="8"/>
      <c r="V881" s="8"/>
      <c r="AA881" s="8"/>
    </row>
    <row r="882" spans="1:27" ht="12.75" customHeight="1">
      <c r="A882" s="49"/>
      <c r="B882" s="27"/>
      <c r="C882" s="27"/>
      <c r="D882" s="27"/>
      <c r="E882" s="385"/>
      <c r="F882" s="8"/>
      <c r="U882" s="8"/>
      <c r="V882" s="8"/>
      <c r="AA882" s="8"/>
    </row>
    <row r="883" spans="1:27" ht="12.75" customHeight="1">
      <c r="A883" s="49"/>
      <c r="B883" s="27"/>
      <c r="C883" s="27"/>
      <c r="D883" s="27"/>
      <c r="E883" s="385"/>
      <c r="F883" s="8"/>
      <c r="U883" s="8"/>
      <c r="V883" s="8"/>
      <c r="AA883" s="8"/>
    </row>
    <row r="884" spans="1:27" ht="12.75" customHeight="1">
      <c r="A884" s="49"/>
      <c r="B884" s="27"/>
      <c r="C884" s="27"/>
      <c r="D884" s="27"/>
      <c r="E884" s="385"/>
      <c r="F884" s="8"/>
      <c r="U884" s="8"/>
      <c r="V884" s="8"/>
      <c r="AA884" s="8"/>
    </row>
    <row r="885" spans="1:27" ht="12.75" customHeight="1">
      <c r="A885" s="49"/>
      <c r="B885" s="27"/>
      <c r="C885" s="27"/>
      <c r="D885" s="27"/>
      <c r="E885" s="385"/>
      <c r="F885" s="8"/>
      <c r="U885" s="8"/>
      <c r="V885" s="8"/>
      <c r="AA885" s="8"/>
    </row>
    <row r="886" spans="1:27" ht="12.75" customHeight="1">
      <c r="A886" s="49"/>
      <c r="B886" s="27"/>
      <c r="C886" s="27"/>
      <c r="D886" s="27"/>
      <c r="E886" s="385"/>
      <c r="F886" s="8"/>
      <c r="U886" s="8"/>
      <c r="V886" s="8"/>
      <c r="AA886" s="8"/>
    </row>
    <row r="887" spans="1:27" ht="12.75" customHeight="1">
      <c r="A887" s="49"/>
      <c r="B887" s="27"/>
      <c r="C887" s="27"/>
      <c r="D887" s="27"/>
      <c r="E887" s="385"/>
      <c r="F887" s="8"/>
      <c r="U887" s="8"/>
      <c r="V887" s="8"/>
      <c r="AA887" s="8"/>
    </row>
    <row r="888" spans="1:27" ht="12.75" customHeight="1">
      <c r="A888" s="49"/>
      <c r="B888" s="27"/>
      <c r="C888" s="27"/>
      <c r="D888" s="27"/>
      <c r="E888" s="385"/>
      <c r="F888" s="8"/>
      <c r="U888" s="8"/>
      <c r="V888" s="8"/>
      <c r="AA888" s="8"/>
    </row>
    <row r="889" spans="1:27" ht="12.75" customHeight="1">
      <c r="A889" s="49"/>
      <c r="B889" s="27"/>
      <c r="C889" s="27"/>
      <c r="D889" s="27"/>
      <c r="E889" s="385"/>
      <c r="F889" s="8"/>
      <c r="U889" s="8"/>
      <c r="V889" s="8"/>
      <c r="AA889" s="8"/>
    </row>
  </sheetData>
  <sheetProtection algorithmName="SHA-512" hashValue="tmJaU/36h2vP/Ld0P/0rI2b0T6fGwMzZgKGLozevgw4WZ3H7QgEP0hbuv+mWraxtl/RuL3uNHVqjMQnPes5/tA==" saltValue="/8Yv2APtH2A7O5GPlL40gw==" spinCount="100000" sheet="1" objects="1" scenarios="1" selectLockedCells="1"/>
  <mergeCells count="19">
    <mergeCell ref="Y40:Z40"/>
    <mergeCell ref="B38:E38"/>
    <mergeCell ref="B40:E40"/>
    <mergeCell ref="F40:J40"/>
    <mergeCell ref="L40:Q40"/>
    <mergeCell ref="R40:U40"/>
    <mergeCell ref="W40:X40"/>
    <mergeCell ref="B28:C28"/>
    <mergeCell ref="A29:D29"/>
    <mergeCell ref="X1:Z1"/>
    <mergeCell ref="G1:U1"/>
    <mergeCell ref="B25:C25"/>
    <mergeCell ref="B26:C26"/>
    <mergeCell ref="B27:C27"/>
    <mergeCell ref="B1:E2"/>
    <mergeCell ref="B4:B9"/>
    <mergeCell ref="B10:B15"/>
    <mergeCell ref="A4:A8"/>
    <mergeCell ref="A10:A14"/>
  </mergeCells>
  <dataValidations count="2">
    <dataValidation type="list" allowBlank="1" showInputMessage="1" showErrorMessage="1" prompt=" - " sqref="G37:V37 G24:V24" xr:uid="{00000000-0002-0000-06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25:V31 I32:K36 G4:V23" xr:uid="{00000000-0002-0000-06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6FF00"/>
  </sheetPr>
  <dimension ref="A1:AH887"/>
  <sheetViews>
    <sheetView showGridLines="0" zoomScale="60" zoomScaleNormal="60" workbookViewId="0">
      <pane ySplit="3" topLeftCell="A30" activePane="bottomLeft" state="frozen"/>
      <selection pane="bottomLeft" activeCell="G25" sqref="G25:U34"/>
    </sheetView>
  </sheetViews>
  <sheetFormatPr defaultColWidth="12.6640625" defaultRowHeight="15" customHeight="1"/>
  <cols>
    <col min="1" max="1" width="39.21875" style="73" customWidth="1"/>
    <col min="2" max="2" width="16.109375" style="73" customWidth="1"/>
    <col min="3" max="3" width="10.21875" style="73" customWidth="1"/>
    <col min="4" max="4" width="15.5546875" style="73" customWidth="1"/>
    <col min="5" max="5" width="12" style="1376" customWidth="1"/>
    <col min="6" max="6" width="1.44140625" style="73" customWidth="1"/>
    <col min="7" max="7" width="10" style="73" customWidth="1"/>
    <col min="8" max="8" width="9.6640625" style="73" customWidth="1"/>
    <col min="9" max="12" width="9.88671875" style="73" customWidth="1"/>
    <col min="13" max="14" width="10" style="73" customWidth="1"/>
    <col min="15" max="15" width="9.88671875" style="73" customWidth="1"/>
    <col min="16" max="16" width="9.6640625" style="73" customWidth="1"/>
    <col min="17" max="20" width="9.88671875" style="73" customWidth="1"/>
    <col min="21" max="21" width="9.21875" style="73" customWidth="1"/>
    <col min="22" max="22" width="1.44140625" style="73" customWidth="1"/>
    <col min="23" max="23" width="9.109375" style="73" customWidth="1"/>
    <col min="24" max="24" width="10.88671875" style="73" customWidth="1"/>
    <col min="25" max="25" width="22.44140625" style="73" customWidth="1"/>
    <col min="26" max="26" width="8.21875" style="73" customWidth="1"/>
    <col min="27" max="27" width="3.5546875" style="73" customWidth="1"/>
    <col min="28" max="34" width="14.77734375" style="73" customWidth="1"/>
    <col min="35" max="16384" width="12.6640625" style="73"/>
  </cols>
  <sheetData>
    <row r="1" spans="1:28" ht="60" customHeight="1" thickBot="1">
      <c r="A1" s="1248"/>
      <c r="B1" s="1641" t="s">
        <v>26</v>
      </c>
      <c r="C1" s="1641"/>
      <c r="D1" s="1641"/>
      <c r="E1" s="1641"/>
      <c r="F1" s="1249"/>
      <c r="G1" s="1643" t="s">
        <v>157</v>
      </c>
      <c r="H1" s="1644"/>
      <c r="I1" s="1644"/>
      <c r="J1" s="1644"/>
      <c r="K1" s="1644"/>
      <c r="L1" s="1644"/>
      <c r="M1" s="1644"/>
      <c r="N1" s="1644"/>
      <c r="O1" s="1644"/>
      <c r="P1" s="1644"/>
      <c r="Q1" s="1644"/>
      <c r="R1" s="1644"/>
      <c r="S1" s="1644"/>
      <c r="T1" s="1644"/>
      <c r="U1" s="1644"/>
      <c r="V1" s="1250"/>
      <c r="W1" s="1251"/>
      <c r="X1" s="1645"/>
      <c r="Y1" s="1646"/>
      <c r="Z1" s="1647"/>
      <c r="AA1" s="1252"/>
    </row>
    <row r="2" spans="1:28" ht="60" customHeight="1" thickBot="1">
      <c r="A2" s="588"/>
      <c r="B2" s="1642"/>
      <c r="C2" s="1642"/>
      <c r="D2" s="1642"/>
      <c r="E2" s="1642"/>
      <c r="F2" s="1253"/>
      <c r="G2" s="1254" t="s">
        <v>13</v>
      </c>
      <c r="H2" s="1255" t="s">
        <v>14</v>
      </c>
      <c r="I2" s="1256" t="s">
        <v>15</v>
      </c>
      <c r="J2" s="1257" t="s">
        <v>115</v>
      </c>
      <c r="K2" s="1258" t="s">
        <v>114</v>
      </c>
      <c r="L2" s="1259" t="s">
        <v>16</v>
      </c>
      <c r="M2" s="1260" t="s">
        <v>17</v>
      </c>
      <c r="N2" s="1261" t="s">
        <v>18</v>
      </c>
      <c r="O2" s="1262" t="s">
        <v>19</v>
      </c>
      <c r="P2" s="1263" t="s">
        <v>20</v>
      </c>
      <c r="Q2" s="1264" t="s">
        <v>21</v>
      </c>
      <c r="R2" s="1265" t="s">
        <v>22</v>
      </c>
      <c r="S2" s="1266" t="s">
        <v>23</v>
      </c>
      <c r="T2" s="1267" t="s">
        <v>24</v>
      </c>
      <c r="U2" s="1268" t="s">
        <v>25</v>
      </c>
      <c r="V2" s="1253"/>
      <c r="W2" s="588"/>
      <c r="X2" s="1269" t="s">
        <v>150</v>
      </c>
      <c r="Y2" s="1270" t="s">
        <v>332</v>
      </c>
      <c r="Z2" s="1269" t="s">
        <v>12</v>
      </c>
      <c r="AA2" s="1271"/>
    </row>
    <row r="3" spans="1:28" ht="60" customHeight="1" thickBot="1">
      <c r="A3" s="1272" t="s">
        <v>27</v>
      </c>
      <c r="B3" s="1273" t="s">
        <v>28</v>
      </c>
      <c r="C3" s="1273" t="s">
        <v>175</v>
      </c>
      <c r="D3" s="1274" t="s">
        <v>29</v>
      </c>
      <c r="E3" s="1275" t="s">
        <v>30</v>
      </c>
      <c r="F3" s="1276"/>
      <c r="G3" s="1277">
        <f t="shared" ref="G3:U3" si="0">G36</f>
        <v>0</v>
      </c>
      <c r="H3" s="1277">
        <f t="shared" si="0"/>
        <v>0</v>
      </c>
      <c r="I3" s="1277">
        <f t="shared" si="0"/>
        <v>0</v>
      </c>
      <c r="J3" s="1277">
        <f t="shared" si="0"/>
        <v>0</v>
      </c>
      <c r="K3" s="1277">
        <f t="shared" si="0"/>
        <v>0</v>
      </c>
      <c r="L3" s="1277">
        <f t="shared" si="0"/>
        <v>0</v>
      </c>
      <c r="M3" s="1277">
        <f t="shared" si="0"/>
        <v>0</v>
      </c>
      <c r="N3" s="1277">
        <f t="shared" si="0"/>
        <v>0</v>
      </c>
      <c r="O3" s="1277">
        <f t="shared" si="0"/>
        <v>0</v>
      </c>
      <c r="P3" s="1277">
        <f t="shared" si="0"/>
        <v>0</v>
      </c>
      <c r="Q3" s="1277">
        <f t="shared" si="0"/>
        <v>0</v>
      </c>
      <c r="R3" s="1277">
        <f t="shared" si="0"/>
        <v>0</v>
      </c>
      <c r="S3" s="1277">
        <f t="shared" si="0"/>
        <v>0</v>
      </c>
      <c r="T3" s="1277">
        <f t="shared" si="0"/>
        <v>0</v>
      </c>
      <c r="U3" s="1278">
        <f t="shared" si="0"/>
        <v>0</v>
      </c>
      <c r="V3" s="1253"/>
      <c r="W3" s="1279" t="s">
        <v>11</v>
      </c>
      <c r="X3" s="1280">
        <f>X36</f>
        <v>0</v>
      </c>
      <c r="Y3" s="1281">
        <f>Y36</f>
        <v>0</v>
      </c>
      <c r="Z3" s="1282">
        <f>Z36</f>
        <v>0</v>
      </c>
      <c r="AA3" s="1271"/>
    </row>
    <row r="4" spans="1:28" s="101" customFormat="1" ht="66" customHeight="1" thickBot="1">
      <c r="A4" s="1650" t="s">
        <v>588</v>
      </c>
      <c r="B4" s="124" t="s">
        <v>589</v>
      </c>
      <c r="C4" s="449" t="s">
        <v>189</v>
      </c>
      <c r="D4" s="1283" t="s">
        <v>590</v>
      </c>
      <c r="E4" s="1284">
        <v>70.638400000000004</v>
      </c>
      <c r="F4" s="1285"/>
      <c r="G4" s="79"/>
      <c r="H4" s="1030"/>
      <c r="I4" s="1031"/>
      <c r="J4" s="1032"/>
      <c r="K4" s="1033"/>
      <c r="L4" s="1034"/>
      <c r="M4" s="1035"/>
      <c r="N4" s="1036"/>
      <c r="O4" s="1037"/>
      <c r="P4" s="1038"/>
      <c r="Q4" s="1039"/>
      <c r="R4" s="1040"/>
      <c r="S4" s="1041"/>
      <c r="T4" s="1286"/>
      <c r="U4" s="1287"/>
      <c r="V4" s="1288"/>
      <c r="W4" s="1289">
        <v>1.5</v>
      </c>
      <c r="X4" s="1071">
        <f>W4*Z4</f>
        <v>0</v>
      </c>
      <c r="Y4" s="1072">
        <f>E4*Z4</f>
        <v>0</v>
      </c>
      <c r="Z4" s="1073">
        <f t="shared" ref="Z4:Z34" si="1">SUM(G4:U4)</f>
        <v>0</v>
      </c>
      <c r="AA4" s="1046"/>
      <c r="AB4" s="1400"/>
    </row>
    <row r="5" spans="1:28" s="101" customFormat="1" ht="66" customHeight="1" thickBot="1">
      <c r="A5" s="1577"/>
      <c r="B5" s="1290" t="s">
        <v>591</v>
      </c>
      <c r="C5" s="449" t="s">
        <v>178</v>
      </c>
      <c r="D5" s="1291" t="s">
        <v>592</v>
      </c>
      <c r="E5" s="1292">
        <v>117.66000000000001</v>
      </c>
      <c r="F5" s="1293"/>
      <c r="G5" s="410"/>
      <c r="H5" s="1294"/>
      <c r="I5" s="1060"/>
      <c r="J5" s="1061"/>
      <c r="K5" s="1062"/>
      <c r="L5" s="1063"/>
      <c r="M5" s="1064"/>
      <c r="N5" s="1065"/>
      <c r="O5" s="1066"/>
      <c r="P5" s="1067"/>
      <c r="Q5" s="1068"/>
      <c r="R5" s="1069"/>
      <c r="S5" s="1295"/>
      <c r="T5" s="1296"/>
      <c r="U5" s="1297"/>
      <c r="V5" s="1298"/>
      <c r="W5" s="1299">
        <v>3.6</v>
      </c>
      <c r="X5" s="1071">
        <f>W5*Z5</f>
        <v>0</v>
      </c>
      <c r="Y5" s="1072">
        <f>E5*Z5</f>
        <v>0</v>
      </c>
      <c r="Z5" s="1073">
        <f t="shared" si="1"/>
        <v>0</v>
      </c>
      <c r="AA5" s="1046"/>
      <c r="AB5" s="1400"/>
    </row>
    <row r="6" spans="1:28" s="101" customFormat="1" ht="66" customHeight="1" thickBot="1">
      <c r="A6" s="1577"/>
      <c r="B6" s="1290" t="s">
        <v>591</v>
      </c>
      <c r="C6" s="449" t="s">
        <v>177</v>
      </c>
      <c r="D6" s="856" t="s">
        <v>593</v>
      </c>
      <c r="E6" s="1028">
        <v>150.626</v>
      </c>
      <c r="F6" s="1300"/>
      <c r="G6" s="410"/>
      <c r="H6" s="1294"/>
      <c r="I6" s="1060"/>
      <c r="J6" s="1061"/>
      <c r="K6" s="1062"/>
      <c r="L6" s="1063"/>
      <c r="M6" s="1064"/>
      <c r="N6" s="1065"/>
      <c r="O6" s="1066"/>
      <c r="P6" s="1067"/>
      <c r="Q6" s="1068"/>
      <c r="R6" s="1069"/>
      <c r="S6" s="1070"/>
      <c r="T6" s="1301"/>
      <c r="U6" s="1297"/>
      <c r="V6" s="1302"/>
      <c r="W6" s="1299">
        <v>6.5</v>
      </c>
      <c r="X6" s="1071">
        <f>W6*Z6</f>
        <v>0</v>
      </c>
      <c r="Y6" s="1072">
        <f>E6*Z6</f>
        <v>0</v>
      </c>
      <c r="Z6" s="1073">
        <f t="shared" si="1"/>
        <v>0</v>
      </c>
      <c r="AA6" s="1046"/>
      <c r="AB6" s="1400"/>
    </row>
    <row r="7" spans="1:28" s="101" customFormat="1" ht="66" customHeight="1" thickBot="1">
      <c r="A7" s="1577"/>
      <c r="B7" s="1290" t="s">
        <v>591</v>
      </c>
      <c r="C7" s="449" t="s">
        <v>176</v>
      </c>
      <c r="D7" s="856" t="s">
        <v>594</v>
      </c>
      <c r="E7" s="1028">
        <v>228.96</v>
      </c>
      <c r="F7" s="1300"/>
      <c r="G7" s="125"/>
      <c r="H7" s="1102"/>
      <c r="I7" s="1103"/>
      <c r="J7" s="1104"/>
      <c r="K7" s="1105"/>
      <c r="L7" s="1106"/>
      <c r="M7" s="1107"/>
      <c r="N7" s="1108"/>
      <c r="O7" s="1109"/>
      <c r="P7" s="1110"/>
      <c r="Q7" s="1111"/>
      <c r="R7" s="1112"/>
      <c r="S7" s="1113"/>
      <c r="T7" s="1303"/>
      <c r="U7" s="1304"/>
      <c r="V7" s="1302"/>
      <c r="W7" s="1299">
        <v>11</v>
      </c>
      <c r="X7" s="1071">
        <f>W7*Z7</f>
        <v>0</v>
      </c>
      <c r="Y7" s="1072">
        <f>E7*Z7</f>
        <v>0</v>
      </c>
      <c r="Z7" s="1073">
        <f t="shared" si="1"/>
        <v>0</v>
      </c>
      <c r="AA7" s="1046"/>
      <c r="AB7" s="1400"/>
    </row>
    <row r="8" spans="1:28" s="101" customFormat="1" ht="66" customHeight="1" thickBot="1">
      <c r="A8" s="1578"/>
      <c r="B8" s="1290" t="s">
        <v>591</v>
      </c>
      <c r="C8" s="449" t="s">
        <v>188</v>
      </c>
      <c r="D8" s="855" t="s">
        <v>595</v>
      </c>
      <c r="E8" s="1028">
        <v>323.40600000000001</v>
      </c>
      <c r="F8" s="1305"/>
      <c r="G8" s="410"/>
      <c r="H8" s="1294"/>
      <c r="I8" s="1060"/>
      <c r="J8" s="1061"/>
      <c r="K8" s="1062"/>
      <c r="L8" s="1063"/>
      <c r="M8" s="1064"/>
      <c r="N8" s="1065"/>
      <c r="O8" s="1066"/>
      <c r="P8" s="1067"/>
      <c r="Q8" s="1068"/>
      <c r="R8" s="1069"/>
      <c r="S8" s="1295"/>
      <c r="T8" s="1296"/>
      <c r="U8" s="1297"/>
      <c r="V8" s="1306"/>
      <c r="W8" s="1154">
        <v>15</v>
      </c>
      <c r="X8" s="1307">
        <f>W8*Z8</f>
        <v>0</v>
      </c>
      <c r="Y8" s="1072">
        <f>E8*Z8</f>
        <v>0</v>
      </c>
      <c r="Z8" s="1073">
        <f t="shared" si="1"/>
        <v>0</v>
      </c>
      <c r="AA8" s="1046"/>
      <c r="AB8" s="1400"/>
    </row>
    <row r="9" spans="1:28" s="101" customFormat="1" ht="66" customHeight="1" thickBot="1">
      <c r="A9" s="1650" t="s">
        <v>596</v>
      </c>
      <c r="B9" s="124" t="s">
        <v>597</v>
      </c>
      <c r="C9" s="449" t="s">
        <v>189</v>
      </c>
      <c r="D9" s="1291" t="s">
        <v>598</v>
      </c>
      <c r="E9" s="1292">
        <v>86.495999999999995</v>
      </c>
      <c r="F9" s="1285"/>
      <c r="G9" s="79"/>
      <c r="H9" s="1030"/>
      <c r="I9" s="1031"/>
      <c r="J9" s="1032"/>
      <c r="K9" s="1033"/>
      <c r="L9" s="1034"/>
      <c r="M9" s="1035"/>
      <c r="N9" s="1036"/>
      <c r="O9" s="1037"/>
      <c r="P9" s="1038"/>
      <c r="Q9" s="1039"/>
      <c r="R9" s="1040"/>
      <c r="S9" s="1041"/>
      <c r="T9" s="1286"/>
      <c r="U9" s="1287"/>
      <c r="V9" s="1288"/>
      <c r="W9" s="1289">
        <v>3</v>
      </c>
      <c r="X9" s="1071">
        <f t="shared" ref="X9:X34" si="2">W9*Z9</f>
        <v>0</v>
      </c>
      <c r="Y9" s="1072">
        <f t="shared" ref="Y9:Y34" si="3">E9*Z9</f>
        <v>0</v>
      </c>
      <c r="Z9" s="1073">
        <f t="shared" si="1"/>
        <v>0</v>
      </c>
      <c r="AA9" s="1046"/>
      <c r="AB9" s="1400"/>
    </row>
    <row r="10" spans="1:28" s="101" customFormat="1" ht="66" customHeight="1" thickBot="1">
      <c r="A10" s="1577"/>
      <c r="B10" s="1290" t="s">
        <v>599</v>
      </c>
      <c r="C10" s="449" t="s">
        <v>178</v>
      </c>
      <c r="D10" s="1291" t="s">
        <v>600</v>
      </c>
      <c r="E10" s="1292">
        <v>169.07000000000002</v>
      </c>
      <c r="F10" s="1293"/>
      <c r="G10" s="410"/>
      <c r="H10" s="1294"/>
      <c r="I10" s="1060"/>
      <c r="J10" s="1061"/>
      <c r="K10" s="1062"/>
      <c r="L10" s="1063"/>
      <c r="M10" s="1064"/>
      <c r="N10" s="1065"/>
      <c r="O10" s="1066"/>
      <c r="P10" s="1067"/>
      <c r="Q10" s="1068"/>
      <c r="R10" s="1069"/>
      <c r="S10" s="1295"/>
      <c r="T10" s="1296"/>
      <c r="U10" s="1297"/>
      <c r="V10" s="1298"/>
      <c r="W10" s="1299">
        <v>8</v>
      </c>
      <c r="X10" s="1071">
        <f t="shared" si="2"/>
        <v>0</v>
      </c>
      <c r="Y10" s="1072">
        <f t="shared" si="3"/>
        <v>0</v>
      </c>
      <c r="Z10" s="1073">
        <f t="shared" si="1"/>
        <v>0</v>
      </c>
      <c r="AA10" s="1046"/>
      <c r="AB10" s="1400"/>
    </row>
    <row r="11" spans="1:28" s="101" customFormat="1" ht="66" customHeight="1" thickBot="1">
      <c r="A11" s="1577"/>
      <c r="B11" s="1290" t="s">
        <v>599</v>
      </c>
      <c r="C11" s="449" t="s">
        <v>177</v>
      </c>
      <c r="D11" s="856" t="s">
        <v>601</v>
      </c>
      <c r="E11" s="1028">
        <v>251.85599999999999</v>
      </c>
      <c r="F11" s="1300"/>
      <c r="G11" s="410"/>
      <c r="H11" s="1294"/>
      <c r="I11" s="1060"/>
      <c r="J11" s="1061"/>
      <c r="K11" s="1062"/>
      <c r="L11" s="1063"/>
      <c r="M11" s="1064"/>
      <c r="N11" s="1065"/>
      <c r="O11" s="1066"/>
      <c r="P11" s="1067"/>
      <c r="Q11" s="1068"/>
      <c r="R11" s="1069"/>
      <c r="S11" s="1070"/>
      <c r="T11" s="1301"/>
      <c r="U11" s="1297"/>
      <c r="V11" s="1302"/>
      <c r="W11" s="1299">
        <v>12</v>
      </c>
      <c r="X11" s="1071">
        <f t="shared" si="2"/>
        <v>0</v>
      </c>
      <c r="Y11" s="1072">
        <f t="shared" si="3"/>
        <v>0</v>
      </c>
      <c r="Z11" s="1073">
        <f t="shared" si="1"/>
        <v>0</v>
      </c>
      <c r="AA11" s="1046"/>
      <c r="AB11" s="1400"/>
    </row>
    <row r="12" spans="1:28" s="101" customFormat="1" ht="66" customHeight="1" thickBot="1">
      <c r="A12" s="1577"/>
      <c r="B12" s="1290" t="s">
        <v>599</v>
      </c>
      <c r="C12" s="449" t="s">
        <v>176</v>
      </c>
      <c r="D12" s="856" t="s">
        <v>602</v>
      </c>
      <c r="E12" s="1028">
        <v>400.68</v>
      </c>
      <c r="F12" s="1300"/>
      <c r="G12" s="125"/>
      <c r="H12" s="1102"/>
      <c r="I12" s="1103"/>
      <c r="J12" s="1104"/>
      <c r="K12" s="1105"/>
      <c r="L12" s="1106"/>
      <c r="M12" s="1107"/>
      <c r="N12" s="1108"/>
      <c r="O12" s="1109"/>
      <c r="P12" s="1110"/>
      <c r="Q12" s="1111"/>
      <c r="R12" s="1112"/>
      <c r="S12" s="1113"/>
      <c r="T12" s="1303"/>
      <c r="U12" s="1304"/>
      <c r="V12" s="1302"/>
      <c r="W12" s="1299">
        <v>19.5</v>
      </c>
      <c r="X12" s="1071">
        <f t="shared" si="2"/>
        <v>0</v>
      </c>
      <c r="Y12" s="1072">
        <f t="shared" si="3"/>
        <v>0</v>
      </c>
      <c r="Z12" s="1073">
        <f t="shared" si="1"/>
        <v>0</v>
      </c>
      <c r="AA12" s="1046"/>
      <c r="AB12" s="1400"/>
    </row>
    <row r="13" spans="1:28" s="101" customFormat="1" ht="66" customHeight="1" thickBot="1">
      <c r="A13" s="1578"/>
      <c r="B13" s="1290" t="s">
        <v>599</v>
      </c>
      <c r="C13" s="449" t="s">
        <v>188</v>
      </c>
      <c r="D13" s="855" t="s">
        <v>603</v>
      </c>
      <c r="E13" s="1028">
        <v>519.4</v>
      </c>
      <c r="F13" s="1305"/>
      <c r="G13" s="410"/>
      <c r="H13" s="1294"/>
      <c r="I13" s="1060"/>
      <c r="J13" s="1061"/>
      <c r="K13" s="1062"/>
      <c r="L13" s="1063"/>
      <c r="M13" s="1064"/>
      <c r="N13" s="1065"/>
      <c r="O13" s="1066"/>
      <c r="P13" s="1067"/>
      <c r="Q13" s="1068"/>
      <c r="R13" s="1069"/>
      <c r="S13" s="1295"/>
      <c r="T13" s="1296"/>
      <c r="U13" s="1297"/>
      <c r="V13" s="1306"/>
      <c r="W13" s="1154">
        <v>28</v>
      </c>
      <c r="X13" s="1307">
        <f t="shared" si="2"/>
        <v>0</v>
      </c>
      <c r="Y13" s="1072">
        <f t="shared" si="3"/>
        <v>0</v>
      </c>
      <c r="Z13" s="1073">
        <f t="shared" si="1"/>
        <v>0</v>
      </c>
      <c r="AA13" s="1046"/>
      <c r="AB13" s="1400"/>
    </row>
    <row r="14" spans="1:28" s="101" customFormat="1" ht="66" customHeight="1" thickBot="1">
      <c r="A14" s="1650" t="s">
        <v>604</v>
      </c>
      <c r="B14" s="124" t="s">
        <v>605</v>
      </c>
      <c r="C14" s="449" t="s">
        <v>189</v>
      </c>
      <c r="D14" s="1291" t="s">
        <v>606</v>
      </c>
      <c r="E14" s="1292">
        <v>100.91200000000001</v>
      </c>
      <c r="F14" s="1285"/>
      <c r="G14" s="79"/>
      <c r="H14" s="1030"/>
      <c r="I14" s="1031"/>
      <c r="J14" s="1032"/>
      <c r="K14" s="1033"/>
      <c r="L14" s="1034"/>
      <c r="M14" s="1035"/>
      <c r="N14" s="1036"/>
      <c r="O14" s="1037"/>
      <c r="P14" s="1038"/>
      <c r="Q14" s="1039"/>
      <c r="R14" s="1040"/>
      <c r="S14" s="1041"/>
      <c r="T14" s="1286"/>
      <c r="U14" s="1287"/>
      <c r="V14" s="1288"/>
      <c r="W14" s="1289">
        <v>3.5</v>
      </c>
      <c r="X14" s="1071">
        <f t="shared" si="2"/>
        <v>0</v>
      </c>
      <c r="Y14" s="1072">
        <f t="shared" si="3"/>
        <v>0</v>
      </c>
      <c r="Z14" s="1073">
        <f t="shared" si="1"/>
        <v>0</v>
      </c>
      <c r="AA14" s="1046"/>
      <c r="AB14" s="1400"/>
    </row>
    <row r="15" spans="1:28" s="101" customFormat="1" ht="66" customHeight="1" thickBot="1">
      <c r="A15" s="1577"/>
      <c r="B15" s="1290" t="s">
        <v>607</v>
      </c>
      <c r="C15" s="449" t="s">
        <v>178</v>
      </c>
      <c r="D15" s="1308" t="s">
        <v>608</v>
      </c>
      <c r="E15" s="1309">
        <v>196.73599999999999</v>
      </c>
      <c r="F15" s="1293"/>
      <c r="G15" s="410"/>
      <c r="H15" s="1294"/>
      <c r="I15" s="1060"/>
      <c r="J15" s="1061"/>
      <c r="K15" s="1062"/>
      <c r="L15" s="1063"/>
      <c r="M15" s="1064"/>
      <c r="N15" s="1065"/>
      <c r="O15" s="1066"/>
      <c r="P15" s="1067"/>
      <c r="Q15" s="1068"/>
      <c r="R15" s="1069"/>
      <c r="S15" s="1295"/>
      <c r="T15" s="1296"/>
      <c r="U15" s="1297"/>
      <c r="V15" s="1298"/>
      <c r="W15" s="1299">
        <v>9</v>
      </c>
      <c r="X15" s="1071">
        <f t="shared" si="2"/>
        <v>0</v>
      </c>
      <c r="Y15" s="1072">
        <f t="shared" si="3"/>
        <v>0</v>
      </c>
      <c r="Z15" s="1073">
        <f t="shared" si="1"/>
        <v>0</v>
      </c>
      <c r="AA15" s="1046"/>
      <c r="AB15" s="1400"/>
    </row>
    <row r="16" spans="1:28" s="101" customFormat="1" ht="66" customHeight="1" thickBot="1">
      <c r="A16" s="1577"/>
      <c r="B16" s="1290" t="s">
        <v>607</v>
      </c>
      <c r="C16" s="449" t="s">
        <v>177</v>
      </c>
      <c r="D16" s="856" t="s">
        <v>609</v>
      </c>
      <c r="E16" s="1028">
        <v>289.06200000000001</v>
      </c>
      <c r="F16" s="1300"/>
      <c r="G16" s="410"/>
      <c r="H16" s="1294"/>
      <c r="I16" s="1060"/>
      <c r="J16" s="1061"/>
      <c r="K16" s="1062"/>
      <c r="L16" s="1063"/>
      <c r="M16" s="1064"/>
      <c r="N16" s="1065"/>
      <c r="O16" s="1066"/>
      <c r="P16" s="1067"/>
      <c r="Q16" s="1068"/>
      <c r="R16" s="1069"/>
      <c r="S16" s="1070"/>
      <c r="T16" s="1301"/>
      <c r="U16" s="1297"/>
      <c r="V16" s="1302"/>
      <c r="W16" s="1299">
        <v>15</v>
      </c>
      <c r="X16" s="1071">
        <f t="shared" si="2"/>
        <v>0</v>
      </c>
      <c r="Y16" s="1072">
        <f t="shared" si="3"/>
        <v>0</v>
      </c>
      <c r="Z16" s="1073">
        <f t="shared" si="1"/>
        <v>0</v>
      </c>
      <c r="AA16" s="1046"/>
      <c r="AB16" s="1400"/>
    </row>
    <row r="17" spans="1:28" s="101" customFormat="1" ht="66" customHeight="1" thickBot="1">
      <c r="A17" s="1577"/>
      <c r="B17" s="1290" t="s">
        <v>607</v>
      </c>
      <c r="C17" s="449" t="s">
        <v>176</v>
      </c>
      <c r="D17" s="856" t="s">
        <v>610</v>
      </c>
      <c r="E17" s="1028">
        <v>429.3</v>
      </c>
      <c r="F17" s="1300"/>
      <c r="G17" s="125"/>
      <c r="H17" s="1102"/>
      <c r="I17" s="1103"/>
      <c r="J17" s="1104"/>
      <c r="K17" s="1105"/>
      <c r="L17" s="1106"/>
      <c r="M17" s="1107"/>
      <c r="N17" s="1108"/>
      <c r="O17" s="1109"/>
      <c r="P17" s="1110"/>
      <c r="Q17" s="1111"/>
      <c r="R17" s="1112"/>
      <c r="S17" s="1113"/>
      <c r="T17" s="1303"/>
      <c r="U17" s="1304"/>
      <c r="V17" s="1302"/>
      <c r="W17" s="1299">
        <v>24</v>
      </c>
      <c r="X17" s="1071">
        <f t="shared" si="2"/>
        <v>0</v>
      </c>
      <c r="Y17" s="1072">
        <f t="shared" si="3"/>
        <v>0</v>
      </c>
      <c r="Z17" s="1073">
        <f t="shared" si="1"/>
        <v>0</v>
      </c>
      <c r="AA17" s="1046"/>
      <c r="AB17" s="1400"/>
    </row>
    <row r="18" spans="1:28" s="101" customFormat="1" ht="66" customHeight="1" thickBot="1">
      <c r="A18" s="1578"/>
      <c r="B18" s="1290" t="s">
        <v>607</v>
      </c>
      <c r="C18" s="449" t="s">
        <v>188</v>
      </c>
      <c r="D18" s="855" t="s">
        <v>611</v>
      </c>
      <c r="E18" s="1028">
        <v>596.25</v>
      </c>
      <c r="F18" s="1305"/>
      <c r="G18" s="410"/>
      <c r="H18" s="1294"/>
      <c r="I18" s="1060"/>
      <c r="J18" s="1061"/>
      <c r="K18" s="1062"/>
      <c r="L18" s="1063"/>
      <c r="M18" s="1064"/>
      <c r="N18" s="1065"/>
      <c r="O18" s="1066"/>
      <c r="P18" s="1067"/>
      <c r="Q18" s="1068"/>
      <c r="R18" s="1069"/>
      <c r="S18" s="1295"/>
      <c r="T18" s="1296"/>
      <c r="U18" s="1297"/>
      <c r="V18" s="1306"/>
      <c r="W18" s="1154">
        <v>32</v>
      </c>
      <c r="X18" s="1307">
        <f t="shared" si="2"/>
        <v>0</v>
      </c>
      <c r="Y18" s="1072">
        <f t="shared" si="3"/>
        <v>0</v>
      </c>
      <c r="Z18" s="1073">
        <f t="shared" si="1"/>
        <v>0</v>
      </c>
      <c r="AA18" s="1046"/>
      <c r="AB18" s="1400"/>
    </row>
    <row r="19" spans="1:28" ht="49.8" customHeight="1" thickBot="1">
      <c r="A19" s="1651" t="s">
        <v>323</v>
      </c>
      <c r="B19" s="1652"/>
      <c r="C19" s="1652"/>
      <c r="D19" s="1652"/>
      <c r="E19" s="1310"/>
      <c r="F19" s="1311"/>
      <c r="G19" s="1312"/>
      <c r="H19" s="1313"/>
      <c r="I19" s="1313"/>
      <c r="J19" s="1313"/>
      <c r="K19" s="1313"/>
      <c r="L19" s="1313"/>
      <c r="M19" s="1313"/>
      <c r="N19" s="1313"/>
      <c r="O19" s="1313"/>
      <c r="P19" s="1313"/>
      <c r="Q19" s="1313"/>
      <c r="R19" s="1313"/>
      <c r="S19" s="1313"/>
      <c r="T19" s="1313"/>
      <c r="U19" s="1313"/>
      <c r="V19" s="1314"/>
      <c r="W19" s="1315"/>
      <c r="X19" s="1315">
        <f t="shared" si="2"/>
        <v>0</v>
      </c>
      <c r="Y19" s="1316">
        <f t="shared" si="3"/>
        <v>0</v>
      </c>
      <c r="Z19" s="1317">
        <f t="shared" si="1"/>
        <v>0</v>
      </c>
      <c r="AA19" s="1318"/>
      <c r="AB19" s="1400"/>
    </row>
    <row r="20" spans="1:28" s="101" customFormat="1" ht="66" customHeight="1" thickBot="1">
      <c r="A20" s="1650" t="s">
        <v>612</v>
      </c>
      <c r="B20" s="1319" t="s">
        <v>613</v>
      </c>
      <c r="C20" s="449" t="s">
        <v>189</v>
      </c>
      <c r="D20" s="1283" t="s">
        <v>590</v>
      </c>
      <c r="E20" s="1320">
        <v>84.766080000000002</v>
      </c>
      <c r="F20" s="1285"/>
      <c r="G20" s="79"/>
      <c r="H20" s="1030"/>
      <c r="I20" s="1031"/>
      <c r="J20" s="1032"/>
      <c r="K20" s="1033"/>
      <c r="L20" s="1034"/>
      <c r="M20" s="1035"/>
      <c r="N20" s="1036"/>
      <c r="O20" s="1037"/>
      <c r="P20" s="1038"/>
      <c r="Q20" s="1039"/>
      <c r="R20" s="1040"/>
      <c r="S20" s="1041"/>
      <c r="T20" s="1286"/>
      <c r="U20" s="1287"/>
      <c r="V20" s="1288"/>
      <c r="W20" s="1289">
        <v>1.5</v>
      </c>
      <c r="X20" s="1071">
        <f t="shared" si="2"/>
        <v>0</v>
      </c>
      <c r="Y20" s="1072">
        <f t="shared" si="3"/>
        <v>0</v>
      </c>
      <c r="Z20" s="1073">
        <f t="shared" si="1"/>
        <v>0</v>
      </c>
      <c r="AA20" s="1046"/>
      <c r="AB20" s="1400"/>
    </row>
    <row r="21" spans="1:28" s="101" customFormat="1" ht="66" customHeight="1" thickBot="1">
      <c r="A21" s="1577"/>
      <c r="B21" s="1290" t="s">
        <v>614</v>
      </c>
      <c r="C21" s="449" t="s">
        <v>178</v>
      </c>
      <c r="D21" s="1291" t="s">
        <v>592</v>
      </c>
      <c r="E21" s="1321">
        <v>141.19200000000001</v>
      </c>
      <c r="F21" s="1293"/>
      <c r="G21" s="410"/>
      <c r="H21" s="1294"/>
      <c r="I21" s="1060"/>
      <c r="J21" s="1061"/>
      <c r="K21" s="1062"/>
      <c r="L21" s="1063"/>
      <c r="M21" s="1064"/>
      <c r="N21" s="1065"/>
      <c r="O21" s="1066"/>
      <c r="P21" s="1067"/>
      <c r="Q21" s="1068"/>
      <c r="R21" s="1069"/>
      <c r="S21" s="1295"/>
      <c r="T21" s="1296"/>
      <c r="U21" s="1297"/>
      <c r="V21" s="1298"/>
      <c r="W21" s="1299">
        <v>3.6</v>
      </c>
      <c r="X21" s="1071">
        <f t="shared" si="2"/>
        <v>0</v>
      </c>
      <c r="Y21" s="1072">
        <f t="shared" si="3"/>
        <v>0</v>
      </c>
      <c r="Z21" s="1073">
        <f t="shared" si="1"/>
        <v>0</v>
      </c>
      <c r="AA21" s="1046"/>
      <c r="AB21" s="1400"/>
    </row>
    <row r="22" spans="1:28" s="101" customFormat="1" ht="66" customHeight="1" thickBot="1">
      <c r="A22" s="1577"/>
      <c r="B22" s="1290" t="s">
        <v>614</v>
      </c>
      <c r="C22" s="449" t="s">
        <v>177</v>
      </c>
      <c r="D22" s="856" t="s">
        <v>593</v>
      </c>
      <c r="E22" s="1028">
        <v>180.75119999999998</v>
      </c>
      <c r="F22" s="1300"/>
      <c r="G22" s="410"/>
      <c r="H22" s="1294"/>
      <c r="I22" s="1060"/>
      <c r="J22" s="1061"/>
      <c r="K22" s="1062"/>
      <c r="L22" s="1063"/>
      <c r="M22" s="1064"/>
      <c r="N22" s="1065"/>
      <c r="O22" s="1066"/>
      <c r="P22" s="1067"/>
      <c r="Q22" s="1068"/>
      <c r="R22" s="1069"/>
      <c r="S22" s="1070"/>
      <c r="T22" s="1301"/>
      <c r="U22" s="1297"/>
      <c r="V22" s="1302"/>
      <c r="W22" s="1299">
        <v>6.5</v>
      </c>
      <c r="X22" s="1071">
        <f t="shared" si="2"/>
        <v>0</v>
      </c>
      <c r="Y22" s="1072">
        <f t="shared" si="3"/>
        <v>0</v>
      </c>
      <c r="Z22" s="1073">
        <f t="shared" si="1"/>
        <v>0</v>
      </c>
      <c r="AA22" s="1046"/>
      <c r="AB22" s="1400"/>
    </row>
    <row r="23" spans="1:28" s="101" customFormat="1" ht="66" customHeight="1" thickBot="1">
      <c r="A23" s="1577"/>
      <c r="B23" s="1290" t="s">
        <v>614</v>
      </c>
      <c r="C23" s="449" t="s">
        <v>176</v>
      </c>
      <c r="D23" s="856" t="s">
        <v>594</v>
      </c>
      <c r="E23" s="1028">
        <v>274.75200000000001</v>
      </c>
      <c r="F23" s="1300"/>
      <c r="G23" s="125"/>
      <c r="H23" s="1102"/>
      <c r="I23" s="1103"/>
      <c r="J23" s="1104"/>
      <c r="K23" s="1105"/>
      <c r="L23" s="1106"/>
      <c r="M23" s="1107"/>
      <c r="N23" s="1108"/>
      <c r="O23" s="1109"/>
      <c r="P23" s="1110"/>
      <c r="Q23" s="1111"/>
      <c r="R23" s="1112"/>
      <c r="S23" s="1113"/>
      <c r="T23" s="1303"/>
      <c r="U23" s="1304"/>
      <c r="V23" s="1302"/>
      <c r="W23" s="1299">
        <v>11</v>
      </c>
      <c r="X23" s="1071">
        <f t="shared" si="2"/>
        <v>0</v>
      </c>
      <c r="Y23" s="1072">
        <f t="shared" si="3"/>
        <v>0</v>
      </c>
      <c r="Z23" s="1073">
        <f t="shared" si="1"/>
        <v>0</v>
      </c>
      <c r="AA23" s="1046"/>
      <c r="AB23" s="1400"/>
    </row>
    <row r="24" spans="1:28" s="101" customFormat="1" ht="66" customHeight="1" thickBot="1">
      <c r="A24" s="1578"/>
      <c r="B24" s="1290" t="s">
        <v>614</v>
      </c>
      <c r="C24" s="449" t="s">
        <v>188</v>
      </c>
      <c r="D24" s="855" t="s">
        <v>595</v>
      </c>
      <c r="E24" s="1028">
        <v>388.08719999999994</v>
      </c>
      <c r="F24" s="1305"/>
      <c r="G24" s="410"/>
      <c r="H24" s="1294"/>
      <c r="I24" s="1060"/>
      <c r="J24" s="1061"/>
      <c r="K24" s="1062"/>
      <c r="L24" s="1063"/>
      <c r="M24" s="1064"/>
      <c r="N24" s="1065"/>
      <c r="O24" s="1066"/>
      <c r="P24" s="1067"/>
      <c r="Q24" s="1068"/>
      <c r="R24" s="1069"/>
      <c r="S24" s="1295"/>
      <c r="T24" s="1296"/>
      <c r="U24" s="1297"/>
      <c r="V24" s="1306"/>
      <c r="W24" s="1154">
        <v>15</v>
      </c>
      <c r="X24" s="1307">
        <f t="shared" si="2"/>
        <v>0</v>
      </c>
      <c r="Y24" s="1072">
        <f t="shared" si="3"/>
        <v>0</v>
      </c>
      <c r="Z24" s="1073">
        <f t="shared" si="1"/>
        <v>0</v>
      </c>
      <c r="AA24" s="1046"/>
      <c r="AB24" s="1400"/>
    </row>
    <row r="25" spans="1:28" s="101" customFormat="1" ht="66" customHeight="1" thickBot="1">
      <c r="A25" s="1650" t="s">
        <v>615</v>
      </c>
      <c r="B25" s="1319" t="s">
        <v>616</v>
      </c>
      <c r="C25" s="449" t="s">
        <v>189</v>
      </c>
      <c r="D25" s="1291" t="s">
        <v>598</v>
      </c>
      <c r="E25" s="1321">
        <v>103.79519999999999</v>
      </c>
      <c r="F25" s="1285"/>
      <c r="G25" s="1893"/>
      <c r="H25" s="2020"/>
      <c r="I25" s="2021"/>
      <c r="J25" s="2022"/>
      <c r="K25" s="2023"/>
      <c r="L25" s="2024"/>
      <c r="M25" s="2025"/>
      <c r="N25" s="2026"/>
      <c r="O25" s="2027"/>
      <c r="P25" s="2028"/>
      <c r="Q25" s="2029"/>
      <c r="R25" s="2030"/>
      <c r="S25" s="2031"/>
      <c r="T25" s="2032"/>
      <c r="U25" s="2033"/>
      <c r="V25" s="1288"/>
      <c r="W25" s="1289">
        <v>3</v>
      </c>
      <c r="X25" s="1071">
        <f t="shared" si="2"/>
        <v>0</v>
      </c>
      <c r="Y25" s="1072">
        <f t="shared" si="3"/>
        <v>0</v>
      </c>
      <c r="Z25" s="1073">
        <f t="shared" si="1"/>
        <v>0</v>
      </c>
      <c r="AA25" s="1046"/>
      <c r="AB25" s="1400"/>
    </row>
    <row r="26" spans="1:28" s="101" customFormat="1" ht="66" customHeight="1" thickBot="1">
      <c r="A26" s="1577"/>
      <c r="B26" s="1290" t="s">
        <v>617</v>
      </c>
      <c r="C26" s="449" t="s">
        <v>178</v>
      </c>
      <c r="D26" s="1291" t="s">
        <v>600</v>
      </c>
      <c r="E26" s="1321">
        <v>202.88400000000001</v>
      </c>
      <c r="F26" s="1293"/>
      <c r="G26" s="1908"/>
      <c r="H26" s="2034"/>
      <c r="I26" s="2035"/>
      <c r="J26" s="2036"/>
      <c r="K26" s="2037"/>
      <c r="L26" s="2038"/>
      <c r="M26" s="2039"/>
      <c r="N26" s="2040"/>
      <c r="O26" s="2041"/>
      <c r="P26" s="2042"/>
      <c r="Q26" s="2043"/>
      <c r="R26" s="2044"/>
      <c r="S26" s="2045"/>
      <c r="T26" s="2046"/>
      <c r="U26" s="2047"/>
      <c r="V26" s="1298"/>
      <c r="W26" s="1299">
        <v>8</v>
      </c>
      <c r="X26" s="1071">
        <f t="shared" si="2"/>
        <v>0</v>
      </c>
      <c r="Y26" s="1072">
        <f t="shared" si="3"/>
        <v>0</v>
      </c>
      <c r="Z26" s="1073">
        <f t="shared" si="1"/>
        <v>0</v>
      </c>
      <c r="AA26" s="1046"/>
      <c r="AB26" s="1400"/>
    </row>
    <row r="27" spans="1:28" s="101" customFormat="1" ht="66" customHeight="1" thickBot="1">
      <c r="A27" s="1577"/>
      <c r="B27" s="1290" t="s">
        <v>617</v>
      </c>
      <c r="C27" s="449" t="s">
        <v>177</v>
      </c>
      <c r="D27" s="856" t="s">
        <v>601</v>
      </c>
      <c r="E27" s="1028">
        <v>302.22720000000004</v>
      </c>
      <c r="F27" s="1300"/>
      <c r="G27" s="1908"/>
      <c r="H27" s="2034"/>
      <c r="I27" s="2035"/>
      <c r="J27" s="2036"/>
      <c r="K27" s="2037"/>
      <c r="L27" s="2038"/>
      <c r="M27" s="2039"/>
      <c r="N27" s="2040"/>
      <c r="O27" s="2041"/>
      <c r="P27" s="2042"/>
      <c r="Q27" s="2043"/>
      <c r="R27" s="2044"/>
      <c r="S27" s="2048"/>
      <c r="T27" s="2049"/>
      <c r="U27" s="2047"/>
      <c r="V27" s="1302"/>
      <c r="W27" s="1299">
        <v>12</v>
      </c>
      <c r="X27" s="1071">
        <f t="shared" si="2"/>
        <v>0</v>
      </c>
      <c r="Y27" s="1072">
        <f t="shared" si="3"/>
        <v>0</v>
      </c>
      <c r="Z27" s="1073">
        <f t="shared" si="1"/>
        <v>0</v>
      </c>
      <c r="AA27" s="1046"/>
      <c r="AB27" s="1400"/>
    </row>
    <row r="28" spans="1:28" s="101" customFormat="1" ht="66" customHeight="1" thickBot="1">
      <c r="A28" s="1577"/>
      <c r="B28" s="1290" t="s">
        <v>617</v>
      </c>
      <c r="C28" s="449" t="s">
        <v>176</v>
      </c>
      <c r="D28" s="856" t="s">
        <v>602</v>
      </c>
      <c r="E28" s="1028">
        <v>480.81599999999997</v>
      </c>
      <c r="F28" s="1300"/>
      <c r="G28" s="1878"/>
      <c r="H28" s="2050"/>
      <c r="I28" s="2051"/>
      <c r="J28" s="2052"/>
      <c r="K28" s="2053"/>
      <c r="L28" s="2054"/>
      <c r="M28" s="2055"/>
      <c r="N28" s="2056"/>
      <c r="O28" s="2057"/>
      <c r="P28" s="2058"/>
      <c r="Q28" s="2059"/>
      <c r="R28" s="2060"/>
      <c r="S28" s="2061"/>
      <c r="T28" s="2062"/>
      <c r="U28" s="2063"/>
      <c r="V28" s="1302"/>
      <c r="W28" s="1299">
        <v>19.5</v>
      </c>
      <c r="X28" s="1071">
        <f t="shared" si="2"/>
        <v>0</v>
      </c>
      <c r="Y28" s="1072">
        <f t="shared" si="3"/>
        <v>0</v>
      </c>
      <c r="Z28" s="1073">
        <f t="shared" si="1"/>
        <v>0</v>
      </c>
      <c r="AA28" s="1046"/>
      <c r="AB28" s="1400"/>
    </row>
    <row r="29" spans="1:28" s="101" customFormat="1" ht="66" customHeight="1" thickBot="1">
      <c r="A29" s="1578"/>
      <c r="B29" s="1290" t="s">
        <v>617</v>
      </c>
      <c r="C29" s="449" t="s">
        <v>188</v>
      </c>
      <c r="D29" s="855" t="s">
        <v>603</v>
      </c>
      <c r="E29" s="1028">
        <v>623.28000000000009</v>
      </c>
      <c r="F29" s="1305"/>
      <c r="G29" s="1908"/>
      <c r="H29" s="2034"/>
      <c r="I29" s="2035"/>
      <c r="J29" s="2036"/>
      <c r="K29" s="2037"/>
      <c r="L29" s="2038"/>
      <c r="M29" s="2039"/>
      <c r="N29" s="2040"/>
      <c r="O29" s="2041"/>
      <c r="P29" s="2042"/>
      <c r="Q29" s="2043"/>
      <c r="R29" s="2044"/>
      <c r="S29" s="2045"/>
      <c r="T29" s="2046"/>
      <c r="U29" s="2047"/>
      <c r="V29" s="1306"/>
      <c r="W29" s="1154">
        <v>28</v>
      </c>
      <c r="X29" s="1307">
        <f t="shared" si="2"/>
        <v>0</v>
      </c>
      <c r="Y29" s="1072">
        <f t="shared" si="3"/>
        <v>0</v>
      </c>
      <c r="Z29" s="1073">
        <f t="shared" si="1"/>
        <v>0</v>
      </c>
      <c r="AA29" s="1046"/>
      <c r="AB29" s="1400"/>
    </row>
    <row r="30" spans="1:28" s="101" customFormat="1" ht="66" customHeight="1" thickBot="1">
      <c r="A30" s="1650" t="s">
        <v>618</v>
      </c>
      <c r="B30" s="1319" t="s">
        <v>619</v>
      </c>
      <c r="C30" s="449" t="s">
        <v>189</v>
      </c>
      <c r="D30" s="1291" t="s">
        <v>606</v>
      </c>
      <c r="E30" s="1321">
        <v>121.09440000000001</v>
      </c>
      <c r="F30" s="1285"/>
      <c r="G30" s="1893"/>
      <c r="H30" s="2020"/>
      <c r="I30" s="2021"/>
      <c r="J30" s="2022"/>
      <c r="K30" s="2023"/>
      <c r="L30" s="2024"/>
      <c r="M30" s="2025"/>
      <c r="N30" s="2026"/>
      <c r="O30" s="2027"/>
      <c r="P30" s="2028"/>
      <c r="Q30" s="2029"/>
      <c r="R30" s="2030"/>
      <c r="S30" s="2031"/>
      <c r="T30" s="2032"/>
      <c r="U30" s="2033"/>
      <c r="V30" s="1288"/>
      <c r="W30" s="1289">
        <v>3.5</v>
      </c>
      <c r="X30" s="1071">
        <f t="shared" si="2"/>
        <v>0</v>
      </c>
      <c r="Y30" s="1072">
        <f t="shared" si="3"/>
        <v>0</v>
      </c>
      <c r="Z30" s="1073">
        <f t="shared" si="1"/>
        <v>0</v>
      </c>
      <c r="AA30" s="1046"/>
      <c r="AB30" s="1400"/>
    </row>
    <row r="31" spans="1:28" s="101" customFormat="1" ht="66" customHeight="1" thickBot="1">
      <c r="A31" s="1577"/>
      <c r="B31" s="1290" t="s">
        <v>620</v>
      </c>
      <c r="C31" s="449" t="s">
        <v>178</v>
      </c>
      <c r="D31" s="1308" t="s">
        <v>608</v>
      </c>
      <c r="E31" s="1322">
        <v>236.08320000000001</v>
      </c>
      <c r="F31" s="1293"/>
      <c r="G31" s="1908"/>
      <c r="H31" s="2034"/>
      <c r="I31" s="2035"/>
      <c r="J31" s="2036"/>
      <c r="K31" s="2037"/>
      <c r="L31" s="2038"/>
      <c r="M31" s="2039"/>
      <c r="N31" s="2040"/>
      <c r="O31" s="2041"/>
      <c r="P31" s="2042"/>
      <c r="Q31" s="2043"/>
      <c r="R31" s="2044"/>
      <c r="S31" s="2045"/>
      <c r="T31" s="2046"/>
      <c r="U31" s="2047"/>
      <c r="V31" s="1298"/>
      <c r="W31" s="1299">
        <v>9</v>
      </c>
      <c r="X31" s="1071">
        <f t="shared" si="2"/>
        <v>0</v>
      </c>
      <c r="Y31" s="1072">
        <f t="shared" si="3"/>
        <v>0</v>
      </c>
      <c r="Z31" s="1073">
        <f t="shared" si="1"/>
        <v>0</v>
      </c>
      <c r="AA31" s="1046"/>
      <c r="AB31" s="1400"/>
    </row>
    <row r="32" spans="1:28" s="101" customFormat="1" ht="66" customHeight="1" thickBot="1">
      <c r="A32" s="1577"/>
      <c r="B32" s="1290" t="s">
        <v>620</v>
      </c>
      <c r="C32" s="449" t="s">
        <v>177</v>
      </c>
      <c r="D32" s="856" t="s">
        <v>609</v>
      </c>
      <c r="E32" s="1028">
        <v>346.87439999999998</v>
      </c>
      <c r="F32" s="1300"/>
      <c r="G32" s="1908"/>
      <c r="H32" s="2034"/>
      <c r="I32" s="2035"/>
      <c r="J32" s="2036"/>
      <c r="K32" s="2037"/>
      <c r="L32" s="2038"/>
      <c r="M32" s="2039"/>
      <c r="N32" s="2040"/>
      <c r="O32" s="2041"/>
      <c r="P32" s="2042"/>
      <c r="Q32" s="2043"/>
      <c r="R32" s="2044"/>
      <c r="S32" s="2048"/>
      <c r="T32" s="2049"/>
      <c r="U32" s="2047"/>
      <c r="V32" s="1302"/>
      <c r="W32" s="1299">
        <v>15</v>
      </c>
      <c r="X32" s="1071">
        <f t="shared" si="2"/>
        <v>0</v>
      </c>
      <c r="Y32" s="1072">
        <f t="shared" si="3"/>
        <v>0</v>
      </c>
      <c r="Z32" s="1073">
        <f t="shared" si="1"/>
        <v>0</v>
      </c>
      <c r="AA32" s="1046"/>
      <c r="AB32" s="1400"/>
    </row>
    <row r="33" spans="1:34" s="101" customFormat="1" ht="66" customHeight="1" thickBot="1">
      <c r="A33" s="1577"/>
      <c r="B33" s="1290" t="s">
        <v>620</v>
      </c>
      <c r="C33" s="449" t="s">
        <v>176</v>
      </c>
      <c r="D33" s="856" t="s">
        <v>610</v>
      </c>
      <c r="E33" s="1028">
        <v>515.16000000000008</v>
      </c>
      <c r="F33" s="1300"/>
      <c r="G33" s="1878"/>
      <c r="H33" s="2050"/>
      <c r="I33" s="2051"/>
      <c r="J33" s="2052"/>
      <c r="K33" s="2053"/>
      <c r="L33" s="2054"/>
      <c r="M33" s="2055"/>
      <c r="N33" s="2056"/>
      <c r="O33" s="2057"/>
      <c r="P33" s="2058"/>
      <c r="Q33" s="2059"/>
      <c r="R33" s="2060"/>
      <c r="S33" s="2061"/>
      <c r="T33" s="2062"/>
      <c r="U33" s="2063"/>
      <c r="V33" s="1302"/>
      <c r="W33" s="1299">
        <v>24</v>
      </c>
      <c r="X33" s="1071">
        <f t="shared" si="2"/>
        <v>0</v>
      </c>
      <c r="Y33" s="1072">
        <f t="shared" si="3"/>
        <v>0</v>
      </c>
      <c r="Z33" s="1073">
        <f t="shared" si="1"/>
        <v>0</v>
      </c>
      <c r="AA33" s="1046"/>
      <c r="AB33" s="1400"/>
    </row>
    <row r="34" spans="1:34" s="101" customFormat="1" ht="66" customHeight="1" thickBot="1">
      <c r="A34" s="1578"/>
      <c r="B34" s="1290" t="s">
        <v>620</v>
      </c>
      <c r="C34" s="449" t="s">
        <v>188</v>
      </c>
      <c r="D34" s="855" t="s">
        <v>611</v>
      </c>
      <c r="E34" s="1028">
        <v>715.5</v>
      </c>
      <c r="F34" s="1305"/>
      <c r="G34" s="1908"/>
      <c r="H34" s="2034"/>
      <c r="I34" s="2035"/>
      <c r="J34" s="2036"/>
      <c r="K34" s="2037"/>
      <c r="L34" s="2038"/>
      <c r="M34" s="2039"/>
      <c r="N34" s="2040"/>
      <c r="O34" s="2041"/>
      <c r="P34" s="2042"/>
      <c r="Q34" s="2043"/>
      <c r="R34" s="2044"/>
      <c r="S34" s="2045"/>
      <c r="T34" s="2046"/>
      <c r="U34" s="2047"/>
      <c r="V34" s="1306"/>
      <c r="W34" s="1154">
        <v>32</v>
      </c>
      <c r="X34" s="1307">
        <f t="shared" si="2"/>
        <v>0</v>
      </c>
      <c r="Y34" s="1072">
        <f t="shared" si="3"/>
        <v>0</v>
      </c>
      <c r="Z34" s="1073">
        <f t="shared" si="1"/>
        <v>0</v>
      </c>
      <c r="AA34" s="1046"/>
      <c r="AB34" s="1400"/>
    </row>
    <row r="35" spans="1:34" ht="10.5" customHeight="1" thickBot="1">
      <c r="A35" s="1323"/>
      <c r="B35" s="1324"/>
      <c r="C35" s="1324"/>
      <c r="D35" s="1324"/>
      <c r="E35" s="1325"/>
      <c r="F35" s="1326"/>
      <c r="G35" s="1327"/>
      <c r="H35" s="1327"/>
      <c r="I35" s="1327"/>
      <c r="J35" s="1327"/>
      <c r="K35" s="1327"/>
      <c r="L35" s="1327"/>
      <c r="M35" s="1327"/>
      <c r="N35" s="1327"/>
      <c r="O35" s="1327"/>
      <c r="P35" s="1327"/>
      <c r="Q35" s="1327"/>
      <c r="R35" s="1327"/>
      <c r="S35" s="1327"/>
      <c r="T35" s="1327"/>
      <c r="U35" s="1327"/>
      <c r="V35" s="1328"/>
      <c r="W35" s="1329"/>
      <c r="X35" s="1330"/>
      <c r="Y35" s="1331"/>
      <c r="Z35" s="1326"/>
      <c r="AA35" s="1332"/>
      <c r="AB35" s="1400"/>
      <c r="AC35" s="1333"/>
      <c r="AD35" s="1333"/>
      <c r="AE35" s="1333"/>
      <c r="AF35" s="1333"/>
      <c r="AG35" s="1333"/>
      <c r="AH35" s="1333"/>
    </row>
    <row r="36" spans="1:34" ht="55.5" customHeight="1" thickBot="1">
      <c r="A36" s="1334"/>
      <c r="B36" s="1653" t="s">
        <v>112</v>
      </c>
      <c r="C36" s="1654"/>
      <c r="D36" s="1655"/>
      <c r="E36" s="1656"/>
      <c r="F36" s="1335"/>
      <c r="G36" s="1336">
        <f t="shared" ref="G36:U36" si="4">SUM(G4:G35)</f>
        <v>0</v>
      </c>
      <c r="H36" s="1337">
        <f t="shared" si="4"/>
        <v>0</v>
      </c>
      <c r="I36" s="1338">
        <f t="shared" si="4"/>
        <v>0</v>
      </c>
      <c r="J36" s="1339">
        <f t="shared" si="4"/>
        <v>0</v>
      </c>
      <c r="K36" s="1340">
        <f t="shared" si="4"/>
        <v>0</v>
      </c>
      <c r="L36" s="1341">
        <f t="shared" si="4"/>
        <v>0</v>
      </c>
      <c r="M36" s="1341">
        <f t="shared" si="4"/>
        <v>0</v>
      </c>
      <c r="N36" s="1342">
        <f t="shared" si="4"/>
        <v>0</v>
      </c>
      <c r="O36" s="1343">
        <f t="shared" si="4"/>
        <v>0</v>
      </c>
      <c r="P36" s="1344">
        <f t="shared" si="4"/>
        <v>0</v>
      </c>
      <c r="Q36" s="1345">
        <f t="shared" si="4"/>
        <v>0</v>
      </c>
      <c r="R36" s="1346">
        <f t="shared" si="4"/>
        <v>0</v>
      </c>
      <c r="S36" s="1347">
        <f t="shared" si="4"/>
        <v>0</v>
      </c>
      <c r="T36" s="1348">
        <f t="shared" si="4"/>
        <v>0</v>
      </c>
      <c r="U36" s="1349">
        <f t="shared" si="4"/>
        <v>0</v>
      </c>
      <c r="V36" s="1350"/>
      <c r="W36" s="1351"/>
      <c r="X36" s="1352">
        <f>SUM(X4:X34)</f>
        <v>0</v>
      </c>
      <c r="Y36" s="1353">
        <f>SUM(Y4:Y34)</f>
        <v>0</v>
      </c>
      <c r="Z36" s="1354">
        <f>SUM(Z4:Z34)</f>
        <v>0</v>
      </c>
      <c r="AA36" s="1252"/>
      <c r="AB36" s="1355"/>
      <c r="AC36" s="1355"/>
      <c r="AD36" s="1355"/>
      <c r="AE36" s="1355"/>
      <c r="AF36" s="1355"/>
      <c r="AG36" s="1355"/>
      <c r="AH36" s="1355"/>
    </row>
    <row r="37" spans="1:34" ht="12.75" customHeight="1" thickBot="1">
      <c r="A37" s="1351"/>
      <c r="B37" s="1356"/>
      <c r="C37" s="1356"/>
      <c r="D37" s="1356"/>
      <c r="E37" s="1357"/>
      <c r="F37" s="1358"/>
      <c r="G37" s="1351"/>
      <c r="H37" s="1351"/>
      <c r="I37" s="1351"/>
      <c r="J37" s="1351"/>
      <c r="K37" s="1351"/>
      <c r="L37" s="1351"/>
      <c r="M37" s="1351"/>
      <c r="N37" s="1351"/>
      <c r="O37" s="1351"/>
      <c r="P37" s="1351"/>
      <c r="Q37" s="1351"/>
      <c r="R37" s="1351"/>
      <c r="S37" s="1351"/>
      <c r="T37" s="1351"/>
      <c r="U37" s="1351"/>
      <c r="V37" s="1351"/>
      <c r="W37" s="1351"/>
      <c r="X37" s="1359"/>
      <c r="Y37" s="1360"/>
      <c r="Z37" s="1358"/>
      <c r="AA37" s="1252"/>
      <c r="AB37" s="1355"/>
      <c r="AC37" s="1355"/>
      <c r="AD37" s="1355"/>
      <c r="AE37" s="1355"/>
      <c r="AF37" s="1355"/>
      <c r="AG37" s="1355"/>
      <c r="AH37" s="1355"/>
    </row>
    <row r="38" spans="1:34" ht="75" customHeight="1" thickBot="1">
      <c r="A38" s="1334"/>
      <c r="B38" s="1637" t="s">
        <v>303</v>
      </c>
      <c r="C38" s="1638"/>
      <c r="D38" s="1639"/>
      <c r="E38" s="1640"/>
      <c r="F38" s="1657">
        <f>Y36</f>
        <v>0</v>
      </c>
      <c r="G38" s="1658"/>
      <c r="H38" s="1658"/>
      <c r="I38" s="1658"/>
      <c r="J38" s="1659"/>
      <c r="K38" s="1356"/>
      <c r="L38" s="1660" t="s">
        <v>149</v>
      </c>
      <c r="M38" s="1661"/>
      <c r="N38" s="1661"/>
      <c r="O38" s="1661"/>
      <c r="P38" s="1661"/>
      <c r="Q38" s="1662"/>
      <c r="R38" s="1648">
        <f>Z36</f>
        <v>0</v>
      </c>
      <c r="S38" s="1636"/>
      <c r="T38" s="1636"/>
      <c r="U38" s="1636"/>
      <c r="V38" s="1361"/>
      <c r="W38" s="1649" t="s">
        <v>151</v>
      </c>
      <c r="X38" s="1640"/>
      <c r="Y38" s="1635">
        <f>X36</f>
        <v>0</v>
      </c>
      <c r="Z38" s="1636"/>
      <c r="AA38" s="1252"/>
      <c r="AB38" s="1355"/>
      <c r="AC38" s="1355"/>
      <c r="AD38" s="1355"/>
      <c r="AE38" s="1355"/>
      <c r="AF38" s="1355"/>
      <c r="AG38" s="1355"/>
      <c r="AH38" s="1355"/>
    </row>
    <row r="39" spans="1:34" ht="12.75" customHeight="1">
      <c r="A39" s="1252"/>
      <c r="B39" s="1362"/>
      <c r="C39" s="1362"/>
      <c r="D39" s="1362"/>
      <c r="E39" s="1363"/>
      <c r="F39" s="1252"/>
      <c r="G39" s="1252"/>
      <c r="H39" s="1252"/>
      <c r="I39" s="1252"/>
      <c r="J39" s="1252"/>
      <c r="K39" s="1252"/>
      <c r="L39" s="1252"/>
      <c r="M39" s="1252"/>
      <c r="N39" s="1252"/>
      <c r="O39" s="1252"/>
      <c r="P39" s="1252"/>
      <c r="Q39" s="1252"/>
      <c r="R39" s="1252"/>
      <c r="S39" s="1252"/>
      <c r="T39" s="1252"/>
      <c r="U39" s="1252"/>
      <c r="V39" s="1252"/>
      <c r="W39" s="1252"/>
      <c r="X39" s="1252"/>
      <c r="Y39" s="1364"/>
      <c r="Z39" s="1252"/>
      <c r="AA39" s="1252"/>
    </row>
    <row r="40" spans="1:34" ht="12.75" customHeight="1">
      <c r="A40" s="1252"/>
      <c r="B40" s="1362"/>
      <c r="C40" s="1362"/>
      <c r="D40" s="1362"/>
      <c r="E40" s="1363"/>
      <c r="F40" s="1252"/>
      <c r="G40" s="1252"/>
      <c r="H40" s="1252"/>
      <c r="I40" s="1252"/>
      <c r="J40" s="1252"/>
      <c r="K40" s="1252"/>
      <c r="L40" s="1252"/>
      <c r="M40" s="1252"/>
      <c r="N40" s="1252"/>
      <c r="O40" s="1252"/>
      <c r="P40" s="1252"/>
      <c r="Q40" s="1252"/>
      <c r="R40" s="1252"/>
      <c r="S40" s="1252"/>
      <c r="T40" s="1252"/>
      <c r="U40" s="1252"/>
      <c r="V40" s="1252"/>
      <c r="W40" s="1252"/>
      <c r="X40" s="1252"/>
      <c r="Y40" s="1364"/>
      <c r="Z40" s="1252"/>
      <c r="AA40" s="1252"/>
    </row>
    <row r="41" spans="1:34" ht="12.75" customHeight="1">
      <c r="A41" s="1252"/>
      <c r="B41" s="1362"/>
      <c r="C41" s="1362"/>
      <c r="D41" s="1362"/>
      <c r="E41" s="1363"/>
      <c r="F41" s="1252"/>
      <c r="G41" s="1252"/>
      <c r="H41" s="1252"/>
      <c r="I41" s="1252"/>
      <c r="J41" s="1252"/>
      <c r="K41" s="1252"/>
      <c r="L41" s="1252"/>
      <c r="M41" s="1252"/>
      <c r="N41" s="1252"/>
      <c r="O41" s="1252"/>
      <c r="P41" s="1252"/>
      <c r="Q41" s="1252"/>
      <c r="R41" s="1252"/>
      <c r="S41" s="1252"/>
      <c r="T41" s="1252"/>
      <c r="U41" s="1252"/>
      <c r="V41" s="1252"/>
      <c r="W41" s="1252"/>
      <c r="X41" s="1252"/>
      <c r="Y41" s="1364"/>
      <c r="Z41" s="1252"/>
      <c r="AA41" s="1252"/>
    </row>
    <row r="42" spans="1:34" ht="12.75" customHeight="1">
      <c r="A42" s="1252"/>
      <c r="B42" s="1362"/>
      <c r="C42" s="1362"/>
      <c r="D42" s="1362"/>
      <c r="E42" s="1363"/>
      <c r="F42" s="1252"/>
      <c r="G42" s="1252"/>
      <c r="H42" s="1252"/>
      <c r="I42" s="1252"/>
      <c r="J42" s="1252"/>
      <c r="K42" s="1252"/>
      <c r="L42" s="1252"/>
      <c r="M42" s="1252"/>
      <c r="N42" s="1252"/>
      <c r="O42" s="1252"/>
      <c r="P42" s="1252"/>
      <c r="Q42" s="1252"/>
      <c r="R42" s="1252"/>
      <c r="S42" s="1252"/>
      <c r="T42" s="1252"/>
      <c r="U42" s="1252"/>
      <c r="V42" s="1252"/>
      <c r="W42" s="1252"/>
      <c r="X42" s="1252"/>
      <c r="Y42" s="1364"/>
      <c r="Z42" s="1252"/>
      <c r="AA42" s="1252"/>
    </row>
    <row r="43" spans="1:34" ht="12.75" customHeight="1">
      <c r="A43" s="1377">
        <f>R38</f>
        <v>0</v>
      </c>
      <c r="B43" s="1362"/>
      <c r="C43" s="1362"/>
      <c r="D43" s="1362"/>
      <c r="E43" s="1363"/>
      <c r="F43" s="1252"/>
      <c r="G43" s="1252"/>
      <c r="H43" s="1252"/>
      <c r="I43" s="1252"/>
      <c r="J43" s="1252"/>
      <c r="K43" s="1252"/>
      <c r="L43" s="1252"/>
      <c r="M43" s="1252"/>
      <c r="N43" s="1252"/>
      <c r="O43" s="1252"/>
      <c r="P43" s="1252"/>
      <c r="Q43" s="1252"/>
      <c r="R43" s="1252"/>
      <c r="S43" s="1252"/>
      <c r="T43" s="1252"/>
      <c r="U43" s="1252"/>
      <c r="V43" s="1252"/>
      <c r="W43" s="1252"/>
      <c r="X43" s="1252"/>
      <c r="Y43" s="1364"/>
      <c r="Z43" s="1252"/>
      <c r="AA43" s="1252"/>
    </row>
    <row r="44" spans="1:34" ht="12.75" customHeight="1">
      <c r="A44" s="1365"/>
      <c r="B44" s="1366"/>
      <c r="C44" s="1366"/>
      <c r="D44" s="1366"/>
      <c r="E44" s="1367"/>
      <c r="F44" s="1368"/>
      <c r="G44" s="1365"/>
      <c r="H44" s="1365"/>
      <c r="I44" s="1365"/>
      <c r="J44" s="1365"/>
      <c r="K44" s="1365"/>
      <c r="L44" s="1365"/>
      <c r="M44" s="1365"/>
      <c r="N44" s="1365"/>
      <c r="O44" s="1365"/>
      <c r="P44" s="1365"/>
      <c r="Q44" s="1365"/>
      <c r="R44" s="1365"/>
      <c r="S44" s="1365"/>
      <c r="T44" s="1365"/>
      <c r="U44" s="1365"/>
      <c r="V44" s="1369"/>
      <c r="W44" s="1365"/>
      <c r="X44" s="1365"/>
      <c r="Y44" s="1370"/>
      <c r="Z44" s="1371"/>
      <c r="AA44" s="1369"/>
    </row>
    <row r="45" spans="1:34" ht="12.75" customHeight="1">
      <c r="A45" s="1365"/>
      <c r="B45" s="1366"/>
      <c r="C45" s="1366"/>
      <c r="D45" s="1366"/>
      <c r="E45" s="1367"/>
      <c r="F45" s="1368"/>
      <c r="G45" s="1365"/>
      <c r="H45" s="1365"/>
      <c r="I45" s="1365"/>
      <c r="J45" s="1365"/>
      <c r="K45" s="1365"/>
      <c r="L45" s="1365"/>
      <c r="M45" s="1365"/>
      <c r="N45" s="1365"/>
      <c r="O45" s="1365"/>
      <c r="P45" s="1365"/>
      <c r="Q45" s="1365"/>
      <c r="R45" s="1365"/>
      <c r="S45" s="1365"/>
      <c r="T45" s="1365"/>
      <c r="U45" s="1365"/>
      <c r="V45" s="1369"/>
      <c r="W45" s="1365"/>
      <c r="X45" s="1365"/>
      <c r="Y45" s="1370"/>
      <c r="Z45" s="1371"/>
      <c r="AA45" s="1369"/>
    </row>
    <row r="46" spans="1:34" ht="12.75" customHeight="1">
      <c r="A46" s="1365"/>
      <c r="B46" s="1366"/>
      <c r="C46" s="1366"/>
      <c r="D46" s="1366"/>
      <c r="E46" s="1367"/>
      <c r="F46" s="1368"/>
      <c r="G46" s="1365"/>
      <c r="H46" s="1365"/>
      <c r="I46" s="1365"/>
      <c r="J46" s="1365"/>
      <c r="K46" s="1365"/>
      <c r="L46" s="1365"/>
      <c r="M46" s="1365"/>
      <c r="N46" s="1365"/>
      <c r="O46" s="1365"/>
      <c r="P46" s="1365"/>
      <c r="Q46" s="1365"/>
      <c r="R46" s="1365"/>
      <c r="S46" s="1365"/>
      <c r="T46" s="1365"/>
      <c r="U46" s="1365"/>
      <c r="V46" s="1369"/>
      <c r="W46" s="1365"/>
      <c r="X46" s="1365"/>
      <c r="Y46" s="1370"/>
      <c r="Z46" s="1371"/>
      <c r="AA46" s="1369"/>
    </row>
    <row r="47" spans="1:34" ht="12.75" customHeight="1">
      <c r="A47" s="1365"/>
      <c r="B47" s="1366"/>
      <c r="C47" s="1366"/>
      <c r="D47" s="1366"/>
      <c r="E47" s="1367"/>
      <c r="F47" s="1368"/>
      <c r="G47" s="1365"/>
      <c r="H47" s="1365"/>
      <c r="I47" s="1365"/>
      <c r="J47" s="1365"/>
      <c r="K47" s="1365"/>
      <c r="L47" s="1365"/>
      <c r="M47" s="1365"/>
      <c r="N47" s="1365"/>
      <c r="O47" s="1365"/>
      <c r="P47" s="1365"/>
      <c r="Q47" s="1365"/>
      <c r="R47" s="1365"/>
      <c r="S47" s="1365"/>
      <c r="T47" s="1365"/>
      <c r="U47" s="1365"/>
      <c r="V47" s="1369"/>
      <c r="W47" s="1365"/>
      <c r="X47" s="1365"/>
      <c r="Y47" s="1370"/>
      <c r="Z47" s="1371"/>
      <c r="AA47" s="1369"/>
    </row>
    <row r="48" spans="1:34" ht="12.75" customHeight="1">
      <c r="A48" s="1365"/>
      <c r="B48" s="1366"/>
      <c r="C48" s="1366"/>
      <c r="D48" s="1366"/>
      <c r="E48" s="1367"/>
      <c r="F48" s="1368"/>
      <c r="G48" s="1365"/>
      <c r="H48" s="1365"/>
      <c r="I48" s="1365"/>
      <c r="J48" s="1365"/>
      <c r="K48" s="1365"/>
      <c r="L48" s="1365"/>
      <c r="M48" s="1365"/>
      <c r="N48" s="1365"/>
      <c r="O48" s="1365"/>
      <c r="P48" s="1365"/>
      <c r="Q48" s="1365"/>
      <c r="R48" s="1365"/>
      <c r="S48" s="1365"/>
      <c r="T48" s="1365"/>
      <c r="U48" s="1365"/>
      <c r="V48" s="1369"/>
      <c r="W48" s="1365"/>
      <c r="X48" s="1365"/>
      <c r="Y48" s="1370"/>
      <c r="Z48" s="1371"/>
      <c r="AA48" s="1369"/>
    </row>
    <row r="49" spans="1:27" ht="12.75" customHeight="1">
      <c r="A49" s="1365"/>
      <c r="B49" s="1366"/>
      <c r="C49" s="1366"/>
      <c r="D49" s="1366"/>
      <c r="E49" s="1367"/>
      <c r="F49" s="1368"/>
      <c r="G49" s="1365"/>
      <c r="H49" s="1365"/>
      <c r="I49" s="1365"/>
      <c r="J49" s="1365"/>
      <c r="K49" s="1365"/>
      <c r="L49" s="1365"/>
      <c r="M49" s="1365"/>
      <c r="N49" s="1365"/>
      <c r="O49" s="1365"/>
      <c r="P49" s="1365"/>
      <c r="Q49" s="1365"/>
      <c r="R49" s="1365"/>
      <c r="S49" s="1365"/>
      <c r="T49" s="1365"/>
      <c r="U49" s="1365"/>
      <c r="V49" s="1369"/>
      <c r="W49" s="1365"/>
      <c r="X49" s="1365"/>
      <c r="Y49" s="1370"/>
      <c r="Z49" s="1371"/>
      <c r="AA49" s="1369"/>
    </row>
    <row r="50" spans="1:27" ht="12.75" customHeight="1">
      <c r="A50" s="1365"/>
      <c r="B50" s="1366"/>
      <c r="C50" s="1366"/>
      <c r="D50" s="1366"/>
      <c r="E50" s="1367"/>
      <c r="F50" s="1368"/>
      <c r="G50" s="1365"/>
      <c r="H50" s="1365"/>
      <c r="I50" s="1365"/>
      <c r="J50" s="1365"/>
      <c r="K50" s="1365"/>
      <c r="L50" s="1365"/>
      <c r="M50" s="1365"/>
      <c r="N50" s="1365"/>
      <c r="O50" s="1365"/>
      <c r="P50" s="1365"/>
      <c r="Q50" s="1365"/>
      <c r="R50" s="1365"/>
      <c r="S50" s="1365"/>
      <c r="T50" s="1365"/>
      <c r="U50" s="1365"/>
      <c r="V50" s="1369"/>
      <c r="W50" s="1365"/>
      <c r="X50" s="1365"/>
      <c r="Y50" s="1370"/>
      <c r="Z50" s="1371"/>
      <c r="AA50" s="1369"/>
    </row>
    <row r="51" spans="1:27" ht="12.75" customHeight="1">
      <c r="A51" s="1365"/>
      <c r="B51" s="1366"/>
      <c r="C51" s="1366"/>
      <c r="D51" s="1366"/>
      <c r="E51" s="1367"/>
      <c r="F51" s="1368"/>
      <c r="G51" s="1365"/>
      <c r="H51" s="1365"/>
      <c r="I51" s="1365"/>
      <c r="J51" s="1365"/>
      <c r="K51" s="1365"/>
      <c r="L51" s="1365"/>
      <c r="M51" s="1365"/>
      <c r="N51" s="1365"/>
      <c r="O51" s="1365"/>
      <c r="P51" s="1365"/>
      <c r="Q51" s="1365"/>
      <c r="R51" s="1365"/>
      <c r="S51" s="1365"/>
      <c r="T51" s="1365"/>
      <c r="U51" s="1365"/>
      <c r="V51" s="1369"/>
      <c r="W51" s="1365"/>
      <c r="X51" s="1365"/>
      <c r="Y51" s="1370"/>
      <c r="Z51" s="1371"/>
      <c r="AA51" s="1369"/>
    </row>
    <row r="52" spans="1:27" ht="12.75" customHeight="1">
      <c r="A52" s="1365"/>
      <c r="B52" s="1372"/>
      <c r="C52" s="1372"/>
      <c r="D52" s="1372"/>
      <c r="E52" s="1367"/>
      <c r="F52" s="1369"/>
      <c r="G52" s="1365"/>
      <c r="H52" s="1365"/>
      <c r="I52" s="1365"/>
      <c r="J52" s="1365"/>
      <c r="K52" s="1365"/>
      <c r="L52" s="1365"/>
      <c r="M52" s="1365"/>
      <c r="N52" s="1365"/>
      <c r="O52" s="1365"/>
      <c r="P52" s="1365"/>
      <c r="Q52" s="1365"/>
      <c r="R52" s="1365"/>
      <c r="S52" s="1365"/>
      <c r="T52" s="1365"/>
      <c r="U52" s="1365"/>
      <c r="V52" s="1369"/>
      <c r="W52" s="1365"/>
      <c r="X52" s="1365"/>
      <c r="Y52" s="1370"/>
      <c r="Z52" s="1365"/>
      <c r="AA52" s="1369"/>
    </row>
    <row r="53" spans="1:27" ht="12.75" customHeight="1">
      <c r="A53" s="1365"/>
      <c r="B53" s="1372"/>
      <c r="C53" s="1372"/>
      <c r="D53" s="1372"/>
      <c r="E53" s="1367"/>
      <c r="F53" s="1369"/>
      <c r="G53" s="1365"/>
      <c r="H53" s="1365"/>
      <c r="I53" s="1365"/>
      <c r="J53" s="1365"/>
      <c r="K53" s="1365"/>
      <c r="L53" s="1365"/>
      <c r="M53" s="1365"/>
      <c r="N53" s="1365"/>
      <c r="O53" s="1365"/>
      <c r="P53" s="1365"/>
      <c r="Q53" s="1365"/>
      <c r="R53" s="1365"/>
      <c r="S53" s="1365"/>
      <c r="T53" s="1365"/>
      <c r="U53" s="1365"/>
      <c r="V53" s="1369"/>
      <c r="W53" s="1365"/>
      <c r="X53" s="1365"/>
      <c r="Y53" s="1370"/>
      <c r="Z53" s="1365"/>
      <c r="AA53" s="1369"/>
    </row>
    <row r="54" spans="1:27" ht="12.75" customHeight="1">
      <c r="A54" s="1365"/>
      <c r="B54" s="1372"/>
      <c r="C54" s="1372"/>
      <c r="D54" s="1372"/>
      <c r="E54" s="1367"/>
      <c r="F54" s="1369"/>
      <c r="G54" s="1365"/>
      <c r="H54" s="1365"/>
      <c r="I54" s="1365"/>
      <c r="J54" s="1365"/>
      <c r="K54" s="1365"/>
      <c r="L54" s="1365"/>
      <c r="M54" s="1365"/>
      <c r="N54" s="1365"/>
      <c r="O54" s="1365"/>
      <c r="P54" s="1365"/>
      <c r="Q54" s="1365"/>
      <c r="R54" s="1365"/>
      <c r="S54" s="1365"/>
      <c r="T54" s="1365"/>
      <c r="U54" s="1365"/>
      <c r="V54" s="1369"/>
      <c r="W54" s="1365"/>
      <c r="X54" s="1365"/>
      <c r="Y54" s="1370"/>
      <c r="Z54" s="1365"/>
      <c r="AA54" s="1369"/>
    </row>
    <row r="55" spans="1:27" ht="12.75" customHeight="1">
      <c r="A55" s="1365"/>
      <c r="B55" s="1372"/>
      <c r="C55" s="1372"/>
      <c r="D55" s="1372"/>
      <c r="E55" s="1367"/>
      <c r="F55" s="1369"/>
      <c r="G55" s="1365"/>
      <c r="H55" s="1365"/>
      <c r="I55" s="1365"/>
      <c r="J55" s="1365"/>
      <c r="K55" s="1365"/>
      <c r="L55" s="1365"/>
      <c r="M55" s="1365"/>
      <c r="N55" s="1365"/>
      <c r="O55" s="1365"/>
      <c r="P55" s="1365"/>
      <c r="Q55" s="1365"/>
      <c r="R55" s="1365"/>
      <c r="S55" s="1365"/>
      <c r="T55" s="1365"/>
      <c r="U55" s="1365"/>
      <c r="V55" s="1369"/>
      <c r="W55" s="1365"/>
      <c r="X55" s="1365"/>
      <c r="Y55" s="1370"/>
      <c r="Z55" s="1365"/>
      <c r="AA55" s="1369"/>
    </row>
    <row r="56" spans="1:27" ht="12.75" customHeight="1">
      <c r="A56" s="1365"/>
      <c r="B56" s="1372"/>
      <c r="C56" s="1372"/>
      <c r="D56" s="1372"/>
      <c r="E56" s="1367"/>
      <c r="F56" s="1369"/>
      <c r="G56" s="1365"/>
      <c r="H56" s="1365"/>
      <c r="I56" s="1365"/>
      <c r="J56" s="1365"/>
      <c r="K56" s="1365"/>
      <c r="L56" s="1365"/>
      <c r="M56" s="1365"/>
      <c r="N56" s="1365"/>
      <c r="O56" s="1365"/>
      <c r="P56" s="1365"/>
      <c r="Q56" s="1365"/>
      <c r="R56" s="1365"/>
      <c r="S56" s="1365"/>
      <c r="T56" s="1365"/>
      <c r="U56" s="1365"/>
      <c r="V56" s="1369"/>
      <c r="W56" s="1365"/>
      <c r="X56" s="1365"/>
      <c r="Y56" s="1370"/>
      <c r="Z56" s="1365"/>
      <c r="AA56" s="1369"/>
    </row>
    <row r="57" spans="1:27" ht="12.75" customHeight="1">
      <c r="A57" s="1365"/>
      <c r="B57" s="1372"/>
      <c r="C57" s="1372"/>
      <c r="D57" s="1372"/>
      <c r="E57" s="1367"/>
      <c r="F57" s="1369"/>
      <c r="G57" s="1365"/>
      <c r="H57" s="1365"/>
      <c r="I57" s="1365"/>
      <c r="J57" s="1365"/>
      <c r="K57" s="1365"/>
      <c r="L57" s="1365"/>
      <c r="M57" s="1365"/>
      <c r="N57" s="1365"/>
      <c r="O57" s="1365"/>
      <c r="P57" s="1365"/>
      <c r="Q57" s="1365"/>
      <c r="R57" s="1365"/>
      <c r="S57" s="1365"/>
      <c r="T57" s="1365"/>
      <c r="U57" s="1365"/>
      <c r="V57" s="1369"/>
      <c r="W57" s="1365"/>
      <c r="X57" s="1365"/>
      <c r="Y57" s="1370"/>
      <c r="Z57" s="1365"/>
      <c r="AA57" s="1369"/>
    </row>
    <row r="58" spans="1:27" ht="12.75" customHeight="1">
      <c r="A58" s="1365"/>
      <c r="B58" s="1372"/>
      <c r="C58" s="1372"/>
      <c r="D58" s="1372"/>
      <c r="E58" s="1367"/>
      <c r="F58" s="1369"/>
      <c r="G58" s="1365"/>
      <c r="H58" s="1365"/>
      <c r="I58" s="1365"/>
      <c r="J58" s="1365"/>
      <c r="K58" s="1365"/>
      <c r="L58" s="1365"/>
      <c r="M58" s="1365"/>
      <c r="N58" s="1365"/>
      <c r="O58" s="1365"/>
      <c r="P58" s="1365"/>
      <c r="Q58" s="1365"/>
      <c r="R58" s="1365"/>
      <c r="S58" s="1365"/>
      <c r="T58" s="1365"/>
      <c r="U58" s="1365"/>
      <c r="V58" s="1369"/>
      <c r="W58" s="1365"/>
      <c r="X58" s="1365"/>
      <c r="Y58" s="1370"/>
      <c r="Z58" s="1365"/>
      <c r="AA58" s="1369"/>
    </row>
    <row r="59" spans="1:27" ht="12.75" customHeight="1">
      <c r="A59" s="1365"/>
      <c r="B59" s="1372"/>
      <c r="C59" s="1372"/>
      <c r="D59" s="1372"/>
      <c r="E59" s="1367"/>
      <c r="F59" s="1369"/>
      <c r="G59" s="1365"/>
      <c r="H59" s="1365"/>
      <c r="I59" s="1365"/>
      <c r="J59" s="1365"/>
      <c r="K59" s="1365"/>
      <c r="L59" s="1365"/>
      <c r="M59" s="1365"/>
      <c r="N59" s="1365"/>
      <c r="O59" s="1365"/>
      <c r="P59" s="1365"/>
      <c r="Q59" s="1365"/>
      <c r="R59" s="1365"/>
      <c r="S59" s="1365"/>
      <c r="T59" s="1365"/>
      <c r="U59" s="1365"/>
      <c r="V59" s="1369"/>
      <c r="W59" s="1365"/>
      <c r="X59" s="1365"/>
      <c r="Y59" s="1370"/>
      <c r="Z59" s="1365"/>
      <c r="AA59" s="1369"/>
    </row>
    <row r="60" spans="1:27" ht="12.75" customHeight="1">
      <c r="A60" s="1365"/>
      <c r="B60" s="1372"/>
      <c r="C60" s="1372"/>
      <c r="D60" s="1372"/>
      <c r="E60" s="1367"/>
      <c r="F60" s="1369"/>
      <c r="G60" s="1365"/>
      <c r="H60" s="1365"/>
      <c r="I60" s="1365"/>
      <c r="J60" s="1365"/>
      <c r="K60" s="1365"/>
      <c r="L60" s="1365"/>
      <c r="M60" s="1365"/>
      <c r="N60" s="1365"/>
      <c r="O60" s="1365"/>
      <c r="P60" s="1365"/>
      <c r="Q60" s="1365"/>
      <c r="R60" s="1365"/>
      <c r="S60" s="1365"/>
      <c r="T60" s="1365"/>
      <c r="U60" s="1365"/>
      <c r="V60" s="1369"/>
      <c r="W60" s="1365"/>
      <c r="X60" s="1365"/>
      <c r="Y60" s="1370"/>
      <c r="Z60" s="1365"/>
      <c r="AA60" s="1369"/>
    </row>
    <row r="61" spans="1:27" ht="12.75" customHeight="1">
      <c r="A61" s="1365"/>
      <c r="B61" s="1372"/>
      <c r="C61" s="1372"/>
      <c r="D61" s="1372"/>
      <c r="E61" s="1367"/>
      <c r="F61" s="1369"/>
      <c r="G61" s="1365"/>
      <c r="H61" s="1365"/>
      <c r="I61" s="1365"/>
      <c r="J61" s="1365"/>
      <c r="K61" s="1365"/>
      <c r="L61" s="1365"/>
      <c r="M61" s="1365"/>
      <c r="N61" s="1365"/>
      <c r="O61" s="1365"/>
      <c r="P61" s="1365"/>
      <c r="Q61" s="1365"/>
      <c r="R61" s="1365"/>
      <c r="S61" s="1365"/>
      <c r="T61" s="1365"/>
      <c r="U61" s="1365"/>
      <c r="V61" s="1369"/>
      <c r="W61" s="1365"/>
      <c r="X61" s="1365"/>
      <c r="Y61" s="1370"/>
      <c r="Z61" s="1365"/>
      <c r="AA61" s="1369"/>
    </row>
    <row r="62" spans="1:27" ht="12.75" customHeight="1">
      <c r="A62" s="1365"/>
      <c r="B62" s="1372"/>
      <c r="C62" s="1372"/>
      <c r="D62" s="1372"/>
      <c r="E62" s="1367"/>
      <c r="F62" s="1369"/>
      <c r="G62" s="1365"/>
      <c r="H62" s="1365"/>
      <c r="I62" s="1365"/>
      <c r="J62" s="1365"/>
      <c r="K62" s="1365"/>
      <c r="L62" s="1365"/>
      <c r="M62" s="1365"/>
      <c r="N62" s="1365"/>
      <c r="O62" s="1365"/>
      <c r="P62" s="1365"/>
      <c r="Q62" s="1365"/>
      <c r="R62" s="1365"/>
      <c r="S62" s="1365"/>
      <c r="T62" s="1365"/>
      <c r="U62" s="1365"/>
      <c r="V62" s="1369"/>
      <c r="W62" s="1365"/>
      <c r="X62" s="1365"/>
      <c r="Y62" s="1370"/>
      <c r="Z62" s="1365"/>
      <c r="AA62" s="1369"/>
    </row>
    <row r="63" spans="1:27" ht="12.75" customHeight="1">
      <c r="A63" s="1365"/>
      <c r="B63" s="1372"/>
      <c r="C63" s="1372"/>
      <c r="D63" s="1372"/>
      <c r="E63" s="1367"/>
      <c r="F63" s="1369"/>
      <c r="G63" s="1365"/>
      <c r="H63" s="1365"/>
      <c r="I63" s="1365"/>
      <c r="J63" s="1365"/>
      <c r="K63" s="1365"/>
      <c r="L63" s="1365"/>
      <c r="M63" s="1365"/>
      <c r="N63" s="1365"/>
      <c r="O63" s="1365"/>
      <c r="P63" s="1365"/>
      <c r="Q63" s="1365"/>
      <c r="R63" s="1365"/>
      <c r="S63" s="1365"/>
      <c r="T63" s="1365"/>
      <c r="U63" s="1365"/>
      <c r="V63" s="1369"/>
      <c r="W63" s="1365"/>
      <c r="X63" s="1365"/>
      <c r="Y63" s="1370"/>
      <c r="Z63" s="1365"/>
      <c r="AA63" s="1369"/>
    </row>
    <row r="64" spans="1:27" ht="12.75" customHeight="1">
      <c r="A64" s="1365"/>
      <c r="B64" s="1372"/>
      <c r="C64" s="1372"/>
      <c r="D64" s="1372"/>
      <c r="E64" s="1367"/>
      <c r="F64" s="1369"/>
      <c r="G64" s="1365"/>
      <c r="H64" s="1365"/>
      <c r="I64" s="1365"/>
      <c r="J64" s="1365"/>
      <c r="K64" s="1365"/>
      <c r="L64" s="1365"/>
      <c r="M64" s="1365"/>
      <c r="N64" s="1365"/>
      <c r="O64" s="1365"/>
      <c r="P64" s="1365"/>
      <c r="Q64" s="1365"/>
      <c r="R64" s="1365"/>
      <c r="S64" s="1365"/>
      <c r="T64" s="1365"/>
      <c r="U64" s="1365"/>
      <c r="V64" s="1369"/>
      <c r="W64" s="1365"/>
      <c r="X64" s="1365"/>
      <c r="Y64" s="1370"/>
      <c r="Z64" s="1365"/>
      <c r="AA64" s="1369"/>
    </row>
    <row r="65" spans="1:27" ht="12.75" customHeight="1">
      <c r="A65" s="1365"/>
      <c r="B65" s="1372"/>
      <c r="C65" s="1372"/>
      <c r="D65" s="1372"/>
      <c r="E65" s="1367"/>
      <c r="F65" s="1369"/>
      <c r="G65" s="1365"/>
      <c r="H65" s="1365"/>
      <c r="I65" s="1365"/>
      <c r="J65" s="1365"/>
      <c r="K65" s="1365"/>
      <c r="L65" s="1365"/>
      <c r="M65" s="1365"/>
      <c r="N65" s="1365"/>
      <c r="O65" s="1365"/>
      <c r="P65" s="1365"/>
      <c r="Q65" s="1365"/>
      <c r="R65" s="1365"/>
      <c r="S65" s="1365"/>
      <c r="T65" s="1365"/>
      <c r="U65" s="1365"/>
      <c r="V65" s="1369"/>
      <c r="W65" s="1365"/>
      <c r="X65" s="1365"/>
      <c r="Y65" s="1370"/>
      <c r="Z65" s="1365"/>
      <c r="AA65" s="1369"/>
    </row>
    <row r="66" spans="1:27" ht="12.75" customHeight="1">
      <c r="A66" s="1365"/>
      <c r="B66" s="1372"/>
      <c r="C66" s="1372"/>
      <c r="D66" s="1372"/>
      <c r="E66" s="1367"/>
      <c r="F66" s="1369"/>
      <c r="G66" s="1365"/>
      <c r="H66" s="1365"/>
      <c r="I66" s="1365"/>
      <c r="J66" s="1365"/>
      <c r="K66" s="1365"/>
      <c r="L66" s="1365"/>
      <c r="M66" s="1365"/>
      <c r="N66" s="1365"/>
      <c r="O66" s="1365"/>
      <c r="P66" s="1365"/>
      <c r="Q66" s="1365"/>
      <c r="R66" s="1365"/>
      <c r="S66" s="1365"/>
      <c r="T66" s="1365"/>
      <c r="U66" s="1365"/>
      <c r="V66" s="1369"/>
      <c r="W66" s="1365"/>
      <c r="X66" s="1365"/>
      <c r="Y66" s="1370"/>
      <c r="Z66" s="1365"/>
      <c r="AA66" s="1369"/>
    </row>
    <row r="67" spans="1:27" ht="12.75" customHeight="1">
      <c r="A67" s="1365"/>
      <c r="B67" s="1372"/>
      <c r="C67" s="1372"/>
      <c r="D67" s="1372"/>
      <c r="E67" s="1367"/>
      <c r="F67" s="1369"/>
      <c r="G67" s="1365"/>
      <c r="H67" s="1365"/>
      <c r="I67" s="1365"/>
      <c r="J67" s="1365"/>
      <c r="K67" s="1365"/>
      <c r="L67" s="1365"/>
      <c r="M67" s="1365"/>
      <c r="N67" s="1365"/>
      <c r="O67" s="1365"/>
      <c r="P67" s="1365"/>
      <c r="Q67" s="1365"/>
      <c r="R67" s="1365"/>
      <c r="S67" s="1365"/>
      <c r="T67" s="1365"/>
      <c r="U67" s="1365"/>
      <c r="V67" s="1369"/>
      <c r="W67" s="1365"/>
      <c r="X67" s="1365"/>
      <c r="Y67" s="1370"/>
      <c r="Z67" s="1365"/>
      <c r="AA67" s="1369"/>
    </row>
    <row r="68" spans="1:27" ht="12.75" customHeight="1">
      <c r="A68" s="1365"/>
      <c r="B68" s="1372"/>
      <c r="C68" s="1372"/>
      <c r="D68" s="1372"/>
      <c r="E68" s="1367"/>
      <c r="F68" s="1369"/>
      <c r="G68" s="1365"/>
      <c r="H68" s="1365"/>
      <c r="I68" s="1365"/>
      <c r="J68" s="1365"/>
      <c r="K68" s="1365"/>
      <c r="L68" s="1365"/>
      <c r="M68" s="1365"/>
      <c r="N68" s="1365"/>
      <c r="O68" s="1365"/>
      <c r="P68" s="1365"/>
      <c r="Q68" s="1365"/>
      <c r="R68" s="1365"/>
      <c r="S68" s="1365"/>
      <c r="T68" s="1365"/>
      <c r="U68" s="1365"/>
      <c r="V68" s="1369"/>
      <c r="W68" s="1365"/>
      <c r="X68" s="1365"/>
      <c r="Y68" s="1370"/>
      <c r="Z68" s="1365"/>
      <c r="AA68" s="1369"/>
    </row>
    <row r="69" spans="1:27" ht="12.75" customHeight="1">
      <c r="A69" s="1365"/>
      <c r="B69" s="1372"/>
      <c r="C69" s="1372"/>
      <c r="D69" s="1372"/>
      <c r="E69" s="1367"/>
      <c r="F69" s="1369"/>
      <c r="G69" s="1365"/>
      <c r="H69" s="1365"/>
      <c r="I69" s="1365"/>
      <c r="J69" s="1365"/>
      <c r="K69" s="1365"/>
      <c r="L69" s="1365"/>
      <c r="M69" s="1365"/>
      <c r="N69" s="1365"/>
      <c r="O69" s="1365"/>
      <c r="P69" s="1365"/>
      <c r="Q69" s="1365"/>
      <c r="R69" s="1365"/>
      <c r="S69" s="1365"/>
      <c r="T69" s="1365"/>
      <c r="U69" s="1365"/>
      <c r="V69" s="1369"/>
      <c r="W69" s="1365"/>
      <c r="X69" s="1365"/>
      <c r="Y69" s="1370"/>
      <c r="Z69" s="1365"/>
      <c r="AA69" s="1369"/>
    </row>
    <row r="70" spans="1:27" ht="12.75" customHeight="1">
      <c r="A70" s="1365"/>
      <c r="B70" s="1372"/>
      <c r="C70" s="1372"/>
      <c r="D70" s="1372"/>
      <c r="E70" s="1367"/>
      <c r="F70" s="1369"/>
      <c r="G70" s="1365"/>
      <c r="H70" s="1365"/>
      <c r="I70" s="1365"/>
      <c r="J70" s="1365"/>
      <c r="K70" s="1365"/>
      <c r="L70" s="1365"/>
      <c r="M70" s="1365"/>
      <c r="N70" s="1365"/>
      <c r="O70" s="1365"/>
      <c r="P70" s="1365"/>
      <c r="Q70" s="1365"/>
      <c r="R70" s="1365"/>
      <c r="S70" s="1365"/>
      <c r="T70" s="1365"/>
      <c r="U70" s="1365"/>
      <c r="V70" s="1369"/>
      <c r="W70" s="1365"/>
      <c r="X70" s="1365"/>
      <c r="Y70" s="1370"/>
      <c r="Z70" s="1365"/>
      <c r="AA70" s="1369"/>
    </row>
    <row r="71" spans="1:27" ht="12.75" customHeight="1">
      <c r="A71" s="1365"/>
      <c r="B71" s="1372"/>
      <c r="C71" s="1372"/>
      <c r="D71" s="1372"/>
      <c r="E71" s="1367"/>
      <c r="F71" s="1369"/>
      <c r="G71" s="1365"/>
      <c r="H71" s="1365"/>
      <c r="I71" s="1365"/>
      <c r="J71" s="1365"/>
      <c r="K71" s="1365"/>
      <c r="L71" s="1365"/>
      <c r="M71" s="1365"/>
      <c r="N71" s="1365"/>
      <c r="O71" s="1365"/>
      <c r="P71" s="1365"/>
      <c r="Q71" s="1365"/>
      <c r="R71" s="1365"/>
      <c r="S71" s="1365"/>
      <c r="T71" s="1365"/>
      <c r="U71" s="1365"/>
      <c r="V71" s="1369"/>
      <c r="W71" s="1365"/>
      <c r="X71" s="1365"/>
      <c r="Y71" s="1370"/>
      <c r="Z71" s="1365"/>
      <c r="AA71" s="1369"/>
    </row>
    <row r="72" spans="1:27" ht="12.75" customHeight="1">
      <c r="A72" s="1365"/>
      <c r="B72" s="1372"/>
      <c r="C72" s="1372"/>
      <c r="D72" s="1372"/>
      <c r="E72" s="1367"/>
      <c r="F72" s="1369"/>
      <c r="G72" s="1365"/>
      <c r="H72" s="1365"/>
      <c r="I72" s="1365"/>
      <c r="J72" s="1365"/>
      <c r="K72" s="1365"/>
      <c r="L72" s="1365"/>
      <c r="M72" s="1365"/>
      <c r="N72" s="1365"/>
      <c r="O72" s="1365"/>
      <c r="P72" s="1365"/>
      <c r="Q72" s="1365"/>
      <c r="R72" s="1365"/>
      <c r="S72" s="1365"/>
      <c r="T72" s="1365"/>
      <c r="U72" s="1365"/>
      <c r="V72" s="1369"/>
      <c r="W72" s="1365"/>
      <c r="X72" s="1365"/>
      <c r="Y72" s="1370"/>
      <c r="Z72" s="1365"/>
      <c r="AA72" s="1369"/>
    </row>
    <row r="73" spans="1:27" ht="12.75" customHeight="1">
      <c r="A73" s="1365"/>
      <c r="B73" s="1372"/>
      <c r="C73" s="1372"/>
      <c r="D73" s="1372"/>
      <c r="E73" s="1367"/>
      <c r="F73" s="1369"/>
      <c r="G73" s="1365"/>
      <c r="H73" s="1365"/>
      <c r="I73" s="1365"/>
      <c r="J73" s="1365"/>
      <c r="K73" s="1365"/>
      <c r="L73" s="1365"/>
      <c r="M73" s="1365"/>
      <c r="N73" s="1365"/>
      <c r="O73" s="1365"/>
      <c r="P73" s="1365"/>
      <c r="Q73" s="1365"/>
      <c r="R73" s="1365"/>
      <c r="S73" s="1365"/>
      <c r="T73" s="1365"/>
      <c r="U73" s="1365"/>
      <c r="V73" s="1369"/>
      <c r="W73" s="1365"/>
      <c r="X73" s="1365"/>
      <c r="Y73" s="1370"/>
      <c r="Z73" s="1365"/>
      <c r="AA73" s="1369"/>
    </row>
    <row r="74" spans="1:27" ht="12.75" customHeight="1">
      <c r="A74" s="1365"/>
      <c r="B74" s="1372"/>
      <c r="C74" s="1372"/>
      <c r="D74" s="1372"/>
      <c r="E74" s="1367"/>
      <c r="F74" s="1369"/>
      <c r="G74" s="1365"/>
      <c r="H74" s="1365"/>
      <c r="I74" s="1365"/>
      <c r="J74" s="1365"/>
      <c r="K74" s="1365"/>
      <c r="L74" s="1365"/>
      <c r="M74" s="1365"/>
      <c r="N74" s="1365"/>
      <c r="O74" s="1365"/>
      <c r="P74" s="1365"/>
      <c r="Q74" s="1365"/>
      <c r="R74" s="1365"/>
      <c r="S74" s="1365"/>
      <c r="T74" s="1365"/>
      <c r="U74" s="1365"/>
      <c r="V74" s="1369"/>
      <c r="W74" s="1365"/>
      <c r="X74" s="1365"/>
      <c r="Y74" s="1370"/>
      <c r="Z74" s="1365"/>
      <c r="AA74" s="1369"/>
    </row>
    <row r="75" spans="1:27" ht="12.75" customHeight="1">
      <c r="A75" s="1365"/>
      <c r="B75" s="1372"/>
      <c r="C75" s="1372"/>
      <c r="D75" s="1372"/>
      <c r="E75" s="1367"/>
      <c r="F75" s="1369"/>
      <c r="G75" s="1365"/>
      <c r="H75" s="1365"/>
      <c r="I75" s="1365"/>
      <c r="J75" s="1365"/>
      <c r="K75" s="1365"/>
      <c r="L75" s="1365"/>
      <c r="M75" s="1365"/>
      <c r="N75" s="1365"/>
      <c r="O75" s="1365"/>
      <c r="P75" s="1365"/>
      <c r="Q75" s="1365"/>
      <c r="R75" s="1365"/>
      <c r="S75" s="1365"/>
      <c r="T75" s="1365"/>
      <c r="U75" s="1365"/>
      <c r="V75" s="1369"/>
      <c r="W75" s="1365"/>
      <c r="X75" s="1365"/>
      <c r="Y75" s="1370"/>
      <c r="Z75" s="1365"/>
      <c r="AA75" s="1369"/>
    </row>
    <row r="76" spans="1:27" ht="12.75" customHeight="1">
      <c r="A76" s="1365"/>
      <c r="B76" s="1372"/>
      <c r="C76" s="1372"/>
      <c r="D76" s="1372"/>
      <c r="E76" s="1367"/>
      <c r="F76" s="1369"/>
      <c r="G76" s="1365"/>
      <c r="H76" s="1365"/>
      <c r="I76" s="1365"/>
      <c r="J76" s="1365"/>
      <c r="K76" s="1365"/>
      <c r="L76" s="1365"/>
      <c r="M76" s="1365"/>
      <c r="N76" s="1365"/>
      <c r="O76" s="1365"/>
      <c r="P76" s="1365"/>
      <c r="Q76" s="1365"/>
      <c r="R76" s="1365"/>
      <c r="S76" s="1365"/>
      <c r="T76" s="1365"/>
      <c r="U76" s="1365"/>
      <c r="V76" s="1369"/>
      <c r="W76" s="1365"/>
      <c r="X76" s="1365"/>
      <c r="Y76" s="1370"/>
      <c r="Z76" s="1365"/>
      <c r="AA76" s="1369"/>
    </row>
    <row r="77" spans="1:27" ht="12.75" customHeight="1">
      <c r="A77" s="1365"/>
      <c r="B77" s="1372"/>
      <c r="C77" s="1372"/>
      <c r="D77" s="1372"/>
      <c r="E77" s="1367"/>
      <c r="F77" s="1369"/>
      <c r="G77" s="1365"/>
      <c r="H77" s="1365"/>
      <c r="I77" s="1365"/>
      <c r="J77" s="1365"/>
      <c r="K77" s="1365"/>
      <c r="L77" s="1365"/>
      <c r="M77" s="1365"/>
      <c r="N77" s="1365"/>
      <c r="O77" s="1365"/>
      <c r="P77" s="1365"/>
      <c r="Q77" s="1365"/>
      <c r="R77" s="1365"/>
      <c r="S77" s="1365"/>
      <c r="T77" s="1365"/>
      <c r="U77" s="1365"/>
      <c r="V77" s="1369"/>
      <c r="W77" s="1365"/>
      <c r="X77" s="1365"/>
      <c r="Y77" s="1370"/>
      <c r="Z77" s="1365"/>
      <c r="AA77" s="1369"/>
    </row>
    <row r="78" spans="1:27" ht="12.75" customHeight="1">
      <c r="A78" s="1365"/>
      <c r="B78" s="1372"/>
      <c r="C78" s="1372"/>
      <c r="D78" s="1372"/>
      <c r="E78" s="1367"/>
      <c r="F78" s="1369"/>
      <c r="G78" s="1365"/>
      <c r="H78" s="1365"/>
      <c r="I78" s="1365"/>
      <c r="J78" s="1365"/>
      <c r="K78" s="1365"/>
      <c r="L78" s="1365"/>
      <c r="M78" s="1365"/>
      <c r="N78" s="1365"/>
      <c r="O78" s="1365"/>
      <c r="P78" s="1365"/>
      <c r="Q78" s="1365"/>
      <c r="R78" s="1365"/>
      <c r="S78" s="1365"/>
      <c r="T78" s="1365"/>
      <c r="U78" s="1365"/>
      <c r="V78" s="1369"/>
      <c r="W78" s="1365"/>
      <c r="X78" s="1365"/>
      <c r="Y78" s="1370"/>
      <c r="Z78" s="1365"/>
      <c r="AA78" s="1369"/>
    </row>
    <row r="79" spans="1:27" ht="12.75" customHeight="1">
      <c r="A79" s="1365"/>
      <c r="B79" s="1372"/>
      <c r="C79" s="1372"/>
      <c r="D79" s="1372"/>
      <c r="E79" s="1367"/>
      <c r="F79" s="1369"/>
      <c r="G79" s="1365"/>
      <c r="H79" s="1365"/>
      <c r="I79" s="1365"/>
      <c r="J79" s="1365"/>
      <c r="K79" s="1365"/>
      <c r="L79" s="1365"/>
      <c r="M79" s="1365"/>
      <c r="N79" s="1365"/>
      <c r="O79" s="1365"/>
      <c r="P79" s="1365"/>
      <c r="Q79" s="1365"/>
      <c r="R79" s="1365"/>
      <c r="S79" s="1365"/>
      <c r="T79" s="1365"/>
      <c r="U79" s="1365"/>
      <c r="V79" s="1369"/>
      <c r="W79" s="1365"/>
      <c r="X79" s="1365"/>
      <c r="Y79" s="1370"/>
      <c r="Z79" s="1365"/>
      <c r="AA79" s="1369"/>
    </row>
    <row r="80" spans="1:27" ht="12.75" customHeight="1">
      <c r="A80" s="1365"/>
      <c r="B80" s="1372"/>
      <c r="C80" s="1372"/>
      <c r="D80" s="1372"/>
      <c r="E80" s="1367"/>
      <c r="F80" s="1369"/>
      <c r="G80" s="1365"/>
      <c r="H80" s="1365"/>
      <c r="I80" s="1365"/>
      <c r="J80" s="1365"/>
      <c r="K80" s="1365"/>
      <c r="L80" s="1365"/>
      <c r="M80" s="1365"/>
      <c r="N80" s="1365"/>
      <c r="O80" s="1365"/>
      <c r="P80" s="1365"/>
      <c r="Q80" s="1365"/>
      <c r="R80" s="1365"/>
      <c r="S80" s="1365"/>
      <c r="T80" s="1365"/>
      <c r="U80" s="1365"/>
      <c r="V80" s="1369"/>
      <c r="W80" s="1365"/>
      <c r="X80" s="1365"/>
      <c r="Y80" s="1370"/>
      <c r="Z80" s="1365"/>
      <c r="AA80" s="1369"/>
    </row>
    <row r="81" spans="1:27" ht="12.75" customHeight="1">
      <c r="A81" s="1365"/>
      <c r="B81" s="1372"/>
      <c r="C81" s="1372"/>
      <c r="D81" s="1372"/>
      <c r="E81" s="1367"/>
      <c r="F81" s="1369"/>
      <c r="G81" s="1365"/>
      <c r="H81" s="1365"/>
      <c r="I81" s="1365"/>
      <c r="J81" s="1365"/>
      <c r="K81" s="1365"/>
      <c r="L81" s="1365"/>
      <c r="M81" s="1365"/>
      <c r="N81" s="1365"/>
      <c r="O81" s="1365"/>
      <c r="P81" s="1365"/>
      <c r="Q81" s="1365"/>
      <c r="R81" s="1365"/>
      <c r="S81" s="1365"/>
      <c r="T81" s="1365"/>
      <c r="U81" s="1365"/>
      <c r="V81" s="1369"/>
      <c r="W81" s="1365"/>
      <c r="X81" s="1365"/>
      <c r="Y81" s="1370"/>
      <c r="Z81" s="1365"/>
      <c r="AA81" s="1369"/>
    </row>
    <row r="82" spans="1:27" ht="12.75" customHeight="1">
      <c r="A82" s="1365"/>
      <c r="B82" s="1372"/>
      <c r="C82" s="1372"/>
      <c r="D82" s="1372"/>
      <c r="E82" s="1367"/>
      <c r="F82" s="1369"/>
      <c r="G82" s="1365"/>
      <c r="H82" s="1365"/>
      <c r="I82" s="1365"/>
      <c r="J82" s="1365"/>
      <c r="K82" s="1365"/>
      <c r="L82" s="1365"/>
      <c r="M82" s="1365"/>
      <c r="N82" s="1365"/>
      <c r="O82" s="1365"/>
      <c r="P82" s="1365"/>
      <c r="Q82" s="1365"/>
      <c r="R82" s="1365"/>
      <c r="S82" s="1365"/>
      <c r="T82" s="1365"/>
      <c r="U82" s="1365"/>
      <c r="V82" s="1369"/>
      <c r="W82" s="1365"/>
      <c r="X82" s="1365"/>
      <c r="Y82" s="1370"/>
      <c r="Z82" s="1365"/>
      <c r="AA82" s="1369"/>
    </row>
    <row r="83" spans="1:27" ht="12.75" customHeight="1">
      <c r="A83" s="1365"/>
      <c r="B83" s="1372"/>
      <c r="C83" s="1372"/>
      <c r="D83" s="1372"/>
      <c r="E83" s="1367"/>
      <c r="F83" s="1369"/>
      <c r="G83" s="1365"/>
      <c r="H83" s="1365"/>
      <c r="I83" s="1365"/>
      <c r="J83" s="1365"/>
      <c r="K83" s="1365"/>
      <c r="L83" s="1365"/>
      <c r="M83" s="1365"/>
      <c r="N83" s="1365"/>
      <c r="O83" s="1365"/>
      <c r="P83" s="1365"/>
      <c r="Q83" s="1365"/>
      <c r="R83" s="1365"/>
      <c r="S83" s="1365"/>
      <c r="T83" s="1365"/>
      <c r="U83" s="1365"/>
      <c r="V83" s="1369"/>
      <c r="W83" s="1365"/>
      <c r="X83" s="1365"/>
      <c r="Y83" s="1370"/>
      <c r="Z83" s="1365"/>
      <c r="AA83" s="1369"/>
    </row>
    <row r="84" spans="1:27" ht="12.75" customHeight="1">
      <c r="A84" s="1365"/>
      <c r="B84" s="1372"/>
      <c r="C84" s="1372"/>
      <c r="D84" s="1372"/>
      <c r="E84" s="1367"/>
      <c r="F84" s="1369"/>
      <c r="G84" s="1365"/>
      <c r="H84" s="1365"/>
      <c r="I84" s="1365"/>
      <c r="J84" s="1365"/>
      <c r="K84" s="1365"/>
      <c r="L84" s="1365"/>
      <c r="M84" s="1365"/>
      <c r="N84" s="1365"/>
      <c r="O84" s="1365"/>
      <c r="P84" s="1365"/>
      <c r="Q84" s="1365"/>
      <c r="R84" s="1365"/>
      <c r="S84" s="1365"/>
      <c r="T84" s="1365"/>
      <c r="U84" s="1365"/>
      <c r="V84" s="1369"/>
      <c r="W84" s="1365"/>
      <c r="X84" s="1365"/>
      <c r="Y84" s="1370"/>
      <c r="Z84" s="1365"/>
      <c r="AA84" s="1369"/>
    </row>
    <row r="85" spans="1:27" ht="12.75" customHeight="1">
      <c r="A85" s="1365"/>
      <c r="B85" s="1372"/>
      <c r="C85" s="1372"/>
      <c r="D85" s="1372"/>
      <c r="E85" s="1367"/>
      <c r="F85" s="1369"/>
      <c r="G85" s="1365"/>
      <c r="H85" s="1365"/>
      <c r="I85" s="1365"/>
      <c r="J85" s="1365"/>
      <c r="K85" s="1365"/>
      <c r="L85" s="1365"/>
      <c r="M85" s="1365"/>
      <c r="N85" s="1365"/>
      <c r="O85" s="1365"/>
      <c r="P85" s="1365"/>
      <c r="Q85" s="1365"/>
      <c r="R85" s="1365"/>
      <c r="S85" s="1365"/>
      <c r="T85" s="1365"/>
      <c r="U85" s="1365"/>
      <c r="V85" s="1369"/>
      <c r="W85" s="1365"/>
      <c r="X85" s="1365"/>
      <c r="Y85" s="1370"/>
      <c r="Z85" s="1365"/>
      <c r="AA85" s="1369"/>
    </row>
    <row r="86" spans="1:27" ht="12.75" customHeight="1">
      <c r="A86" s="1365"/>
      <c r="B86" s="1372"/>
      <c r="C86" s="1372"/>
      <c r="D86" s="1372"/>
      <c r="E86" s="1367"/>
      <c r="F86" s="1369"/>
      <c r="G86" s="1365"/>
      <c r="H86" s="1365"/>
      <c r="I86" s="1365"/>
      <c r="J86" s="1365"/>
      <c r="K86" s="1365"/>
      <c r="L86" s="1365"/>
      <c r="M86" s="1365"/>
      <c r="N86" s="1365"/>
      <c r="O86" s="1365"/>
      <c r="P86" s="1365"/>
      <c r="Q86" s="1365"/>
      <c r="R86" s="1365"/>
      <c r="S86" s="1365"/>
      <c r="T86" s="1365"/>
      <c r="U86" s="1365"/>
      <c r="V86" s="1369"/>
      <c r="W86" s="1365"/>
      <c r="X86" s="1365"/>
      <c r="Y86" s="1370"/>
      <c r="Z86" s="1365"/>
      <c r="AA86" s="1369"/>
    </row>
    <row r="87" spans="1:27" ht="12.75" customHeight="1">
      <c r="A87" s="1365"/>
      <c r="B87" s="1372"/>
      <c r="C87" s="1372"/>
      <c r="D87" s="1372"/>
      <c r="E87" s="1367"/>
      <c r="F87" s="1369"/>
      <c r="G87" s="1365"/>
      <c r="H87" s="1365"/>
      <c r="I87" s="1365"/>
      <c r="J87" s="1365"/>
      <c r="K87" s="1365"/>
      <c r="L87" s="1365"/>
      <c r="M87" s="1365"/>
      <c r="N87" s="1365"/>
      <c r="O87" s="1365"/>
      <c r="P87" s="1365"/>
      <c r="Q87" s="1365"/>
      <c r="R87" s="1365"/>
      <c r="S87" s="1365"/>
      <c r="T87" s="1365"/>
      <c r="U87" s="1365"/>
      <c r="V87" s="1369"/>
      <c r="W87" s="1365"/>
      <c r="X87" s="1365"/>
      <c r="Y87" s="1370"/>
      <c r="Z87" s="1365"/>
      <c r="AA87" s="1369"/>
    </row>
    <row r="88" spans="1:27" ht="12.75" customHeight="1">
      <c r="A88" s="1365"/>
      <c r="B88" s="1372"/>
      <c r="C88" s="1372"/>
      <c r="D88" s="1372"/>
      <c r="E88" s="1367"/>
      <c r="F88" s="1369"/>
      <c r="G88" s="1365"/>
      <c r="H88" s="1365"/>
      <c r="I88" s="1365"/>
      <c r="J88" s="1365"/>
      <c r="K88" s="1365"/>
      <c r="L88" s="1365"/>
      <c r="M88" s="1365"/>
      <c r="N88" s="1365"/>
      <c r="O88" s="1365"/>
      <c r="P88" s="1365"/>
      <c r="Q88" s="1365"/>
      <c r="R88" s="1365"/>
      <c r="S88" s="1365"/>
      <c r="T88" s="1365"/>
      <c r="U88" s="1365"/>
      <c r="V88" s="1369"/>
      <c r="W88" s="1365"/>
      <c r="X88" s="1365"/>
      <c r="Y88" s="1370"/>
      <c r="Z88" s="1365"/>
      <c r="AA88" s="1369"/>
    </row>
    <row r="89" spans="1:27" ht="12.75" customHeight="1">
      <c r="A89" s="1365"/>
      <c r="B89" s="1372"/>
      <c r="C89" s="1372"/>
      <c r="D89" s="1372"/>
      <c r="E89" s="1367"/>
      <c r="F89" s="1369"/>
      <c r="G89" s="1365"/>
      <c r="H89" s="1365"/>
      <c r="I89" s="1365"/>
      <c r="J89" s="1365"/>
      <c r="K89" s="1365"/>
      <c r="L89" s="1365"/>
      <c r="M89" s="1365"/>
      <c r="N89" s="1365"/>
      <c r="O89" s="1365"/>
      <c r="P89" s="1365"/>
      <c r="Q89" s="1365"/>
      <c r="R89" s="1365"/>
      <c r="S89" s="1365"/>
      <c r="T89" s="1365"/>
      <c r="U89" s="1365"/>
      <c r="V89" s="1369"/>
      <c r="W89" s="1365"/>
      <c r="X89" s="1365"/>
      <c r="Y89" s="1370"/>
      <c r="Z89" s="1365"/>
      <c r="AA89" s="1369"/>
    </row>
    <row r="90" spans="1:27" ht="12.75" customHeight="1">
      <c r="A90" s="1365"/>
      <c r="B90" s="1372"/>
      <c r="C90" s="1372"/>
      <c r="D90" s="1372"/>
      <c r="E90" s="1367"/>
      <c r="F90" s="1369"/>
      <c r="G90" s="1365"/>
      <c r="H90" s="1365"/>
      <c r="I90" s="1365"/>
      <c r="J90" s="1365"/>
      <c r="K90" s="1365"/>
      <c r="L90" s="1365"/>
      <c r="M90" s="1365"/>
      <c r="N90" s="1365"/>
      <c r="O90" s="1365"/>
      <c r="P90" s="1365"/>
      <c r="Q90" s="1365"/>
      <c r="R90" s="1365"/>
      <c r="S90" s="1365"/>
      <c r="T90" s="1365"/>
      <c r="U90" s="1365"/>
      <c r="V90" s="1369"/>
      <c r="W90" s="1365"/>
      <c r="X90" s="1365"/>
      <c r="Y90" s="1370"/>
      <c r="Z90" s="1365"/>
      <c r="AA90" s="1369"/>
    </row>
    <row r="91" spans="1:27" ht="12.75" customHeight="1">
      <c r="A91" s="1365"/>
      <c r="B91" s="1372"/>
      <c r="C91" s="1372"/>
      <c r="D91" s="1372"/>
      <c r="E91" s="1367"/>
      <c r="F91" s="1369"/>
      <c r="G91" s="1365"/>
      <c r="H91" s="1365"/>
      <c r="I91" s="1365"/>
      <c r="J91" s="1365"/>
      <c r="K91" s="1365"/>
      <c r="L91" s="1365"/>
      <c r="M91" s="1365"/>
      <c r="N91" s="1365"/>
      <c r="O91" s="1365"/>
      <c r="P91" s="1365"/>
      <c r="Q91" s="1365"/>
      <c r="R91" s="1365"/>
      <c r="S91" s="1365"/>
      <c r="T91" s="1365"/>
      <c r="U91" s="1365"/>
      <c r="V91" s="1369"/>
      <c r="W91" s="1365"/>
      <c r="X91" s="1365"/>
      <c r="Y91" s="1370"/>
      <c r="Z91" s="1365"/>
      <c r="AA91" s="1369"/>
    </row>
    <row r="92" spans="1:27" ht="12.75" customHeight="1">
      <c r="A92" s="1365"/>
      <c r="B92" s="1372"/>
      <c r="C92" s="1372"/>
      <c r="D92" s="1372"/>
      <c r="E92" s="1367"/>
      <c r="F92" s="1369"/>
      <c r="G92" s="1365"/>
      <c r="H92" s="1365"/>
      <c r="I92" s="1365"/>
      <c r="J92" s="1365"/>
      <c r="K92" s="1365"/>
      <c r="L92" s="1365"/>
      <c r="M92" s="1365"/>
      <c r="N92" s="1365"/>
      <c r="O92" s="1365"/>
      <c r="P92" s="1365"/>
      <c r="Q92" s="1365"/>
      <c r="R92" s="1365"/>
      <c r="S92" s="1365"/>
      <c r="T92" s="1365"/>
      <c r="U92" s="1365"/>
      <c r="V92" s="1369"/>
      <c r="W92" s="1365"/>
      <c r="X92" s="1365"/>
      <c r="Y92" s="1370"/>
      <c r="Z92" s="1365"/>
      <c r="AA92" s="1369"/>
    </row>
    <row r="93" spans="1:27" ht="12.75" customHeight="1">
      <c r="A93" s="1365"/>
      <c r="B93" s="1372"/>
      <c r="C93" s="1372"/>
      <c r="D93" s="1372"/>
      <c r="E93" s="1367"/>
      <c r="F93" s="1369"/>
      <c r="G93" s="1365"/>
      <c r="H93" s="1365"/>
      <c r="I93" s="1365"/>
      <c r="J93" s="1365"/>
      <c r="K93" s="1365"/>
      <c r="L93" s="1365"/>
      <c r="M93" s="1365"/>
      <c r="N93" s="1365"/>
      <c r="O93" s="1365"/>
      <c r="P93" s="1365"/>
      <c r="Q93" s="1365"/>
      <c r="R93" s="1365"/>
      <c r="S93" s="1365"/>
      <c r="T93" s="1365"/>
      <c r="U93" s="1365"/>
      <c r="V93" s="1369"/>
      <c r="W93" s="1365"/>
      <c r="X93" s="1365"/>
      <c r="Y93" s="1370"/>
      <c r="Z93" s="1365"/>
      <c r="AA93" s="1369"/>
    </row>
    <row r="94" spans="1:27" ht="12.75" customHeight="1">
      <c r="A94" s="1365"/>
      <c r="B94" s="1372"/>
      <c r="C94" s="1372"/>
      <c r="D94" s="1372"/>
      <c r="E94" s="1367"/>
      <c r="F94" s="1369"/>
      <c r="G94" s="1365"/>
      <c r="H94" s="1365"/>
      <c r="I94" s="1365"/>
      <c r="J94" s="1365"/>
      <c r="K94" s="1365"/>
      <c r="L94" s="1365"/>
      <c r="M94" s="1365"/>
      <c r="N94" s="1365"/>
      <c r="O94" s="1365"/>
      <c r="P94" s="1365"/>
      <c r="Q94" s="1365"/>
      <c r="R94" s="1365"/>
      <c r="S94" s="1365"/>
      <c r="T94" s="1365"/>
      <c r="U94" s="1365"/>
      <c r="V94" s="1369"/>
      <c r="W94" s="1365"/>
      <c r="X94" s="1365"/>
      <c r="Y94" s="1370"/>
      <c r="Z94" s="1365"/>
      <c r="AA94" s="1369"/>
    </row>
    <row r="95" spans="1:27" ht="12.75" customHeight="1">
      <c r="A95" s="1365"/>
      <c r="B95" s="1372"/>
      <c r="C95" s="1372"/>
      <c r="D95" s="1372"/>
      <c r="E95" s="1367"/>
      <c r="F95" s="1369"/>
      <c r="G95" s="1365"/>
      <c r="H95" s="1365"/>
      <c r="I95" s="1365"/>
      <c r="J95" s="1365"/>
      <c r="K95" s="1365"/>
      <c r="L95" s="1365"/>
      <c r="M95" s="1365"/>
      <c r="N95" s="1365"/>
      <c r="O95" s="1365"/>
      <c r="P95" s="1365"/>
      <c r="Q95" s="1365"/>
      <c r="R95" s="1365"/>
      <c r="S95" s="1365"/>
      <c r="T95" s="1365"/>
      <c r="U95" s="1365"/>
      <c r="V95" s="1369"/>
      <c r="W95" s="1365"/>
      <c r="X95" s="1365"/>
      <c r="Y95" s="1370"/>
      <c r="Z95" s="1365"/>
      <c r="AA95" s="1369"/>
    </row>
    <row r="96" spans="1:27" ht="12.75" customHeight="1">
      <c r="A96" s="1365"/>
      <c r="B96" s="1372"/>
      <c r="C96" s="1372"/>
      <c r="D96" s="1372"/>
      <c r="E96" s="1367"/>
      <c r="F96" s="1369"/>
      <c r="G96" s="1365"/>
      <c r="H96" s="1365"/>
      <c r="I96" s="1365"/>
      <c r="J96" s="1365"/>
      <c r="K96" s="1365"/>
      <c r="L96" s="1365"/>
      <c r="M96" s="1365"/>
      <c r="N96" s="1365"/>
      <c r="O96" s="1365"/>
      <c r="P96" s="1365"/>
      <c r="Q96" s="1365"/>
      <c r="R96" s="1365"/>
      <c r="S96" s="1365"/>
      <c r="T96" s="1365"/>
      <c r="U96" s="1365"/>
      <c r="V96" s="1369"/>
      <c r="W96" s="1365"/>
      <c r="X96" s="1365"/>
      <c r="Y96" s="1370"/>
      <c r="Z96" s="1365"/>
      <c r="AA96" s="1369"/>
    </row>
    <row r="97" spans="1:27" ht="12.75" customHeight="1">
      <c r="A97" s="1365"/>
      <c r="B97" s="1372"/>
      <c r="C97" s="1372"/>
      <c r="D97" s="1372"/>
      <c r="E97" s="1367"/>
      <c r="F97" s="1369"/>
      <c r="G97" s="1365"/>
      <c r="H97" s="1365"/>
      <c r="I97" s="1365"/>
      <c r="J97" s="1365"/>
      <c r="K97" s="1365"/>
      <c r="L97" s="1365"/>
      <c r="M97" s="1365"/>
      <c r="N97" s="1365"/>
      <c r="O97" s="1365"/>
      <c r="P97" s="1365"/>
      <c r="Q97" s="1365"/>
      <c r="R97" s="1365"/>
      <c r="S97" s="1365"/>
      <c r="T97" s="1365"/>
      <c r="U97" s="1365"/>
      <c r="V97" s="1369"/>
      <c r="W97" s="1365"/>
      <c r="X97" s="1365"/>
      <c r="Y97" s="1370"/>
      <c r="Z97" s="1365"/>
      <c r="AA97" s="1369"/>
    </row>
    <row r="98" spans="1:27" ht="12.75" customHeight="1">
      <c r="A98" s="1365"/>
      <c r="B98" s="1372"/>
      <c r="C98" s="1372"/>
      <c r="D98" s="1372"/>
      <c r="E98" s="1367"/>
      <c r="F98" s="1369"/>
      <c r="G98" s="1365"/>
      <c r="H98" s="1365"/>
      <c r="I98" s="1365"/>
      <c r="J98" s="1365"/>
      <c r="K98" s="1365"/>
      <c r="L98" s="1365"/>
      <c r="M98" s="1365"/>
      <c r="N98" s="1365"/>
      <c r="O98" s="1365"/>
      <c r="P98" s="1365"/>
      <c r="Q98" s="1365"/>
      <c r="R98" s="1365"/>
      <c r="S98" s="1365"/>
      <c r="T98" s="1365"/>
      <c r="U98" s="1365"/>
      <c r="V98" s="1369"/>
      <c r="W98" s="1365"/>
      <c r="X98" s="1365"/>
      <c r="Y98" s="1370"/>
      <c r="Z98" s="1365"/>
      <c r="AA98" s="1369"/>
    </row>
    <row r="99" spans="1:27" ht="12.75" customHeight="1">
      <c r="A99" s="1365"/>
      <c r="B99" s="1372"/>
      <c r="C99" s="1372"/>
      <c r="D99" s="1372"/>
      <c r="E99" s="1367"/>
      <c r="F99" s="1369"/>
      <c r="G99" s="1365"/>
      <c r="H99" s="1365"/>
      <c r="I99" s="1365"/>
      <c r="J99" s="1365"/>
      <c r="K99" s="1365"/>
      <c r="L99" s="1365"/>
      <c r="M99" s="1365"/>
      <c r="N99" s="1365"/>
      <c r="O99" s="1365"/>
      <c r="P99" s="1365"/>
      <c r="Q99" s="1365"/>
      <c r="R99" s="1365"/>
      <c r="S99" s="1365"/>
      <c r="T99" s="1365"/>
      <c r="U99" s="1365"/>
      <c r="V99" s="1369"/>
      <c r="W99" s="1365"/>
      <c r="X99" s="1365"/>
      <c r="Y99" s="1370"/>
      <c r="Z99" s="1365"/>
      <c r="AA99" s="1369"/>
    </row>
    <row r="100" spans="1:27" ht="12.75" customHeight="1">
      <c r="A100" s="1365"/>
      <c r="B100" s="1372"/>
      <c r="C100" s="1372"/>
      <c r="D100" s="1372"/>
      <c r="E100" s="1367"/>
      <c r="F100" s="1369"/>
      <c r="G100" s="1365"/>
      <c r="H100" s="1365"/>
      <c r="I100" s="1365"/>
      <c r="J100" s="1365"/>
      <c r="K100" s="1365"/>
      <c r="L100" s="1365"/>
      <c r="M100" s="1365"/>
      <c r="N100" s="1365"/>
      <c r="O100" s="1365"/>
      <c r="P100" s="1365"/>
      <c r="Q100" s="1365"/>
      <c r="R100" s="1365"/>
      <c r="S100" s="1365"/>
      <c r="T100" s="1365"/>
      <c r="U100" s="1365"/>
      <c r="V100" s="1369"/>
      <c r="W100" s="1365"/>
      <c r="X100" s="1365"/>
      <c r="Y100" s="1370"/>
      <c r="Z100" s="1365"/>
      <c r="AA100" s="1369"/>
    </row>
    <row r="101" spans="1:27" ht="12.75" customHeight="1">
      <c r="A101" s="1365"/>
      <c r="B101" s="1372"/>
      <c r="C101" s="1372"/>
      <c r="D101" s="1372"/>
      <c r="E101" s="1367"/>
      <c r="F101" s="1369"/>
      <c r="G101" s="1365"/>
      <c r="H101" s="1365"/>
      <c r="I101" s="1365"/>
      <c r="J101" s="1365"/>
      <c r="K101" s="1365"/>
      <c r="L101" s="1365"/>
      <c r="M101" s="1365"/>
      <c r="N101" s="1365"/>
      <c r="O101" s="1365"/>
      <c r="P101" s="1365"/>
      <c r="Q101" s="1365"/>
      <c r="R101" s="1365"/>
      <c r="S101" s="1365"/>
      <c r="T101" s="1365"/>
      <c r="U101" s="1365"/>
      <c r="V101" s="1369"/>
      <c r="W101" s="1365"/>
      <c r="X101" s="1365"/>
      <c r="Y101" s="1370"/>
      <c r="Z101" s="1365"/>
      <c r="AA101" s="1369"/>
    </row>
    <row r="102" spans="1:27" ht="12.75" customHeight="1">
      <c r="A102" s="1365"/>
      <c r="B102" s="1372"/>
      <c r="C102" s="1372"/>
      <c r="D102" s="1372"/>
      <c r="E102" s="1367"/>
      <c r="F102" s="1369"/>
      <c r="G102" s="1365"/>
      <c r="H102" s="1365"/>
      <c r="I102" s="1365"/>
      <c r="J102" s="1365"/>
      <c r="K102" s="1365"/>
      <c r="L102" s="1365"/>
      <c r="M102" s="1365"/>
      <c r="N102" s="1365"/>
      <c r="O102" s="1365"/>
      <c r="P102" s="1365"/>
      <c r="Q102" s="1365"/>
      <c r="R102" s="1365"/>
      <c r="S102" s="1365"/>
      <c r="T102" s="1365"/>
      <c r="U102" s="1365"/>
      <c r="V102" s="1369"/>
      <c r="W102" s="1365"/>
      <c r="X102" s="1365"/>
      <c r="Y102" s="1370"/>
      <c r="Z102" s="1365"/>
      <c r="AA102" s="1369"/>
    </row>
    <row r="103" spans="1:27" ht="12.75" customHeight="1">
      <c r="A103" s="1365"/>
      <c r="B103" s="1372"/>
      <c r="C103" s="1372"/>
      <c r="D103" s="1372"/>
      <c r="E103" s="1367"/>
      <c r="F103" s="1369"/>
      <c r="G103" s="1365"/>
      <c r="H103" s="1365"/>
      <c r="I103" s="1365"/>
      <c r="J103" s="1365"/>
      <c r="K103" s="1365"/>
      <c r="L103" s="1365"/>
      <c r="M103" s="1365"/>
      <c r="N103" s="1365"/>
      <c r="O103" s="1365"/>
      <c r="P103" s="1365"/>
      <c r="Q103" s="1365"/>
      <c r="R103" s="1365"/>
      <c r="S103" s="1365"/>
      <c r="T103" s="1365"/>
      <c r="U103" s="1365"/>
      <c r="V103" s="1369"/>
      <c r="W103" s="1365"/>
      <c r="X103" s="1365"/>
      <c r="Y103" s="1370"/>
      <c r="Z103" s="1365"/>
      <c r="AA103" s="1369"/>
    </row>
    <row r="104" spans="1:27" ht="12.75" customHeight="1">
      <c r="A104" s="1365"/>
      <c r="B104" s="1372"/>
      <c r="C104" s="1372"/>
      <c r="D104" s="1372"/>
      <c r="E104" s="1367"/>
      <c r="F104" s="1369"/>
      <c r="G104" s="1365"/>
      <c r="H104" s="1365"/>
      <c r="I104" s="1365"/>
      <c r="J104" s="1365"/>
      <c r="K104" s="1365"/>
      <c r="L104" s="1365"/>
      <c r="M104" s="1365"/>
      <c r="N104" s="1365"/>
      <c r="O104" s="1365"/>
      <c r="P104" s="1365"/>
      <c r="Q104" s="1365"/>
      <c r="R104" s="1365"/>
      <c r="S104" s="1365"/>
      <c r="T104" s="1365"/>
      <c r="U104" s="1365"/>
      <c r="V104" s="1369"/>
      <c r="W104" s="1365"/>
      <c r="X104" s="1365"/>
      <c r="Y104" s="1370"/>
      <c r="Z104" s="1365"/>
      <c r="AA104" s="1369"/>
    </row>
    <row r="105" spans="1:27" ht="12.75" customHeight="1">
      <c r="A105" s="1365"/>
      <c r="B105" s="1372"/>
      <c r="C105" s="1372"/>
      <c r="D105" s="1372"/>
      <c r="E105" s="1367"/>
      <c r="F105" s="1369"/>
      <c r="G105" s="1365"/>
      <c r="H105" s="1365"/>
      <c r="I105" s="1365"/>
      <c r="J105" s="1365"/>
      <c r="K105" s="1365"/>
      <c r="L105" s="1365"/>
      <c r="M105" s="1365"/>
      <c r="N105" s="1365"/>
      <c r="O105" s="1365"/>
      <c r="P105" s="1365"/>
      <c r="Q105" s="1365"/>
      <c r="R105" s="1365"/>
      <c r="S105" s="1365"/>
      <c r="T105" s="1365"/>
      <c r="U105" s="1365"/>
      <c r="V105" s="1369"/>
      <c r="W105" s="1365"/>
      <c r="X105" s="1365"/>
      <c r="Y105" s="1370"/>
      <c r="Z105" s="1365"/>
      <c r="AA105" s="1369"/>
    </row>
    <row r="106" spans="1:27" ht="12.75" customHeight="1">
      <c r="A106" s="1365"/>
      <c r="B106" s="1372"/>
      <c r="C106" s="1372"/>
      <c r="D106" s="1372"/>
      <c r="E106" s="1367"/>
      <c r="F106" s="1369"/>
      <c r="G106" s="1365"/>
      <c r="H106" s="1365"/>
      <c r="I106" s="1365"/>
      <c r="J106" s="1365"/>
      <c r="K106" s="1365"/>
      <c r="L106" s="1365"/>
      <c r="M106" s="1365"/>
      <c r="N106" s="1365"/>
      <c r="O106" s="1365"/>
      <c r="P106" s="1365"/>
      <c r="Q106" s="1365"/>
      <c r="R106" s="1365"/>
      <c r="S106" s="1365"/>
      <c r="T106" s="1365"/>
      <c r="U106" s="1365"/>
      <c r="V106" s="1369"/>
      <c r="W106" s="1365"/>
      <c r="X106" s="1365"/>
      <c r="Y106" s="1370"/>
      <c r="Z106" s="1365"/>
      <c r="AA106" s="1369"/>
    </row>
    <row r="107" spans="1:27" ht="12.75" customHeight="1">
      <c r="A107" s="1365"/>
      <c r="B107" s="1372"/>
      <c r="C107" s="1372"/>
      <c r="D107" s="1372"/>
      <c r="E107" s="1367"/>
      <c r="F107" s="1369"/>
      <c r="G107" s="1365"/>
      <c r="H107" s="1365"/>
      <c r="I107" s="1365"/>
      <c r="J107" s="1365"/>
      <c r="K107" s="1365"/>
      <c r="L107" s="1365"/>
      <c r="M107" s="1365"/>
      <c r="N107" s="1365"/>
      <c r="O107" s="1365"/>
      <c r="P107" s="1365"/>
      <c r="Q107" s="1365"/>
      <c r="R107" s="1365"/>
      <c r="S107" s="1365"/>
      <c r="T107" s="1365"/>
      <c r="U107" s="1365"/>
      <c r="V107" s="1369"/>
      <c r="W107" s="1365"/>
      <c r="X107" s="1365"/>
      <c r="Y107" s="1370"/>
      <c r="Z107" s="1365"/>
      <c r="AA107" s="1369"/>
    </row>
    <row r="108" spans="1:27" ht="12.75" customHeight="1">
      <c r="A108" s="1365"/>
      <c r="B108" s="1372"/>
      <c r="C108" s="1372"/>
      <c r="D108" s="1372"/>
      <c r="E108" s="1367"/>
      <c r="F108" s="1369"/>
      <c r="G108" s="1365"/>
      <c r="H108" s="1365"/>
      <c r="I108" s="1365"/>
      <c r="J108" s="1365"/>
      <c r="K108" s="1365"/>
      <c r="L108" s="1365"/>
      <c r="M108" s="1365"/>
      <c r="N108" s="1365"/>
      <c r="O108" s="1365"/>
      <c r="P108" s="1365"/>
      <c r="Q108" s="1365"/>
      <c r="R108" s="1365"/>
      <c r="S108" s="1365"/>
      <c r="T108" s="1365"/>
      <c r="U108" s="1365"/>
      <c r="V108" s="1369"/>
      <c r="W108" s="1365"/>
      <c r="X108" s="1365"/>
      <c r="Y108" s="1370"/>
      <c r="Z108" s="1365"/>
      <c r="AA108" s="1369"/>
    </row>
    <row r="109" spans="1:27" ht="12.75" customHeight="1">
      <c r="A109" s="1365"/>
      <c r="B109" s="1372"/>
      <c r="C109" s="1372"/>
      <c r="D109" s="1372"/>
      <c r="E109" s="1367"/>
      <c r="F109" s="1369"/>
      <c r="G109" s="1365"/>
      <c r="H109" s="1365"/>
      <c r="I109" s="1365"/>
      <c r="J109" s="1365"/>
      <c r="K109" s="1365"/>
      <c r="L109" s="1365"/>
      <c r="M109" s="1365"/>
      <c r="N109" s="1365"/>
      <c r="O109" s="1365"/>
      <c r="P109" s="1365"/>
      <c r="Q109" s="1365"/>
      <c r="R109" s="1365"/>
      <c r="S109" s="1365"/>
      <c r="T109" s="1365"/>
      <c r="U109" s="1365"/>
      <c r="V109" s="1369"/>
      <c r="W109" s="1365"/>
      <c r="X109" s="1365"/>
      <c r="Y109" s="1370"/>
      <c r="Z109" s="1365"/>
      <c r="AA109" s="1369"/>
    </row>
    <row r="110" spans="1:27" ht="12.75" customHeight="1">
      <c r="A110" s="1365"/>
      <c r="B110" s="1372"/>
      <c r="C110" s="1372"/>
      <c r="D110" s="1372"/>
      <c r="E110" s="1367"/>
      <c r="F110" s="1369"/>
      <c r="G110" s="1365"/>
      <c r="H110" s="1365"/>
      <c r="I110" s="1365"/>
      <c r="J110" s="1365"/>
      <c r="K110" s="1365"/>
      <c r="L110" s="1365"/>
      <c r="M110" s="1365"/>
      <c r="N110" s="1365"/>
      <c r="O110" s="1365"/>
      <c r="P110" s="1365"/>
      <c r="Q110" s="1365"/>
      <c r="R110" s="1365"/>
      <c r="S110" s="1365"/>
      <c r="T110" s="1365"/>
      <c r="U110" s="1365"/>
      <c r="V110" s="1369"/>
      <c r="W110" s="1365"/>
      <c r="X110" s="1365"/>
      <c r="Y110" s="1370"/>
      <c r="Z110" s="1365"/>
      <c r="AA110" s="1369"/>
    </row>
    <row r="111" spans="1:27" ht="12.75" customHeight="1">
      <c r="A111" s="1365"/>
      <c r="B111" s="1372"/>
      <c r="C111" s="1372"/>
      <c r="D111" s="1372"/>
      <c r="E111" s="1367"/>
      <c r="F111" s="1369"/>
      <c r="G111" s="1365"/>
      <c r="H111" s="1365"/>
      <c r="I111" s="1365"/>
      <c r="J111" s="1365"/>
      <c r="K111" s="1365"/>
      <c r="L111" s="1365"/>
      <c r="M111" s="1365"/>
      <c r="N111" s="1365"/>
      <c r="O111" s="1365"/>
      <c r="P111" s="1365"/>
      <c r="Q111" s="1365"/>
      <c r="R111" s="1365"/>
      <c r="S111" s="1365"/>
      <c r="T111" s="1365"/>
      <c r="U111" s="1365"/>
      <c r="V111" s="1369"/>
      <c r="W111" s="1365"/>
      <c r="X111" s="1365"/>
      <c r="Y111" s="1370"/>
      <c r="Z111" s="1365"/>
      <c r="AA111" s="1369"/>
    </row>
    <row r="112" spans="1:27" ht="12.75" customHeight="1">
      <c r="A112" s="1365"/>
      <c r="B112" s="1372"/>
      <c r="C112" s="1372"/>
      <c r="D112" s="1372"/>
      <c r="E112" s="1367"/>
      <c r="F112" s="1369"/>
      <c r="G112" s="1365"/>
      <c r="H112" s="1365"/>
      <c r="I112" s="1365"/>
      <c r="J112" s="1365"/>
      <c r="K112" s="1365"/>
      <c r="L112" s="1365"/>
      <c r="M112" s="1365"/>
      <c r="N112" s="1365"/>
      <c r="O112" s="1365"/>
      <c r="P112" s="1365"/>
      <c r="Q112" s="1365"/>
      <c r="R112" s="1365"/>
      <c r="S112" s="1365"/>
      <c r="T112" s="1365"/>
      <c r="U112" s="1365"/>
      <c r="V112" s="1369"/>
      <c r="W112" s="1365"/>
      <c r="X112" s="1365"/>
      <c r="Y112" s="1370"/>
      <c r="Z112" s="1365"/>
      <c r="AA112" s="1369"/>
    </row>
    <row r="113" spans="1:27" ht="12.75" customHeight="1">
      <c r="A113" s="1365"/>
      <c r="B113" s="1372"/>
      <c r="C113" s="1372"/>
      <c r="D113" s="1372"/>
      <c r="E113" s="1367"/>
      <c r="F113" s="1369"/>
      <c r="G113" s="1365"/>
      <c r="H113" s="1365"/>
      <c r="I113" s="1365"/>
      <c r="J113" s="1365"/>
      <c r="K113" s="1365"/>
      <c r="L113" s="1365"/>
      <c r="M113" s="1365"/>
      <c r="N113" s="1365"/>
      <c r="O113" s="1365"/>
      <c r="P113" s="1365"/>
      <c r="Q113" s="1365"/>
      <c r="R113" s="1365"/>
      <c r="S113" s="1365"/>
      <c r="T113" s="1365"/>
      <c r="U113" s="1365"/>
      <c r="V113" s="1369"/>
      <c r="W113" s="1365"/>
      <c r="X113" s="1365"/>
      <c r="Y113" s="1370"/>
      <c r="Z113" s="1365"/>
      <c r="AA113" s="1369"/>
    </row>
    <row r="114" spans="1:27" ht="12.75" customHeight="1">
      <c r="A114" s="1365"/>
      <c r="B114" s="1372"/>
      <c r="C114" s="1372"/>
      <c r="D114" s="1372"/>
      <c r="E114" s="1367"/>
      <c r="F114" s="1369"/>
      <c r="G114" s="1365"/>
      <c r="H114" s="1365"/>
      <c r="I114" s="1365"/>
      <c r="J114" s="1365"/>
      <c r="K114" s="1365"/>
      <c r="L114" s="1365"/>
      <c r="M114" s="1365"/>
      <c r="N114" s="1365"/>
      <c r="O114" s="1365"/>
      <c r="P114" s="1365"/>
      <c r="Q114" s="1365"/>
      <c r="R114" s="1365"/>
      <c r="S114" s="1365"/>
      <c r="T114" s="1365"/>
      <c r="U114" s="1365"/>
      <c r="V114" s="1369"/>
      <c r="W114" s="1365"/>
      <c r="X114" s="1365"/>
      <c r="Y114" s="1370"/>
      <c r="Z114" s="1365"/>
      <c r="AA114" s="1369"/>
    </row>
    <row r="115" spans="1:27" ht="12.75" customHeight="1">
      <c r="A115" s="1365"/>
      <c r="B115" s="1372"/>
      <c r="C115" s="1372"/>
      <c r="D115" s="1372"/>
      <c r="E115" s="1367"/>
      <c r="F115" s="1369"/>
      <c r="G115" s="1365"/>
      <c r="H115" s="1365"/>
      <c r="I115" s="1365"/>
      <c r="J115" s="1365"/>
      <c r="K115" s="1365"/>
      <c r="L115" s="1365"/>
      <c r="M115" s="1365"/>
      <c r="N115" s="1365"/>
      <c r="O115" s="1365"/>
      <c r="P115" s="1365"/>
      <c r="Q115" s="1365"/>
      <c r="R115" s="1365"/>
      <c r="S115" s="1365"/>
      <c r="T115" s="1365"/>
      <c r="U115" s="1365"/>
      <c r="V115" s="1369"/>
      <c r="W115" s="1365"/>
      <c r="X115" s="1365"/>
      <c r="Y115" s="1370"/>
      <c r="Z115" s="1365"/>
      <c r="AA115" s="1369"/>
    </row>
    <row r="116" spans="1:27" ht="12.75" customHeight="1">
      <c r="A116" s="1365"/>
      <c r="B116" s="1372"/>
      <c r="C116" s="1372"/>
      <c r="D116" s="1372"/>
      <c r="E116" s="1367"/>
      <c r="F116" s="1369"/>
      <c r="G116" s="1365"/>
      <c r="H116" s="1365"/>
      <c r="I116" s="1365"/>
      <c r="J116" s="1365"/>
      <c r="K116" s="1365"/>
      <c r="L116" s="1365"/>
      <c r="M116" s="1365"/>
      <c r="N116" s="1365"/>
      <c r="O116" s="1365"/>
      <c r="P116" s="1365"/>
      <c r="Q116" s="1365"/>
      <c r="R116" s="1365"/>
      <c r="S116" s="1365"/>
      <c r="T116" s="1365"/>
      <c r="U116" s="1365"/>
      <c r="V116" s="1369"/>
      <c r="W116" s="1365"/>
      <c r="X116" s="1365"/>
      <c r="Y116" s="1370"/>
      <c r="Z116" s="1365"/>
      <c r="AA116" s="1369"/>
    </row>
    <row r="117" spans="1:27" ht="12.75" customHeight="1">
      <c r="A117" s="1365"/>
      <c r="B117" s="1372"/>
      <c r="C117" s="1372"/>
      <c r="D117" s="1372"/>
      <c r="E117" s="1367"/>
      <c r="F117" s="1369"/>
      <c r="G117" s="1365"/>
      <c r="H117" s="1365"/>
      <c r="I117" s="1365"/>
      <c r="J117" s="1365"/>
      <c r="K117" s="1365"/>
      <c r="L117" s="1365"/>
      <c r="M117" s="1365"/>
      <c r="N117" s="1365"/>
      <c r="O117" s="1365"/>
      <c r="P117" s="1365"/>
      <c r="Q117" s="1365"/>
      <c r="R117" s="1365"/>
      <c r="S117" s="1365"/>
      <c r="T117" s="1365"/>
      <c r="U117" s="1365"/>
      <c r="V117" s="1369"/>
      <c r="W117" s="1365"/>
      <c r="X117" s="1365"/>
      <c r="Y117" s="1370"/>
      <c r="Z117" s="1365"/>
      <c r="AA117" s="1369"/>
    </row>
    <row r="118" spans="1:27" ht="12.75" customHeight="1">
      <c r="A118" s="1365"/>
      <c r="B118" s="1372"/>
      <c r="C118" s="1372"/>
      <c r="D118" s="1372"/>
      <c r="E118" s="1367"/>
      <c r="F118" s="1369"/>
      <c r="G118" s="1365"/>
      <c r="H118" s="1365"/>
      <c r="I118" s="1365"/>
      <c r="J118" s="1365"/>
      <c r="K118" s="1365"/>
      <c r="L118" s="1365"/>
      <c r="M118" s="1365"/>
      <c r="N118" s="1365"/>
      <c r="O118" s="1365"/>
      <c r="P118" s="1365"/>
      <c r="Q118" s="1365"/>
      <c r="R118" s="1365"/>
      <c r="S118" s="1365"/>
      <c r="T118" s="1365"/>
      <c r="U118" s="1365"/>
      <c r="V118" s="1369"/>
      <c r="W118" s="1365"/>
      <c r="X118" s="1365"/>
      <c r="Y118" s="1370"/>
      <c r="Z118" s="1365"/>
      <c r="AA118" s="1369"/>
    </row>
    <row r="119" spans="1:27" ht="12.75" customHeight="1">
      <c r="A119" s="1365"/>
      <c r="B119" s="1372"/>
      <c r="C119" s="1372"/>
      <c r="D119" s="1372"/>
      <c r="E119" s="1367"/>
      <c r="F119" s="1369"/>
      <c r="G119" s="1365"/>
      <c r="H119" s="1365"/>
      <c r="I119" s="1365"/>
      <c r="J119" s="1365"/>
      <c r="K119" s="1365"/>
      <c r="L119" s="1365"/>
      <c r="M119" s="1365"/>
      <c r="N119" s="1365"/>
      <c r="O119" s="1365"/>
      <c r="P119" s="1365"/>
      <c r="Q119" s="1365"/>
      <c r="R119" s="1365"/>
      <c r="S119" s="1365"/>
      <c r="T119" s="1365"/>
      <c r="U119" s="1365"/>
      <c r="V119" s="1369"/>
      <c r="W119" s="1365"/>
      <c r="X119" s="1365"/>
      <c r="Y119" s="1370"/>
      <c r="Z119" s="1365"/>
      <c r="AA119" s="1369"/>
    </row>
    <row r="120" spans="1:27" ht="12.75" customHeight="1">
      <c r="A120" s="1365"/>
      <c r="B120" s="1372"/>
      <c r="C120" s="1372"/>
      <c r="D120" s="1372"/>
      <c r="E120" s="1367"/>
      <c r="F120" s="1369"/>
      <c r="G120" s="1365"/>
      <c r="H120" s="1365"/>
      <c r="I120" s="1365"/>
      <c r="J120" s="1365"/>
      <c r="K120" s="1365"/>
      <c r="L120" s="1365"/>
      <c r="M120" s="1365"/>
      <c r="N120" s="1365"/>
      <c r="O120" s="1365"/>
      <c r="P120" s="1365"/>
      <c r="Q120" s="1365"/>
      <c r="R120" s="1365"/>
      <c r="S120" s="1365"/>
      <c r="T120" s="1365"/>
      <c r="U120" s="1365"/>
      <c r="V120" s="1369"/>
      <c r="W120" s="1365"/>
      <c r="X120" s="1365"/>
      <c r="Y120" s="1370"/>
      <c r="Z120" s="1365"/>
      <c r="AA120" s="1369"/>
    </row>
    <row r="121" spans="1:27" ht="12.75" customHeight="1">
      <c r="A121" s="1365"/>
      <c r="B121" s="1372"/>
      <c r="C121" s="1372"/>
      <c r="D121" s="1372"/>
      <c r="E121" s="1367"/>
      <c r="F121" s="1369"/>
      <c r="G121" s="1365"/>
      <c r="H121" s="1365"/>
      <c r="I121" s="1365"/>
      <c r="J121" s="1365"/>
      <c r="K121" s="1365"/>
      <c r="L121" s="1365"/>
      <c r="M121" s="1365"/>
      <c r="N121" s="1365"/>
      <c r="O121" s="1365"/>
      <c r="P121" s="1365"/>
      <c r="Q121" s="1365"/>
      <c r="R121" s="1365"/>
      <c r="S121" s="1365"/>
      <c r="T121" s="1365"/>
      <c r="U121" s="1365"/>
      <c r="V121" s="1369"/>
      <c r="W121" s="1365"/>
      <c r="X121" s="1365"/>
      <c r="Y121" s="1370"/>
      <c r="Z121" s="1365"/>
      <c r="AA121" s="1369"/>
    </row>
    <row r="122" spans="1:27" ht="12.75" customHeight="1">
      <c r="A122" s="1365"/>
      <c r="B122" s="1372"/>
      <c r="C122" s="1372"/>
      <c r="D122" s="1372"/>
      <c r="E122" s="1367"/>
      <c r="F122" s="1369"/>
      <c r="G122" s="1365"/>
      <c r="H122" s="1365"/>
      <c r="I122" s="1365"/>
      <c r="J122" s="1365"/>
      <c r="K122" s="1365"/>
      <c r="L122" s="1365"/>
      <c r="M122" s="1365"/>
      <c r="N122" s="1365"/>
      <c r="O122" s="1365"/>
      <c r="P122" s="1365"/>
      <c r="Q122" s="1365"/>
      <c r="R122" s="1365"/>
      <c r="S122" s="1365"/>
      <c r="T122" s="1365"/>
      <c r="U122" s="1365"/>
      <c r="V122" s="1369"/>
      <c r="W122" s="1365"/>
      <c r="X122" s="1365"/>
      <c r="Y122" s="1370"/>
      <c r="Z122" s="1365"/>
      <c r="AA122" s="1369"/>
    </row>
    <row r="123" spans="1:27" ht="12.75" customHeight="1">
      <c r="A123" s="1365"/>
      <c r="B123" s="1372"/>
      <c r="C123" s="1372"/>
      <c r="D123" s="1372"/>
      <c r="E123" s="1367"/>
      <c r="F123" s="1369"/>
      <c r="G123" s="1365"/>
      <c r="H123" s="1365"/>
      <c r="I123" s="1365"/>
      <c r="J123" s="1365"/>
      <c r="K123" s="1365"/>
      <c r="L123" s="1365"/>
      <c r="M123" s="1365"/>
      <c r="N123" s="1365"/>
      <c r="O123" s="1365"/>
      <c r="P123" s="1365"/>
      <c r="Q123" s="1365"/>
      <c r="R123" s="1365"/>
      <c r="S123" s="1365"/>
      <c r="T123" s="1365"/>
      <c r="U123" s="1365"/>
      <c r="V123" s="1369"/>
      <c r="W123" s="1365"/>
      <c r="X123" s="1365"/>
      <c r="Y123" s="1370"/>
      <c r="Z123" s="1365"/>
      <c r="AA123" s="1369"/>
    </row>
    <row r="124" spans="1:27" ht="12.75" customHeight="1">
      <c r="A124" s="1365"/>
      <c r="B124" s="1372"/>
      <c r="C124" s="1372"/>
      <c r="D124" s="1372"/>
      <c r="E124" s="1367"/>
      <c r="F124" s="1369"/>
      <c r="G124" s="1365"/>
      <c r="H124" s="1365"/>
      <c r="I124" s="1365"/>
      <c r="J124" s="1365"/>
      <c r="K124" s="1365"/>
      <c r="L124" s="1365"/>
      <c r="M124" s="1365"/>
      <c r="N124" s="1365"/>
      <c r="O124" s="1365"/>
      <c r="P124" s="1365"/>
      <c r="Q124" s="1365"/>
      <c r="R124" s="1365"/>
      <c r="S124" s="1365"/>
      <c r="T124" s="1365"/>
      <c r="U124" s="1365"/>
      <c r="V124" s="1369"/>
      <c r="W124" s="1365"/>
      <c r="X124" s="1365"/>
      <c r="Y124" s="1370"/>
      <c r="Z124" s="1365"/>
      <c r="AA124" s="1369"/>
    </row>
    <row r="125" spans="1:27" ht="12.75" customHeight="1">
      <c r="A125" s="1365"/>
      <c r="B125" s="1372"/>
      <c r="C125" s="1372"/>
      <c r="D125" s="1372"/>
      <c r="E125" s="1367"/>
      <c r="F125" s="1369"/>
      <c r="G125" s="1365"/>
      <c r="H125" s="1365"/>
      <c r="I125" s="1365"/>
      <c r="J125" s="1365"/>
      <c r="K125" s="1365"/>
      <c r="L125" s="1365"/>
      <c r="M125" s="1365"/>
      <c r="N125" s="1365"/>
      <c r="O125" s="1365"/>
      <c r="P125" s="1365"/>
      <c r="Q125" s="1365"/>
      <c r="R125" s="1365"/>
      <c r="S125" s="1365"/>
      <c r="T125" s="1365"/>
      <c r="U125" s="1365"/>
      <c r="V125" s="1369"/>
      <c r="W125" s="1365"/>
      <c r="X125" s="1365"/>
      <c r="Y125" s="1370"/>
      <c r="Z125" s="1365"/>
      <c r="AA125" s="1369"/>
    </row>
    <row r="126" spans="1:27" ht="12.75" customHeight="1">
      <c r="A126" s="1365"/>
      <c r="B126" s="1372"/>
      <c r="C126" s="1372"/>
      <c r="D126" s="1372"/>
      <c r="E126" s="1367"/>
      <c r="F126" s="1369"/>
      <c r="G126" s="1365"/>
      <c r="H126" s="1365"/>
      <c r="I126" s="1365"/>
      <c r="J126" s="1365"/>
      <c r="K126" s="1365"/>
      <c r="L126" s="1365"/>
      <c r="M126" s="1365"/>
      <c r="N126" s="1365"/>
      <c r="O126" s="1365"/>
      <c r="P126" s="1365"/>
      <c r="Q126" s="1365"/>
      <c r="R126" s="1365"/>
      <c r="S126" s="1365"/>
      <c r="T126" s="1365"/>
      <c r="U126" s="1365"/>
      <c r="V126" s="1369"/>
      <c r="W126" s="1365"/>
      <c r="X126" s="1365"/>
      <c r="Y126" s="1370"/>
      <c r="Z126" s="1365"/>
      <c r="AA126" s="1369"/>
    </row>
    <row r="127" spans="1:27" ht="12.75" customHeight="1">
      <c r="A127" s="1365"/>
      <c r="B127" s="1372"/>
      <c r="C127" s="1372"/>
      <c r="D127" s="1372"/>
      <c r="E127" s="1367"/>
      <c r="F127" s="1369"/>
      <c r="G127" s="1365"/>
      <c r="H127" s="1365"/>
      <c r="I127" s="1365"/>
      <c r="J127" s="1365"/>
      <c r="K127" s="1365"/>
      <c r="L127" s="1365"/>
      <c r="M127" s="1365"/>
      <c r="N127" s="1365"/>
      <c r="O127" s="1365"/>
      <c r="P127" s="1365"/>
      <c r="Q127" s="1365"/>
      <c r="R127" s="1365"/>
      <c r="S127" s="1365"/>
      <c r="T127" s="1365"/>
      <c r="U127" s="1365"/>
      <c r="V127" s="1369"/>
      <c r="W127" s="1365"/>
      <c r="X127" s="1365"/>
      <c r="Y127" s="1370"/>
      <c r="Z127" s="1365"/>
      <c r="AA127" s="1369"/>
    </row>
    <row r="128" spans="1:27" ht="12.75" customHeight="1">
      <c r="A128" s="1365"/>
      <c r="B128" s="1372"/>
      <c r="C128" s="1372"/>
      <c r="D128" s="1372"/>
      <c r="E128" s="1367"/>
      <c r="F128" s="1369"/>
      <c r="G128" s="1365"/>
      <c r="H128" s="1365"/>
      <c r="I128" s="1365"/>
      <c r="J128" s="1365"/>
      <c r="K128" s="1365"/>
      <c r="L128" s="1365"/>
      <c r="M128" s="1365"/>
      <c r="N128" s="1365"/>
      <c r="O128" s="1365"/>
      <c r="P128" s="1365"/>
      <c r="Q128" s="1365"/>
      <c r="R128" s="1365"/>
      <c r="S128" s="1365"/>
      <c r="T128" s="1365"/>
      <c r="U128" s="1365"/>
      <c r="V128" s="1369"/>
      <c r="W128" s="1365"/>
      <c r="X128" s="1365"/>
      <c r="Y128" s="1370"/>
      <c r="Z128" s="1365"/>
      <c r="AA128" s="1369"/>
    </row>
    <row r="129" spans="1:27" ht="12.75" customHeight="1">
      <c r="A129" s="1365"/>
      <c r="B129" s="1372"/>
      <c r="C129" s="1372"/>
      <c r="D129" s="1372"/>
      <c r="E129" s="1367"/>
      <c r="F129" s="1369"/>
      <c r="G129" s="1365"/>
      <c r="H129" s="1365"/>
      <c r="I129" s="1365"/>
      <c r="J129" s="1365"/>
      <c r="K129" s="1365"/>
      <c r="L129" s="1365"/>
      <c r="M129" s="1365"/>
      <c r="N129" s="1365"/>
      <c r="O129" s="1365"/>
      <c r="P129" s="1365"/>
      <c r="Q129" s="1365"/>
      <c r="R129" s="1365"/>
      <c r="S129" s="1365"/>
      <c r="T129" s="1365"/>
      <c r="U129" s="1365"/>
      <c r="V129" s="1369"/>
      <c r="W129" s="1365"/>
      <c r="X129" s="1365"/>
      <c r="Y129" s="1370"/>
      <c r="Z129" s="1365"/>
      <c r="AA129" s="1369"/>
    </row>
    <row r="130" spans="1:27" ht="12.75" customHeight="1">
      <c r="A130" s="1365"/>
      <c r="B130" s="1372"/>
      <c r="C130" s="1372"/>
      <c r="D130" s="1372"/>
      <c r="E130" s="1367"/>
      <c r="F130" s="1369"/>
      <c r="G130" s="1365"/>
      <c r="H130" s="1365"/>
      <c r="I130" s="1365"/>
      <c r="J130" s="1365"/>
      <c r="K130" s="1365"/>
      <c r="L130" s="1365"/>
      <c r="M130" s="1365"/>
      <c r="N130" s="1365"/>
      <c r="O130" s="1365"/>
      <c r="P130" s="1365"/>
      <c r="Q130" s="1365"/>
      <c r="R130" s="1365"/>
      <c r="S130" s="1365"/>
      <c r="T130" s="1365"/>
      <c r="U130" s="1365"/>
      <c r="V130" s="1369"/>
      <c r="W130" s="1365"/>
      <c r="X130" s="1365"/>
      <c r="Y130" s="1370"/>
      <c r="Z130" s="1365"/>
      <c r="AA130" s="1369"/>
    </row>
    <row r="131" spans="1:27" ht="12.75" customHeight="1">
      <c r="A131" s="1365"/>
      <c r="B131" s="1372"/>
      <c r="C131" s="1372"/>
      <c r="D131" s="1372"/>
      <c r="E131" s="1367"/>
      <c r="F131" s="1369"/>
      <c r="G131" s="1365"/>
      <c r="H131" s="1365"/>
      <c r="I131" s="1365"/>
      <c r="J131" s="1365"/>
      <c r="K131" s="1365"/>
      <c r="L131" s="1365"/>
      <c r="M131" s="1365"/>
      <c r="N131" s="1365"/>
      <c r="O131" s="1365"/>
      <c r="P131" s="1365"/>
      <c r="Q131" s="1365"/>
      <c r="R131" s="1365"/>
      <c r="S131" s="1365"/>
      <c r="T131" s="1365"/>
      <c r="U131" s="1365"/>
      <c r="V131" s="1369"/>
      <c r="W131" s="1365"/>
      <c r="X131" s="1365"/>
      <c r="Y131" s="1370"/>
      <c r="Z131" s="1365"/>
      <c r="AA131" s="1369"/>
    </row>
    <row r="132" spans="1:27" ht="12.75" customHeight="1">
      <c r="A132" s="1365"/>
      <c r="B132" s="1372"/>
      <c r="C132" s="1372"/>
      <c r="D132" s="1372"/>
      <c r="E132" s="1367"/>
      <c r="F132" s="1369"/>
      <c r="G132" s="1365"/>
      <c r="H132" s="1365"/>
      <c r="I132" s="1365"/>
      <c r="J132" s="1365"/>
      <c r="K132" s="1365"/>
      <c r="L132" s="1365"/>
      <c r="M132" s="1365"/>
      <c r="N132" s="1365"/>
      <c r="O132" s="1365"/>
      <c r="P132" s="1365"/>
      <c r="Q132" s="1365"/>
      <c r="R132" s="1365"/>
      <c r="S132" s="1365"/>
      <c r="T132" s="1365"/>
      <c r="U132" s="1365"/>
      <c r="V132" s="1369"/>
      <c r="W132" s="1365"/>
      <c r="X132" s="1365"/>
      <c r="Y132" s="1370"/>
      <c r="Z132" s="1365"/>
      <c r="AA132" s="1369"/>
    </row>
    <row r="133" spans="1:27" ht="12.75" customHeight="1">
      <c r="A133" s="1365"/>
      <c r="B133" s="1372"/>
      <c r="C133" s="1372"/>
      <c r="D133" s="1372"/>
      <c r="E133" s="1367"/>
      <c r="F133" s="1369"/>
      <c r="G133" s="1365"/>
      <c r="H133" s="1365"/>
      <c r="I133" s="1365"/>
      <c r="J133" s="1365"/>
      <c r="K133" s="1365"/>
      <c r="L133" s="1365"/>
      <c r="M133" s="1365"/>
      <c r="N133" s="1365"/>
      <c r="O133" s="1365"/>
      <c r="P133" s="1365"/>
      <c r="Q133" s="1365"/>
      <c r="R133" s="1365"/>
      <c r="S133" s="1365"/>
      <c r="T133" s="1365"/>
      <c r="U133" s="1365"/>
      <c r="V133" s="1369"/>
      <c r="W133" s="1365"/>
      <c r="X133" s="1365"/>
      <c r="Y133" s="1370"/>
      <c r="Z133" s="1365"/>
      <c r="AA133" s="1369"/>
    </row>
    <row r="134" spans="1:27" ht="12.75" customHeight="1">
      <c r="A134" s="1365"/>
      <c r="B134" s="1372"/>
      <c r="C134" s="1372"/>
      <c r="D134" s="1372"/>
      <c r="E134" s="1367"/>
      <c r="F134" s="1369"/>
      <c r="G134" s="1365"/>
      <c r="H134" s="1365"/>
      <c r="I134" s="1365"/>
      <c r="J134" s="1365"/>
      <c r="K134" s="1365"/>
      <c r="L134" s="1365"/>
      <c r="M134" s="1365"/>
      <c r="N134" s="1365"/>
      <c r="O134" s="1365"/>
      <c r="P134" s="1365"/>
      <c r="Q134" s="1365"/>
      <c r="R134" s="1365"/>
      <c r="S134" s="1365"/>
      <c r="T134" s="1365"/>
      <c r="U134" s="1365"/>
      <c r="V134" s="1369"/>
      <c r="W134" s="1365"/>
      <c r="X134" s="1365"/>
      <c r="Y134" s="1370"/>
      <c r="Z134" s="1365"/>
      <c r="AA134" s="1369"/>
    </row>
    <row r="135" spans="1:27" ht="12.75" customHeight="1">
      <c r="A135" s="1365"/>
      <c r="B135" s="1372"/>
      <c r="C135" s="1372"/>
      <c r="D135" s="1372"/>
      <c r="E135" s="1367"/>
      <c r="F135" s="1369"/>
      <c r="G135" s="1365"/>
      <c r="H135" s="1365"/>
      <c r="I135" s="1365"/>
      <c r="J135" s="1365"/>
      <c r="K135" s="1365"/>
      <c r="L135" s="1365"/>
      <c r="M135" s="1365"/>
      <c r="N135" s="1365"/>
      <c r="O135" s="1365"/>
      <c r="P135" s="1365"/>
      <c r="Q135" s="1365"/>
      <c r="R135" s="1365"/>
      <c r="S135" s="1365"/>
      <c r="T135" s="1365"/>
      <c r="U135" s="1365"/>
      <c r="V135" s="1369"/>
      <c r="W135" s="1365"/>
      <c r="X135" s="1365"/>
      <c r="Y135" s="1370"/>
      <c r="Z135" s="1365"/>
      <c r="AA135" s="1369"/>
    </row>
    <row r="136" spans="1:27" ht="12.75" customHeight="1">
      <c r="A136" s="1365"/>
      <c r="B136" s="1372"/>
      <c r="C136" s="1372"/>
      <c r="D136" s="1372"/>
      <c r="E136" s="1367"/>
      <c r="F136" s="1369"/>
      <c r="G136" s="1365"/>
      <c r="H136" s="1365"/>
      <c r="I136" s="1365"/>
      <c r="J136" s="1365"/>
      <c r="K136" s="1365"/>
      <c r="L136" s="1365"/>
      <c r="M136" s="1365"/>
      <c r="N136" s="1365"/>
      <c r="O136" s="1365"/>
      <c r="P136" s="1365"/>
      <c r="Q136" s="1365"/>
      <c r="R136" s="1365"/>
      <c r="S136" s="1365"/>
      <c r="T136" s="1365"/>
      <c r="U136" s="1365"/>
      <c r="V136" s="1369"/>
      <c r="W136" s="1365"/>
      <c r="X136" s="1365"/>
      <c r="Y136" s="1370"/>
      <c r="Z136" s="1365"/>
      <c r="AA136" s="1369"/>
    </row>
    <row r="137" spans="1:27" ht="12.75" customHeight="1">
      <c r="A137" s="1365"/>
      <c r="B137" s="1372"/>
      <c r="C137" s="1372"/>
      <c r="D137" s="1372"/>
      <c r="E137" s="1367"/>
      <c r="F137" s="1369"/>
      <c r="G137" s="1365"/>
      <c r="H137" s="1365"/>
      <c r="I137" s="1365"/>
      <c r="J137" s="1365"/>
      <c r="K137" s="1365"/>
      <c r="L137" s="1365"/>
      <c r="M137" s="1365"/>
      <c r="N137" s="1365"/>
      <c r="O137" s="1365"/>
      <c r="P137" s="1365"/>
      <c r="Q137" s="1365"/>
      <c r="R137" s="1365"/>
      <c r="S137" s="1365"/>
      <c r="T137" s="1365"/>
      <c r="U137" s="1365"/>
      <c r="V137" s="1369"/>
      <c r="W137" s="1365"/>
      <c r="X137" s="1365"/>
      <c r="Y137" s="1370"/>
      <c r="Z137" s="1365"/>
      <c r="AA137" s="1369"/>
    </row>
    <row r="138" spans="1:27" ht="12.75" customHeight="1">
      <c r="A138" s="1365"/>
      <c r="B138" s="1372"/>
      <c r="C138" s="1372"/>
      <c r="D138" s="1372"/>
      <c r="E138" s="1367"/>
      <c r="F138" s="1369"/>
      <c r="G138" s="1365"/>
      <c r="H138" s="1365"/>
      <c r="I138" s="1365"/>
      <c r="J138" s="1365"/>
      <c r="K138" s="1365"/>
      <c r="L138" s="1365"/>
      <c r="M138" s="1365"/>
      <c r="N138" s="1365"/>
      <c r="O138" s="1365"/>
      <c r="P138" s="1365"/>
      <c r="Q138" s="1365"/>
      <c r="R138" s="1365"/>
      <c r="S138" s="1365"/>
      <c r="T138" s="1365"/>
      <c r="U138" s="1365"/>
      <c r="V138" s="1369"/>
      <c r="W138" s="1365"/>
      <c r="X138" s="1365"/>
      <c r="Y138" s="1370"/>
      <c r="Z138" s="1365"/>
      <c r="AA138" s="1369"/>
    </row>
    <row r="139" spans="1:27" ht="12.75" customHeight="1">
      <c r="A139" s="1365"/>
      <c r="B139" s="1372"/>
      <c r="C139" s="1372"/>
      <c r="D139" s="1372"/>
      <c r="E139" s="1367"/>
      <c r="F139" s="1369"/>
      <c r="G139" s="1365"/>
      <c r="H139" s="1365"/>
      <c r="I139" s="1365"/>
      <c r="J139" s="1365"/>
      <c r="K139" s="1365"/>
      <c r="L139" s="1365"/>
      <c r="M139" s="1365"/>
      <c r="N139" s="1365"/>
      <c r="O139" s="1365"/>
      <c r="P139" s="1365"/>
      <c r="Q139" s="1365"/>
      <c r="R139" s="1365"/>
      <c r="S139" s="1365"/>
      <c r="T139" s="1365"/>
      <c r="U139" s="1365"/>
      <c r="V139" s="1369"/>
      <c r="W139" s="1365"/>
      <c r="X139" s="1365"/>
      <c r="Y139" s="1370"/>
      <c r="Z139" s="1365"/>
      <c r="AA139" s="1369"/>
    </row>
    <row r="140" spans="1:27" ht="12.75" customHeight="1">
      <c r="A140" s="1365"/>
      <c r="B140" s="1372"/>
      <c r="C140" s="1372"/>
      <c r="D140" s="1372"/>
      <c r="E140" s="1367"/>
      <c r="F140" s="1369"/>
      <c r="G140" s="1365"/>
      <c r="H140" s="1365"/>
      <c r="I140" s="1365"/>
      <c r="J140" s="1365"/>
      <c r="K140" s="1365"/>
      <c r="L140" s="1365"/>
      <c r="M140" s="1365"/>
      <c r="N140" s="1365"/>
      <c r="O140" s="1365"/>
      <c r="P140" s="1365"/>
      <c r="Q140" s="1365"/>
      <c r="R140" s="1365"/>
      <c r="S140" s="1365"/>
      <c r="T140" s="1365"/>
      <c r="U140" s="1365"/>
      <c r="V140" s="1369"/>
      <c r="W140" s="1365"/>
      <c r="X140" s="1365"/>
      <c r="Y140" s="1370"/>
      <c r="Z140" s="1365"/>
      <c r="AA140" s="1369"/>
    </row>
    <row r="141" spans="1:27" ht="12.75" customHeight="1">
      <c r="A141" s="1365"/>
      <c r="B141" s="1372"/>
      <c r="C141" s="1372"/>
      <c r="D141" s="1372"/>
      <c r="E141" s="1367"/>
      <c r="F141" s="1369"/>
      <c r="G141" s="1365"/>
      <c r="H141" s="1365"/>
      <c r="I141" s="1365"/>
      <c r="J141" s="1365"/>
      <c r="K141" s="1365"/>
      <c r="L141" s="1365"/>
      <c r="M141" s="1365"/>
      <c r="N141" s="1365"/>
      <c r="O141" s="1365"/>
      <c r="P141" s="1365"/>
      <c r="Q141" s="1365"/>
      <c r="R141" s="1365"/>
      <c r="S141" s="1365"/>
      <c r="T141" s="1365"/>
      <c r="U141" s="1365"/>
      <c r="V141" s="1369"/>
      <c r="W141" s="1365"/>
      <c r="X141" s="1365"/>
      <c r="Y141" s="1370"/>
      <c r="Z141" s="1365"/>
      <c r="AA141" s="1369"/>
    </row>
    <row r="142" spans="1:27" ht="12.75" customHeight="1">
      <c r="A142" s="1365"/>
      <c r="B142" s="1372"/>
      <c r="C142" s="1372"/>
      <c r="D142" s="1372"/>
      <c r="E142" s="1367"/>
      <c r="F142" s="1369"/>
      <c r="G142" s="1365"/>
      <c r="H142" s="1365"/>
      <c r="I142" s="1365"/>
      <c r="J142" s="1365"/>
      <c r="K142" s="1365"/>
      <c r="L142" s="1365"/>
      <c r="M142" s="1365"/>
      <c r="N142" s="1365"/>
      <c r="O142" s="1365"/>
      <c r="P142" s="1365"/>
      <c r="Q142" s="1365"/>
      <c r="R142" s="1365"/>
      <c r="S142" s="1365"/>
      <c r="T142" s="1365"/>
      <c r="U142" s="1365"/>
      <c r="V142" s="1369"/>
      <c r="W142" s="1365"/>
      <c r="X142" s="1365"/>
      <c r="Y142" s="1370"/>
      <c r="Z142" s="1365"/>
      <c r="AA142" s="1369"/>
    </row>
    <row r="143" spans="1:27" ht="12.75" customHeight="1">
      <c r="A143" s="1365"/>
      <c r="B143" s="1372"/>
      <c r="C143" s="1372"/>
      <c r="D143" s="1372"/>
      <c r="E143" s="1367"/>
      <c r="F143" s="1369"/>
      <c r="G143" s="1365"/>
      <c r="H143" s="1365"/>
      <c r="I143" s="1365"/>
      <c r="J143" s="1365"/>
      <c r="K143" s="1365"/>
      <c r="L143" s="1365"/>
      <c r="M143" s="1365"/>
      <c r="N143" s="1365"/>
      <c r="O143" s="1365"/>
      <c r="P143" s="1365"/>
      <c r="Q143" s="1365"/>
      <c r="R143" s="1365"/>
      <c r="S143" s="1365"/>
      <c r="T143" s="1365"/>
      <c r="U143" s="1365"/>
      <c r="V143" s="1369"/>
      <c r="W143" s="1365"/>
      <c r="X143" s="1365"/>
      <c r="Y143" s="1370"/>
      <c r="Z143" s="1365"/>
      <c r="AA143" s="1369"/>
    </row>
    <row r="144" spans="1:27" ht="12.75" customHeight="1">
      <c r="A144" s="1365"/>
      <c r="B144" s="1372"/>
      <c r="C144" s="1372"/>
      <c r="D144" s="1372"/>
      <c r="E144" s="1367"/>
      <c r="F144" s="1369"/>
      <c r="G144" s="1365"/>
      <c r="H144" s="1365"/>
      <c r="I144" s="1365"/>
      <c r="J144" s="1365"/>
      <c r="K144" s="1365"/>
      <c r="L144" s="1365"/>
      <c r="M144" s="1365"/>
      <c r="N144" s="1365"/>
      <c r="O144" s="1365"/>
      <c r="P144" s="1365"/>
      <c r="Q144" s="1365"/>
      <c r="R144" s="1365"/>
      <c r="S144" s="1365"/>
      <c r="T144" s="1365"/>
      <c r="U144" s="1365"/>
      <c r="V144" s="1369"/>
      <c r="W144" s="1365"/>
      <c r="X144" s="1365"/>
      <c r="Y144" s="1370"/>
      <c r="Z144" s="1365"/>
      <c r="AA144" s="1369"/>
    </row>
    <row r="145" spans="1:27" ht="12.75" customHeight="1">
      <c r="A145" s="1365"/>
      <c r="B145" s="1372"/>
      <c r="C145" s="1372"/>
      <c r="D145" s="1372"/>
      <c r="E145" s="1367"/>
      <c r="F145" s="1369"/>
      <c r="G145" s="1365"/>
      <c r="H145" s="1365"/>
      <c r="I145" s="1365"/>
      <c r="J145" s="1365"/>
      <c r="K145" s="1365"/>
      <c r="L145" s="1365"/>
      <c r="M145" s="1365"/>
      <c r="N145" s="1365"/>
      <c r="O145" s="1365"/>
      <c r="P145" s="1365"/>
      <c r="Q145" s="1365"/>
      <c r="R145" s="1365"/>
      <c r="S145" s="1365"/>
      <c r="T145" s="1365"/>
      <c r="U145" s="1365"/>
      <c r="V145" s="1369"/>
      <c r="W145" s="1365"/>
      <c r="X145" s="1365"/>
      <c r="Y145" s="1370"/>
      <c r="Z145" s="1365"/>
      <c r="AA145" s="1369"/>
    </row>
    <row r="146" spans="1:27" ht="12.75" customHeight="1">
      <c r="A146" s="1365"/>
      <c r="B146" s="1372"/>
      <c r="C146" s="1372"/>
      <c r="D146" s="1372"/>
      <c r="E146" s="1367"/>
      <c r="F146" s="1369"/>
      <c r="G146" s="1365"/>
      <c r="H146" s="1365"/>
      <c r="I146" s="1365"/>
      <c r="J146" s="1365"/>
      <c r="K146" s="1365"/>
      <c r="L146" s="1365"/>
      <c r="M146" s="1365"/>
      <c r="N146" s="1365"/>
      <c r="O146" s="1365"/>
      <c r="P146" s="1365"/>
      <c r="Q146" s="1365"/>
      <c r="R146" s="1365"/>
      <c r="S146" s="1365"/>
      <c r="T146" s="1365"/>
      <c r="U146" s="1365"/>
      <c r="V146" s="1369"/>
      <c r="W146" s="1365"/>
      <c r="X146" s="1365"/>
      <c r="Y146" s="1370"/>
      <c r="Z146" s="1365"/>
      <c r="AA146" s="1369"/>
    </row>
    <row r="147" spans="1:27" ht="12.75" customHeight="1">
      <c r="A147" s="1365"/>
      <c r="B147" s="1372"/>
      <c r="C147" s="1372"/>
      <c r="D147" s="1372"/>
      <c r="E147" s="1367"/>
      <c r="F147" s="1369"/>
      <c r="G147" s="1365"/>
      <c r="H147" s="1365"/>
      <c r="I147" s="1365"/>
      <c r="J147" s="1365"/>
      <c r="K147" s="1365"/>
      <c r="L147" s="1365"/>
      <c r="M147" s="1365"/>
      <c r="N147" s="1365"/>
      <c r="O147" s="1365"/>
      <c r="P147" s="1365"/>
      <c r="Q147" s="1365"/>
      <c r="R147" s="1365"/>
      <c r="S147" s="1365"/>
      <c r="T147" s="1365"/>
      <c r="U147" s="1365"/>
      <c r="V147" s="1369"/>
      <c r="W147" s="1365"/>
      <c r="X147" s="1365"/>
      <c r="Y147" s="1370"/>
      <c r="Z147" s="1365"/>
      <c r="AA147" s="1369"/>
    </row>
    <row r="148" spans="1:27" ht="12.75" customHeight="1">
      <c r="A148" s="1365"/>
      <c r="B148" s="1372"/>
      <c r="C148" s="1372"/>
      <c r="D148" s="1372"/>
      <c r="E148" s="1367"/>
      <c r="F148" s="1369"/>
      <c r="G148" s="1365"/>
      <c r="H148" s="1365"/>
      <c r="I148" s="1365"/>
      <c r="J148" s="1365"/>
      <c r="K148" s="1365"/>
      <c r="L148" s="1365"/>
      <c r="M148" s="1365"/>
      <c r="N148" s="1365"/>
      <c r="O148" s="1365"/>
      <c r="P148" s="1365"/>
      <c r="Q148" s="1365"/>
      <c r="R148" s="1365"/>
      <c r="S148" s="1365"/>
      <c r="T148" s="1365"/>
      <c r="U148" s="1365"/>
      <c r="V148" s="1369"/>
      <c r="W148" s="1365"/>
      <c r="X148" s="1365"/>
      <c r="Y148" s="1370"/>
      <c r="Z148" s="1365"/>
      <c r="AA148" s="1369"/>
    </row>
    <row r="149" spans="1:27" ht="12.75" customHeight="1">
      <c r="A149" s="1365"/>
      <c r="B149" s="1372"/>
      <c r="C149" s="1372"/>
      <c r="D149" s="1372"/>
      <c r="E149" s="1367"/>
      <c r="F149" s="1369"/>
      <c r="G149" s="1365"/>
      <c r="H149" s="1365"/>
      <c r="I149" s="1365"/>
      <c r="J149" s="1365"/>
      <c r="K149" s="1365"/>
      <c r="L149" s="1365"/>
      <c r="M149" s="1365"/>
      <c r="N149" s="1365"/>
      <c r="O149" s="1365"/>
      <c r="P149" s="1365"/>
      <c r="Q149" s="1365"/>
      <c r="R149" s="1365"/>
      <c r="S149" s="1365"/>
      <c r="T149" s="1365"/>
      <c r="U149" s="1365"/>
      <c r="V149" s="1369"/>
      <c r="W149" s="1365"/>
      <c r="X149" s="1365"/>
      <c r="Y149" s="1370"/>
      <c r="Z149" s="1365"/>
      <c r="AA149" s="1369"/>
    </row>
    <row r="150" spans="1:27" ht="12.75" customHeight="1">
      <c r="A150" s="1365"/>
      <c r="B150" s="1372"/>
      <c r="C150" s="1372"/>
      <c r="D150" s="1372"/>
      <c r="E150" s="1367"/>
      <c r="F150" s="1369"/>
      <c r="G150" s="1365"/>
      <c r="H150" s="1365"/>
      <c r="I150" s="1365"/>
      <c r="J150" s="1365"/>
      <c r="K150" s="1365"/>
      <c r="L150" s="1365"/>
      <c r="M150" s="1365"/>
      <c r="N150" s="1365"/>
      <c r="O150" s="1365"/>
      <c r="P150" s="1365"/>
      <c r="Q150" s="1365"/>
      <c r="R150" s="1365"/>
      <c r="S150" s="1365"/>
      <c r="T150" s="1365"/>
      <c r="U150" s="1365"/>
      <c r="V150" s="1369"/>
      <c r="W150" s="1365"/>
      <c r="X150" s="1365"/>
      <c r="Y150" s="1370"/>
      <c r="Z150" s="1365"/>
      <c r="AA150" s="1369"/>
    </row>
    <row r="151" spans="1:27" ht="12.75" customHeight="1">
      <c r="A151" s="1365"/>
      <c r="B151" s="1372"/>
      <c r="C151" s="1372"/>
      <c r="D151" s="1372"/>
      <c r="E151" s="1367"/>
      <c r="F151" s="1369"/>
      <c r="G151" s="1365"/>
      <c r="H151" s="1365"/>
      <c r="I151" s="1365"/>
      <c r="J151" s="1365"/>
      <c r="K151" s="1365"/>
      <c r="L151" s="1365"/>
      <c r="M151" s="1365"/>
      <c r="N151" s="1365"/>
      <c r="O151" s="1365"/>
      <c r="P151" s="1365"/>
      <c r="Q151" s="1365"/>
      <c r="R151" s="1365"/>
      <c r="S151" s="1365"/>
      <c r="T151" s="1365"/>
      <c r="U151" s="1365"/>
      <c r="V151" s="1369"/>
      <c r="W151" s="1365"/>
      <c r="X151" s="1365"/>
      <c r="Y151" s="1370"/>
      <c r="Z151" s="1365"/>
      <c r="AA151" s="1369"/>
    </row>
    <row r="152" spans="1:27" ht="12.75" customHeight="1">
      <c r="A152" s="1365"/>
      <c r="B152" s="1372"/>
      <c r="C152" s="1372"/>
      <c r="D152" s="1372"/>
      <c r="E152" s="1367"/>
      <c r="F152" s="1369"/>
      <c r="G152" s="1365"/>
      <c r="H152" s="1365"/>
      <c r="I152" s="1365"/>
      <c r="J152" s="1365"/>
      <c r="K152" s="1365"/>
      <c r="L152" s="1365"/>
      <c r="M152" s="1365"/>
      <c r="N152" s="1365"/>
      <c r="O152" s="1365"/>
      <c r="P152" s="1365"/>
      <c r="Q152" s="1365"/>
      <c r="R152" s="1365"/>
      <c r="S152" s="1365"/>
      <c r="T152" s="1365"/>
      <c r="U152" s="1365"/>
      <c r="V152" s="1369"/>
      <c r="W152" s="1365"/>
      <c r="X152" s="1365"/>
      <c r="Y152" s="1370"/>
      <c r="Z152" s="1365"/>
      <c r="AA152" s="1369"/>
    </row>
    <row r="153" spans="1:27" ht="12.75" customHeight="1">
      <c r="A153" s="1365"/>
      <c r="B153" s="1372"/>
      <c r="C153" s="1372"/>
      <c r="D153" s="1372"/>
      <c r="E153" s="1367"/>
      <c r="F153" s="1369"/>
      <c r="G153" s="1365"/>
      <c r="H153" s="1365"/>
      <c r="I153" s="1365"/>
      <c r="J153" s="1365"/>
      <c r="K153" s="1365"/>
      <c r="L153" s="1365"/>
      <c r="M153" s="1365"/>
      <c r="N153" s="1365"/>
      <c r="O153" s="1365"/>
      <c r="P153" s="1365"/>
      <c r="Q153" s="1365"/>
      <c r="R153" s="1365"/>
      <c r="S153" s="1365"/>
      <c r="T153" s="1365"/>
      <c r="U153" s="1365"/>
      <c r="V153" s="1369"/>
      <c r="W153" s="1365"/>
      <c r="X153" s="1365"/>
      <c r="Y153" s="1370"/>
      <c r="Z153" s="1365"/>
      <c r="AA153" s="1369"/>
    </row>
    <row r="154" spans="1:27" ht="12.75" customHeight="1">
      <c r="A154" s="1365"/>
      <c r="B154" s="1372"/>
      <c r="C154" s="1372"/>
      <c r="D154" s="1372"/>
      <c r="E154" s="1367"/>
      <c r="F154" s="1369"/>
      <c r="G154" s="1365"/>
      <c r="H154" s="1365"/>
      <c r="I154" s="1365"/>
      <c r="J154" s="1365"/>
      <c r="K154" s="1365"/>
      <c r="L154" s="1365"/>
      <c r="M154" s="1365"/>
      <c r="N154" s="1365"/>
      <c r="O154" s="1365"/>
      <c r="P154" s="1365"/>
      <c r="Q154" s="1365"/>
      <c r="R154" s="1365"/>
      <c r="S154" s="1365"/>
      <c r="T154" s="1365"/>
      <c r="U154" s="1365"/>
      <c r="V154" s="1369"/>
      <c r="W154" s="1365"/>
      <c r="X154" s="1365"/>
      <c r="Y154" s="1370"/>
      <c r="Z154" s="1365"/>
      <c r="AA154" s="1369"/>
    </row>
    <row r="155" spans="1:27" ht="12.75" customHeight="1">
      <c r="A155" s="1365"/>
      <c r="B155" s="1372"/>
      <c r="C155" s="1372"/>
      <c r="D155" s="1372"/>
      <c r="E155" s="1367"/>
      <c r="F155" s="1369"/>
      <c r="G155" s="1365"/>
      <c r="H155" s="1365"/>
      <c r="I155" s="1365"/>
      <c r="J155" s="1365"/>
      <c r="K155" s="1365"/>
      <c r="L155" s="1365"/>
      <c r="M155" s="1365"/>
      <c r="N155" s="1365"/>
      <c r="O155" s="1365"/>
      <c r="P155" s="1365"/>
      <c r="Q155" s="1365"/>
      <c r="R155" s="1365"/>
      <c r="S155" s="1365"/>
      <c r="T155" s="1365"/>
      <c r="U155" s="1365"/>
      <c r="V155" s="1369"/>
      <c r="W155" s="1365"/>
      <c r="X155" s="1365"/>
      <c r="Y155" s="1370"/>
      <c r="Z155" s="1365"/>
      <c r="AA155" s="1369"/>
    </row>
    <row r="156" spans="1:27" ht="12.75" customHeight="1">
      <c r="A156" s="1365"/>
      <c r="B156" s="1372"/>
      <c r="C156" s="1372"/>
      <c r="D156" s="1372"/>
      <c r="E156" s="1367"/>
      <c r="F156" s="1369"/>
      <c r="G156" s="1365"/>
      <c r="H156" s="1365"/>
      <c r="I156" s="1365"/>
      <c r="J156" s="1365"/>
      <c r="K156" s="1365"/>
      <c r="L156" s="1365"/>
      <c r="M156" s="1365"/>
      <c r="N156" s="1365"/>
      <c r="O156" s="1365"/>
      <c r="P156" s="1365"/>
      <c r="Q156" s="1365"/>
      <c r="R156" s="1365"/>
      <c r="S156" s="1365"/>
      <c r="T156" s="1365"/>
      <c r="U156" s="1365"/>
      <c r="V156" s="1369"/>
      <c r="W156" s="1365"/>
      <c r="X156" s="1365"/>
      <c r="Y156" s="1370"/>
      <c r="Z156" s="1365"/>
      <c r="AA156" s="1369"/>
    </row>
    <row r="157" spans="1:27" ht="12.75" customHeight="1">
      <c r="A157" s="1365"/>
      <c r="B157" s="1372"/>
      <c r="C157" s="1372"/>
      <c r="D157" s="1372"/>
      <c r="E157" s="1367"/>
      <c r="F157" s="1369"/>
      <c r="G157" s="1365"/>
      <c r="H157" s="1365"/>
      <c r="I157" s="1365"/>
      <c r="J157" s="1365"/>
      <c r="K157" s="1365"/>
      <c r="L157" s="1365"/>
      <c r="M157" s="1365"/>
      <c r="N157" s="1365"/>
      <c r="O157" s="1365"/>
      <c r="P157" s="1365"/>
      <c r="Q157" s="1365"/>
      <c r="R157" s="1365"/>
      <c r="S157" s="1365"/>
      <c r="T157" s="1365"/>
      <c r="U157" s="1365"/>
      <c r="V157" s="1369"/>
      <c r="W157" s="1365"/>
      <c r="X157" s="1365"/>
      <c r="Y157" s="1370"/>
      <c r="Z157" s="1365"/>
      <c r="AA157" s="1369"/>
    </row>
    <row r="158" spans="1:27" ht="12.75" customHeight="1">
      <c r="A158" s="1365"/>
      <c r="B158" s="1372"/>
      <c r="C158" s="1372"/>
      <c r="D158" s="1372"/>
      <c r="E158" s="1367"/>
      <c r="F158" s="1369"/>
      <c r="G158" s="1365"/>
      <c r="H158" s="1365"/>
      <c r="I158" s="1365"/>
      <c r="J158" s="1365"/>
      <c r="K158" s="1365"/>
      <c r="L158" s="1365"/>
      <c r="M158" s="1365"/>
      <c r="N158" s="1365"/>
      <c r="O158" s="1365"/>
      <c r="P158" s="1365"/>
      <c r="Q158" s="1365"/>
      <c r="R158" s="1365"/>
      <c r="S158" s="1365"/>
      <c r="T158" s="1365"/>
      <c r="U158" s="1365"/>
      <c r="V158" s="1369"/>
      <c r="W158" s="1365"/>
      <c r="X158" s="1365"/>
      <c r="Y158" s="1370"/>
      <c r="Z158" s="1365"/>
      <c r="AA158" s="1369"/>
    </row>
    <row r="159" spans="1:27" ht="12.75" customHeight="1">
      <c r="A159" s="1365"/>
      <c r="B159" s="1372"/>
      <c r="C159" s="1372"/>
      <c r="D159" s="1372"/>
      <c r="E159" s="1367"/>
      <c r="F159" s="1369"/>
      <c r="G159" s="1365"/>
      <c r="H159" s="1365"/>
      <c r="I159" s="1365"/>
      <c r="J159" s="1365"/>
      <c r="K159" s="1365"/>
      <c r="L159" s="1365"/>
      <c r="M159" s="1365"/>
      <c r="N159" s="1365"/>
      <c r="O159" s="1365"/>
      <c r="P159" s="1365"/>
      <c r="Q159" s="1365"/>
      <c r="R159" s="1365"/>
      <c r="S159" s="1365"/>
      <c r="T159" s="1365"/>
      <c r="U159" s="1365"/>
      <c r="V159" s="1369"/>
      <c r="W159" s="1365"/>
      <c r="X159" s="1365"/>
      <c r="Y159" s="1370"/>
      <c r="Z159" s="1365"/>
      <c r="AA159" s="1369"/>
    </row>
    <row r="160" spans="1:27" ht="12.75" customHeight="1">
      <c r="A160" s="1365"/>
      <c r="B160" s="1372"/>
      <c r="C160" s="1372"/>
      <c r="D160" s="1372"/>
      <c r="E160" s="1367"/>
      <c r="F160" s="1369"/>
      <c r="G160" s="1365"/>
      <c r="H160" s="1365"/>
      <c r="I160" s="1365"/>
      <c r="J160" s="1365"/>
      <c r="K160" s="1365"/>
      <c r="L160" s="1365"/>
      <c r="M160" s="1365"/>
      <c r="N160" s="1365"/>
      <c r="O160" s="1365"/>
      <c r="P160" s="1365"/>
      <c r="Q160" s="1365"/>
      <c r="R160" s="1365"/>
      <c r="S160" s="1365"/>
      <c r="T160" s="1365"/>
      <c r="U160" s="1365"/>
      <c r="V160" s="1369"/>
      <c r="W160" s="1365"/>
      <c r="X160" s="1365"/>
      <c r="Y160" s="1370"/>
      <c r="Z160" s="1365"/>
      <c r="AA160" s="1369"/>
    </row>
    <row r="161" spans="1:27" ht="12.75" customHeight="1">
      <c r="A161" s="1365"/>
      <c r="B161" s="1372"/>
      <c r="C161" s="1372"/>
      <c r="D161" s="1372"/>
      <c r="E161" s="1367"/>
      <c r="F161" s="1369"/>
      <c r="G161" s="1365"/>
      <c r="H161" s="1365"/>
      <c r="I161" s="1365"/>
      <c r="J161" s="1365"/>
      <c r="K161" s="1365"/>
      <c r="L161" s="1365"/>
      <c r="M161" s="1365"/>
      <c r="N161" s="1365"/>
      <c r="O161" s="1365"/>
      <c r="P161" s="1365"/>
      <c r="Q161" s="1365"/>
      <c r="R161" s="1365"/>
      <c r="S161" s="1365"/>
      <c r="T161" s="1365"/>
      <c r="U161" s="1365"/>
      <c r="V161" s="1369"/>
      <c r="W161" s="1365"/>
      <c r="X161" s="1365"/>
      <c r="Y161" s="1370"/>
      <c r="Z161" s="1365"/>
      <c r="AA161" s="1369"/>
    </row>
    <row r="162" spans="1:27" ht="12.75" customHeight="1">
      <c r="A162" s="1365"/>
      <c r="B162" s="1372"/>
      <c r="C162" s="1372"/>
      <c r="D162" s="1372"/>
      <c r="E162" s="1367"/>
      <c r="F162" s="1369"/>
      <c r="G162" s="1365"/>
      <c r="H162" s="1365"/>
      <c r="I162" s="1365"/>
      <c r="J162" s="1365"/>
      <c r="K162" s="1365"/>
      <c r="L162" s="1365"/>
      <c r="M162" s="1365"/>
      <c r="N162" s="1365"/>
      <c r="O162" s="1365"/>
      <c r="P162" s="1365"/>
      <c r="Q162" s="1365"/>
      <c r="R162" s="1365"/>
      <c r="S162" s="1365"/>
      <c r="T162" s="1365"/>
      <c r="U162" s="1365"/>
      <c r="V162" s="1369"/>
      <c r="W162" s="1365"/>
      <c r="X162" s="1365"/>
      <c r="Y162" s="1370"/>
      <c r="Z162" s="1365"/>
      <c r="AA162" s="1369"/>
    </row>
    <row r="163" spans="1:27" ht="12.75" customHeight="1">
      <c r="A163" s="1365"/>
      <c r="B163" s="1372"/>
      <c r="C163" s="1372"/>
      <c r="D163" s="1372"/>
      <c r="E163" s="1367"/>
      <c r="F163" s="1369"/>
      <c r="G163" s="1365"/>
      <c r="H163" s="1365"/>
      <c r="I163" s="1365"/>
      <c r="J163" s="1365"/>
      <c r="K163" s="1365"/>
      <c r="L163" s="1365"/>
      <c r="M163" s="1365"/>
      <c r="N163" s="1365"/>
      <c r="O163" s="1365"/>
      <c r="P163" s="1365"/>
      <c r="Q163" s="1365"/>
      <c r="R163" s="1365"/>
      <c r="S163" s="1365"/>
      <c r="T163" s="1365"/>
      <c r="U163" s="1365"/>
      <c r="V163" s="1369"/>
      <c r="W163" s="1365"/>
      <c r="X163" s="1365"/>
      <c r="Y163" s="1370"/>
      <c r="Z163" s="1365"/>
      <c r="AA163" s="1369"/>
    </row>
    <row r="164" spans="1:27" ht="12.75" customHeight="1">
      <c r="A164" s="1365"/>
      <c r="B164" s="1372"/>
      <c r="C164" s="1372"/>
      <c r="D164" s="1372"/>
      <c r="E164" s="1367"/>
      <c r="F164" s="1369"/>
      <c r="G164" s="1365"/>
      <c r="H164" s="1365"/>
      <c r="I164" s="1365"/>
      <c r="J164" s="1365"/>
      <c r="K164" s="1365"/>
      <c r="L164" s="1365"/>
      <c r="M164" s="1365"/>
      <c r="N164" s="1365"/>
      <c r="O164" s="1365"/>
      <c r="P164" s="1365"/>
      <c r="Q164" s="1365"/>
      <c r="R164" s="1365"/>
      <c r="S164" s="1365"/>
      <c r="T164" s="1365"/>
      <c r="U164" s="1365"/>
      <c r="V164" s="1369"/>
      <c r="W164" s="1365"/>
      <c r="X164" s="1365"/>
      <c r="Y164" s="1370"/>
      <c r="Z164" s="1365"/>
      <c r="AA164" s="1369"/>
    </row>
    <row r="165" spans="1:27" ht="12.75" customHeight="1">
      <c r="A165" s="1365"/>
      <c r="B165" s="1372"/>
      <c r="C165" s="1372"/>
      <c r="D165" s="1372"/>
      <c r="E165" s="1367"/>
      <c r="F165" s="1369"/>
      <c r="G165" s="1365"/>
      <c r="H165" s="1365"/>
      <c r="I165" s="1365"/>
      <c r="J165" s="1365"/>
      <c r="K165" s="1365"/>
      <c r="L165" s="1365"/>
      <c r="M165" s="1365"/>
      <c r="N165" s="1365"/>
      <c r="O165" s="1365"/>
      <c r="P165" s="1365"/>
      <c r="Q165" s="1365"/>
      <c r="R165" s="1365"/>
      <c r="S165" s="1365"/>
      <c r="T165" s="1365"/>
      <c r="U165" s="1365"/>
      <c r="V165" s="1369"/>
      <c r="W165" s="1365"/>
      <c r="X165" s="1365"/>
      <c r="Y165" s="1370"/>
      <c r="Z165" s="1365"/>
      <c r="AA165" s="1369"/>
    </row>
    <row r="166" spans="1:27" ht="12.75" customHeight="1">
      <c r="A166" s="1365"/>
      <c r="B166" s="1372"/>
      <c r="C166" s="1372"/>
      <c r="D166" s="1372"/>
      <c r="E166" s="1367"/>
      <c r="F166" s="1369"/>
      <c r="G166" s="1365"/>
      <c r="H166" s="1365"/>
      <c r="I166" s="1365"/>
      <c r="J166" s="1365"/>
      <c r="K166" s="1365"/>
      <c r="L166" s="1365"/>
      <c r="M166" s="1365"/>
      <c r="N166" s="1365"/>
      <c r="O166" s="1365"/>
      <c r="P166" s="1365"/>
      <c r="Q166" s="1365"/>
      <c r="R166" s="1365"/>
      <c r="S166" s="1365"/>
      <c r="T166" s="1365"/>
      <c r="U166" s="1365"/>
      <c r="V166" s="1369"/>
      <c r="W166" s="1365"/>
      <c r="X166" s="1365"/>
      <c r="Y166" s="1370"/>
      <c r="Z166" s="1365"/>
      <c r="AA166" s="1369"/>
    </row>
    <row r="167" spans="1:27" ht="12.75" customHeight="1">
      <c r="A167" s="1365"/>
      <c r="B167" s="1372"/>
      <c r="C167" s="1372"/>
      <c r="D167" s="1372"/>
      <c r="E167" s="1367"/>
      <c r="F167" s="1369"/>
      <c r="G167" s="1365"/>
      <c r="H167" s="1365"/>
      <c r="I167" s="1365"/>
      <c r="J167" s="1365"/>
      <c r="K167" s="1365"/>
      <c r="L167" s="1365"/>
      <c r="M167" s="1365"/>
      <c r="N167" s="1365"/>
      <c r="O167" s="1365"/>
      <c r="P167" s="1365"/>
      <c r="Q167" s="1365"/>
      <c r="R167" s="1365"/>
      <c r="S167" s="1365"/>
      <c r="T167" s="1365"/>
      <c r="U167" s="1365"/>
      <c r="V167" s="1369"/>
      <c r="W167" s="1365"/>
      <c r="X167" s="1365"/>
      <c r="Y167" s="1370"/>
      <c r="Z167" s="1365"/>
      <c r="AA167" s="1369"/>
    </row>
    <row r="168" spans="1:27" ht="12.75" customHeight="1">
      <c r="A168" s="1365"/>
      <c r="B168" s="1372"/>
      <c r="C168" s="1372"/>
      <c r="D168" s="1372"/>
      <c r="E168" s="1367"/>
      <c r="F168" s="1369"/>
      <c r="G168" s="1365"/>
      <c r="H168" s="1365"/>
      <c r="I168" s="1365"/>
      <c r="J168" s="1365"/>
      <c r="K168" s="1365"/>
      <c r="L168" s="1365"/>
      <c r="M168" s="1365"/>
      <c r="N168" s="1365"/>
      <c r="O168" s="1365"/>
      <c r="P168" s="1365"/>
      <c r="Q168" s="1365"/>
      <c r="R168" s="1365"/>
      <c r="S168" s="1365"/>
      <c r="T168" s="1365"/>
      <c r="U168" s="1365"/>
      <c r="V168" s="1369"/>
      <c r="W168" s="1365"/>
      <c r="X168" s="1365"/>
      <c r="Y168" s="1370"/>
      <c r="Z168" s="1365"/>
      <c r="AA168" s="1369"/>
    </row>
    <row r="169" spans="1:27" ht="12.75" customHeight="1">
      <c r="A169" s="1365"/>
      <c r="B169" s="1372"/>
      <c r="C169" s="1372"/>
      <c r="D169" s="1372"/>
      <c r="E169" s="1367"/>
      <c r="F169" s="1369"/>
      <c r="G169" s="1365"/>
      <c r="H169" s="1365"/>
      <c r="I169" s="1365"/>
      <c r="J169" s="1365"/>
      <c r="K169" s="1365"/>
      <c r="L169" s="1365"/>
      <c r="M169" s="1365"/>
      <c r="N169" s="1365"/>
      <c r="O169" s="1365"/>
      <c r="P169" s="1365"/>
      <c r="Q169" s="1365"/>
      <c r="R169" s="1365"/>
      <c r="S169" s="1365"/>
      <c r="T169" s="1365"/>
      <c r="U169" s="1365"/>
      <c r="V169" s="1369"/>
      <c r="W169" s="1365"/>
      <c r="X169" s="1365"/>
      <c r="Y169" s="1370"/>
      <c r="Z169" s="1365"/>
      <c r="AA169" s="1369"/>
    </row>
    <row r="170" spans="1:27" ht="12.75" customHeight="1">
      <c r="A170" s="1365"/>
      <c r="B170" s="1372"/>
      <c r="C170" s="1372"/>
      <c r="D170" s="1372"/>
      <c r="E170" s="1367"/>
      <c r="F170" s="1369"/>
      <c r="G170" s="1365"/>
      <c r="H170" s="1365"/>
      <c r="I170" s="1365"/>
      <c r="J170" s="1365"/>
      <c r="K170" s="1365"/>
      <c r="L170" s="1365"/>
      <c r="M170" s="1365"/>
      <c r="N170" s="1365"/>
      <c r="O170" s="1365"/>
      <c r="P170" s="1365"/>
      <c r="Q170" s="1365"/>
      <c r="R170" s="1365"/>
      <c r="S170" s="1365"/>
      <c r="T170" s="1365"/>
      <c r="U170" s="1365"/>
      <c r="V170" s="1369"/>
      <c r="W170" s="1365"/>
      <c r="X170" s="1365"/>
      <c r="Y170" s="1370"/>
      <c r="Z170" s="1365"/>
      <c r="AA170" s="1369"/>
    </row>
    <row r="171" spans="1:27" ht="12.75" customHeight="1">
      <c r="A171" s="1365"/>
      <c r="B171" s="1372"/>
      <c r="C171" s="1372"/>
      <c r="D171" s="1372"/>
      <c r="E171" s="1367"/>
      <c r="F171" s="1369"/>
      <c r="G171" s="1365"/>
      <c r="H171" s="1365"/>
      <c r="I171" s="1365"/>
      <c r="J171" s="1365"/>
      <c r="K171" s="1365"/>
      <c r="L171" s="1365"/>
      <c r="M171" s="1365"/>
      <c r="N171" s="1365"/>
      <c r="O171" s="1365"/>
      <c r="P171" s="1365"/>
      <c r="Q171" s="1365"/>
      <c r="R171" s="1365"/>
      <c r="S171" s="1365"/>
      <c r="T171" s="1365"/>
      <c r="U171" s="1365"/>
      <c r="V171" s="1369"/>
      <c r="W171" s="1365"/>
      <c r="X171" s="1365"/>
      <c r="Y171" s="1370"/>
      <c r="Z171" s="1365"/>
      <c r="AA171" s="1369"/>
    </row>
    <row r="172" spans="1:27" ht="12.75" customHeight="1">
      <c r="A172" s="1365"/>
      <c r="B172" s="1372"/>
      <c r="C172" s="1372"/>
      <c r="D172" s="1372"/>
      <c r="E172" s="1367"/>
      <c r="F172" s="1369"/>
      <c r="G172" s="1365"/>
      <c r="H172" s="1365"/>
      <c r="I172" s="1365"/>
      <c r="J172" s="1365"/>
      <c r="K172" s="1365"/>
      <c r="L172" s="1365"/>
      <c r="M172" s="1365"/>
      <c r="N172" s="1365"/>
      <c r="O172" s="1365"/>
      <c r="P172" s="1365"/>
      <c r="Q172" s="1365"/>
      <c r="R172" s="1365"/>
      <c r="S172" s="1365"/>
      <c r="T172" s="1365"/>
      <c r="U172" s="1365"/>
      <c r="V172" s="1369"/>
      <c r="W172" s="1365"/>
      <c r="X172" s="1365"/>
      <c r="Y172" s="1370"/>
      <c r="Z172" s="1365"/>
      <c r="AA172" s="1369"/>
    </row>
    <row r="173" spans="1:27" ht="12.75" customHeight="1">
      <c r="A173" s="1365"/>
      <c r="B173" s="1372"/>
      <c r="C173" s="1372"/>
      <c r="D173" s="1372"/>
      <c r="E173" s="1367"/>
      <c r="F173" s="1369"/>
      <c r="G173" s="1365"/>
      <c r="H173" s="1365"/>
      <c r="I173" s="1365"/>
      <c r="J173" s="1365"/>
      <c r="K173" s="1365"/>
      <c r="L173" s="1365"/>
      <c r="M173" s="1365"/>
      <c r="N173" s="1365"/>
      <c r="O173" s="1365"/>
      <c r="P173" s="1365"/>
      <c r="Q173" s="1365"/>
      <c r="R173" s="1365"/>
      <c r="S173" s="1365"/>
      <c r="T173" s="1365"/>
      <c r="U173" s="1365"/>
      <c r="V173" s="1369"/>
      <c r="W173" s="1365"/>
      <c r="X173" s="1365"/>
      <c r="Y173" s="1370"/>
      <c r="Z173" s="1365"/>
      <c r="AA173" s="1369"/>
    </row>
    <row r="174" spans="1:27" ht="12.75" customHeight="1">
      <c r="A174" s="1365"/>
      <c r="B174" s="1372"/>
      <c r="C174" s="1372"/>
      <c r="D174" s="1372"/>
      <c r="E174" s="1367"/>
      <c r="F174" s="1369"/>
      <c r="G174" s="1365"/>
      <c r="H174" s="1365"/>
      <c r="I174" s="1365"/>
      <c r="J174" s="1365"/>
      <c r="K174" s="1365"/>
      <c r="L174" s="1365"/>
      <c r="M174" s="1365"/>
      <c r="N174" s="1365"/>
      <c r="O174" s="1365"/>
      <c r="P174" s="1365"/>
      <c r="Q174" s="1365"/>
      <c r="R174" s="1365"/>
      <c r="S174" s="1365"/>
      <c r="T174" s="1365"/>
      <c r="U174" s="1365"/>
      <c r="V174" s="1369"/>
      <c r="W174" s="1365"/>
      <c r="X174" s="1365"/>
      <c r="Y174" s="1370"/>
      <c r="Z174" s="1365"/>
      <c r="AA174" s="1369"/>
    </row>
    <row r="175" spans="1:27" ht="12.75" customHeight="1">
      <c r="A175" s="1365"/>
      <c r="B175" s="1372"/>
      <c r="C175" s="1372"/>
      <c r="D175" s="1372"/>
      <c r="E175" s="1367"/>
      <c r="F175" s="1369"/>
      <c r="G175" s="1365"/>
      <c r="H175" s="1365"/>
      <c r="I175" s="1365"/>
      <c r="J175" s="1365"/>
      <c r="K175" s="1365"/>
      <c r="L175" s="1365"/>
      <c r="M175" s="1365"/>
      <c r="N175" s="1365"/>
      <c r="O175" s="1365"/>
      <c r="P175" s="1365"/>
      <c r="Q175" s="1365"/>
      <c r="R175" s="1365"/>
      <c r="S175" s="1365"/>
      <c r="T175" s="1365"/>
      <c r="U175" s="1365"/>
      <c r="V175" s="1369"/>
      <c r="W175" s="1365"/>
      <c r="X175" s="1365"/>
      <c r="Y175" s="1370"/>
      <c r="Z175" s="1365"/>
      <c r="AA175" s="1369"/>
    </row>
    <row r="176" spans="1:27" ht="12.75" customHeight="1">
      <c r="A176" s="1365"/>
      <c r="B176" s="1372"/>
      <c r="C176" s="1372"/>
      <c r="D176" s="1372"/>
      <c r="E176" s="1367"/>
      <c r="F176" s="1369"/>
      <c r="G176" s="1365"/>
      <c r="H176" s="1365"/>
      <c r="I176" s="1365"/>
      <c r="J176" s="1365"/>
      <c r="K176" s="1365"/>
      <c r="L176" s="1365"/>
      <c r="M176" s="1365"/>
      <c r="N176" s="1365"/>
      <c r="O176" s="1365"/>
      <c r="P176" s="1365"/>
      <c r="Q176" s="1365"/>
      <c r="R176" s="1365"/>
      <c r="S176" s="1365"/>
      <c r="T176" s="1365"/>
      <c r="U176" s="1365"/>
      <c r="V176" s="1369"/>
      <c r="W176" s="1365"/>
      <c r="X176" s="1365"/>
      <c r="Y176" s="1370"/>
      <c r="Z176" s="1365"/>
      <c r="AA176" s="1369"/>
    </row>
    <row r="177" spans="1:27" ht="12.75" customHeight="1">
      <c r="A177" s="1365"/>
      <c r="B177" s="1372"/>
      <c r="C177" s="1372"/>
      <c r="D177" s="1372"/>
      <c r="E177" s="1367"/>
      <c r="F177" s="1369"/>
      <c r="G177" s="1365"/>
      <c r="H177" s="1365"/>
      <c r="I177" s="1365"/>
      <c r="J177" s="1365"/>
      <c r="K177" s="1365"/>
      <c r="L177" s="1365"/>
      <c r="M177" s="1365"/>
      <c r="N177" s="1365"/>
      <c r="O177" s="1365"/>
      <c r="P177" s="1365"/>
      <c r="Q177" s="1365"/>
      <c r="R177" s="1365"/>
      <c r="S177" s="1365"/>
      <c r="T177" s="1365"/>
      <c r="U177" s="1365"/>
      <c r="V177" s="1369"/>
      <c r="W177" s="1365"/>
      <c r="X177" s="1365"/>
      <c r="Y177" s="1370"/>
      <c r="Z177" s="1365"/>
      <c r="AA177" s="1369"/>
    </row>
    <row r="178" spans="1:27" ht="12.75" customHeight="1">
      <c r="A178" s="1365"/>
      <c r="B178" s="1372"/>
      <c r="C178" s="1372"/>
      <c r="D178" s="1372"/>
      <c r="E178" s="1367"/>
      <c r="F178" s="1369"/>
      <c r="G178" s="1365"/>
      <c r="H178" s="1365"/>
      <c r="I178" s="1365"/>
      <c r="J178" s="1365"/>
      <c r="K178" s="1365"/>
      <c r="L178" s="1365"/>
      <c r="M178" s="1365"/>
      <c r="N178" s="1365"/>
      <c r="O178" s="1365"/>
      <c r="P178" s="1365"/>
      <c r="Q178" s="1365"/>
      <c r="R178" s="1365"/>
      <c r="S178" s="1365"/>
      <c r="T178" s="1365"/>
      <c r="U178" s="1365"/>
      <c r="V178" s="1369"/>
      <c r="W178" s="1365"/>
      <c r="X178" s="1365"/>
      <c r="Y178" s="1370"/>
      <c r="Z178" s="1365"/>
      <c r="AA178" s="1369"/>
    </row>
    <row r="179" spans="1:27" ht="12.75" customHeight="1">
      <c r="A179" s="1365"/>
      <c r="B179" s="1372"/>
      <c r="C179" s="1372"/>
      <c r="D179" s="1372"/>
      <c r="E179" s="1367"/>
      <c r="F179" s="1369"/>
      <c r="G179" s="1365"/>
      <c r="H179" s="1365"/>
      <c r="I179" s="1365"/>
      <c r="J179" s="1365"/>
      <c r="K179" s="1365"/>
      <c r="L179" s="1365"/>
      <c r="M179" s="1365"/>
      <c r="N179" s="1365"/>
      <c r="O179" s="1365"/>
      <c r="P179" s="1365"/>
      <c r="Q179" s="1365"/>
      <c r="R179" s="1365"/>
      <c r="S179" s="1365"/>
      <c r="T179" s="1365"/>
      <c r="U179" s="1365"/>
      <c r="V179" s="1369"/>
      <c r="W179" s="1365"/>
      <c r="X179" s="1365"/>
      <c r="Y179" s="1370"/>
      <c r="Z179" s="1365"/>
      <c r="AA179" s="1369"/>
    </row>
    <row r="180" spans="1:27" ht="12.75" customHeight="1">
      <c r="A180" s="1365"/>
      <c r="B180" s="1372"/>
      <c r="C180" s="1372"/>
      <c r="D180" s="1372"/>
      <c r="E180" s="1367"/>
      <c r="F180" s="1369"/>
      <c r="G180" s="1365"/>
      <c r="H180" s="1365"/>
      <c r="I180" s="1365"/>
      <c r="J180" s="1365"/>
      <c r="K180" s="1365"/>
      <c r="L180" s="1365"/>
      <c r="M180" s="1365"/>
      <c r="N180" s="1365"/>
      <c r="O180" s="1365"/>
      <c r="P180" s="1365"/>
      <c r="Q180" s="1365"/>
      <c r="R180" s="1365"/>
      <c r="S180" s="1365"/>
      <c r="T180" s="1365"/>
      <c r="U180" s="1365"/>
      <c r="V180" s="1369"/>
      <c r="W180" s="1365"/>
      <c r="X180" s="1365"/>
      <c r="Y180" s="1370"/>
      <c r="Z180" s="1365"/>
      <c r="AA180" s="1369"/>
    </row>
    <row r="181" spans="1:27" ht="12.75" customHeight="1">
      <c r="A181" s="1365"/>
      <c r="B181" s="1372"/>
      <c r="C181" s="1372"/>
      <c r="D181" s="1372"/>
      <c r="E181" s="1367"/>
      <c r="F181" s="1369"/>
      <c r="G181" s="1365"/>
      <c r="H181" s="1365"/>
      <c r="I181" s="1365"/>
      <c r="J181" s="1365"/>
      <c r="K181" s="1365"/>
      <c r="L181" s="1365"/>
      <c r="M181" s="1365"/>
      <c r="N181" s="1365"/>
      <c r="O181" s="1365"/>
      <c r="P181" s="1365"/>
      <c r="Q181" s="1365"/>
      <c r="R181" s="1365"/>
      <c r="S181" s="1365"/>
      <c r="T181" s="1365"/>
      <c r="U181" s="1365"/>
      <c r="V181" s="1369"/>
      <c r="W181" s="1365"/>
      <c r="X181" s="1365"/>
      <c r="Y181" s="1370"/>
      <c r="Z181" s="1365"/>
      <c r="AA181" s="1369"/>
    </row>
    <row r="182" spans="1:27" ht="12.75" customHeight="1">
      <c r="A182" s="1365"/>
      <c r="B182" s="1372"/>
      <c r="C182" s="1372"/>
      <c r="D182" s="1372"/>
      <c r="E182" s="1367"/>
      <c r="F182" s="1369"/>
      <c r="G182" s="1365"/>
      <c r="H182" s="1365"/>
      <c r="I182" s="1365"/>
      <c r="J182" s="1365"/>
      <c r="K182" s="1365"/>
      <c r="L182" s="1365"/>
      <c r="M182" s="1365"/>
      <c r="N182" s="1365"/>
      <c r="O182" s="1365"/>
      <c r="P182" s="1365"/>
      <c r="Q182" s="1365"/>
      <c r="R182" s="1365"/>
      <c r="S182" s="1365"/>
      <c r="T182" s="1365"/>
      <c r="U182" s="1365"/>
      <c r="V182" s="1369"/>
      <c r="W182" s="1365"/>
      <c r="X182" s="1365"/>
      <c r="Y182" s="1370"/>
      <c r="Z182" s="1365"/>
      <c r="AA182" s="1369"/>
    </row>
    <row r="183" spans="1:27" ht="12.75" customHeight="1">
      <c r="A183" s="1365"/>
      <c r="B183" s="1372"/>
      <c r="C183" s="1372"/>
      <c r="D183" s="1372"/>
      <c r="E183" s="1367"/>
      <c r="F183" s="1369"/>
      <c r="G183" s="1365"/>
      <c r="H183" s="1365"/>
      <c r="I183" s="1365"/>
      <c r="J183" s="1365"/>
      <c r="K183" s="1365"/>
      <c r="L183" s="1365"/>
      <c r="M183" s="1365"/>
      <c r="N183" s="1365"/>
      <c r="O183" s="1365"/>
      <c r="P183" s="1365"/>
      <c r="Q183" s="1365"/>
      <c r="R183" s="1365"/>
      <c r="S183" s="1365"/>
      <c r="T183" s="1365"/>
      <c r="U183" s="1365"/>
      <c r="V183" s="1369"/>
      <c r="W183" s="1365"/>
      <c r="X183" s="1365"/>
      <c r="Y183" s="1370"/>
      <c r="Z183" s="1365"/>
      <c r="AA183" s="1369"/>
    </row>
    <row r="184" spans="1:27" ht="12.75" customHeight="1">
      <c r="A184" s="1365"/>
      <c r="B184" s="1372"/>
      <c r="C184" s="1372"/>
      <c r="D184" s="1372"/>
      <c r="E184" s="1367"/>
      <c r="F184" s="1369"/>
      <c r="G184" s="1365"/>
      <c r="H184" s="1365"/>
      <c r="I184" s="1365"/>
      <c r="J184" s="1365"/>
      <c r="K184" s="1365"/>
      <c r="L184" s="1365"/>
      <c r="M184" s="1365"/>
      <c r="N184" s="1365"/>
      <c r="O184" s="1365"/>
      <c r="P184" s="1365"/>
      <c r="Q184" s="1365"/>
      <c r="R184" s="1365"/>
      <c r="S184" s="1365"/>
      <c r="T184" s="1365"/>
      <c r="U184" s="1365"/>
      <c r="V184" s="1369"/>
      <c r="W184" s="1365"/>
      <c r="X184" s="1365"/>
      <c r="Y184" s="1370"/>
      <c r="Z184" s="1365"/>
      <c r="AA184" s="1369"/>
    </row>
    <row r="185" spans="1:27" ht="12.75" customHeight="1">
      <c r="A185" s="1365"/>
      <c r="B185" s="1372"/>
      <c r="C185" s="1372"/>
      <c r="D185" s="1372"/>
      <c r="E185" s="1367"/>
      <c r="F185" s="1369"/>
      <c r="G185" s="1365"/>
      <c r="H185" s="1365"/>
      <c r="I185" s="1365"/>
      <c r="J185" s="1365"/>
      <c r="K185" s="1365"/>
      <c r="L185" s="1365"/>
      <c r="M185" s="1365"/>
      <c r="N185" s="1365"/>
      <c r="O185" s="1365"/>
      <c r="P185" s="1365"/>
      <c r="Q185" s="1365"/>
      <c r="R185" s="1365"/>
      <c r="S185" s="1365"/>
      <c r="T185" s="1365"/>
      <c r="U185" s="1365"/>
      <c r="V185" s="1369"/>
      <c r="W185" s="1365"/>
      <c r="X185" s="1365"/>
      <c r="Y185" s="1370"/>
      <c r="Z185" s="1365"/>
      <c r="AA185" s="1369"/>
    </row>
    <row r="186" spans="1:27" ht="12.75" customHeight="1">
      <c r="A186" s="1365"/>
      <c r="B186" s="1372"/>
      <c r="C186" s="1372"/>
      <c r="D186" s="1372"/>
      <c r="E186" s="1367"/>
      <c r="F186" s="1369"/>
      <c r="G186" s="1365"/>
      <c r="H186" s="1365"/>
      <c r="I186" s="1365"/>
      <c r="J186" s="1365"/>
      <c r="K186" s="1365"/>
      <c r="L186" s="1365"/>
      <c r="M186" s="1365"/>
      <c r="N186" s="1365"/>
      <c r="O186" s="1365"/>
      <c r="P186" s="1365"/>
      <c r="Q186" s="1365"/>
      <c r="R186" s="1365"/>
      <c r="S186" s="1365"/>
      <c r="T186" s="1365"/>
      <c r="U186" s="1365"/>
      <c r="V186" s="1369"/>
      <c r="W186" s="1365"/>
      <c r="X186" s="1365"/>
      <c r="Y186" s="1370"/>
      <c r="Z186" s="1365"/>
      <c r="AA186" s="1369"/>
    </row>
    <row r="187" spans="1:27" ht="12.75" customHeight="1">
      <c r="A187" s="1365"/>
      <c r="B187" s="1372"/>
      <c r="C187" s="1372"/>
      <c r="D187" s="1372"/>
      <c r="E187" s="1367"/>
      <c r="F187" s="1369"/>
      <c r="G187" s="1365"/>
      <c r="H187" s="1365"/>
      <c r="I187" s="1365"/>
      <c r="J187" s="1365"/>
      <c r="K187" s="1365"/>
      <c r="L187" s="1365"/>
      <c r="M187" s="1365"/>
      <c r="N187" s="1365"/>
      <c r="O187" s="1365"/>
      <c r="P187" s="1365"/>
      <c r="Q187" s="1365"/>
      <c r="R187" s="1365"/>
      <c r="S187" s="1365"/>
      <c r="T187" s="1365"/>
      <c r="U187" s="1365"/>
      <c r="V187" s="1369"/>
      <c r="W187" s="1365"/>
      <c r="X187" s="1365"/>
      <c r="Y187" s="1370"/>
      <c r="Z187" s="1365"/>
      <c r="AA187" s="1369"/>
    </row>
    <row r="188" spans="1:27" ht="12.75" customHeight="1">
      <c r="A188" s="1365"/>
      <c r="B188" s="1372"/>
      <c r="C188" s="1372"/>
      <c r="D188" s="1372"/>
      <c r="E188" s="1367"/>
      <c r="F188" s="1369"/>
      <c r="G188" s="1365"/>
      <c r="H188" s="1365"/>
      <c r="I188" s="1365"/>
      <c r="J188" s="1365"/>
      <c r="K188" s="1365"/>
      <c r="L188" s="1365"/>
      <c r="M188" s="1365"/>
      <c r="N188" s="1365"/>
      <c r="O188" s="1365"/>
      <c r="P188" s="1365"/>
      <c r="Q188" s="1365"/>
      <c r="R188" s="1365"/>
      <c r="S188" s="1365"/>
      <c r="T188" s="1365"/>
      <c r="U188" s="1365"/>
      <c r="V188" s="1369"/>
      <c r="W188" s="1365"/>
      <c r="X188" s="1365"/>
      <c r="Y188" s="1370"/>
      <c r="Z188" s="1365"/>
      <c r="AA188" s="1369"/>
    </row>
    <row r="189" spans="1:27" ht="12.75" customHeight="1">
      <c r="A189" s="1365"/>
      <c r="B189" s="1372"/>
      <c r="C189" s="1372"/>
      <c r="D189" s="1372"/>
      <c r="E189" s="1367"/>
      <c r="F189" s="1369"/>
      <c r="G189" s="1365"/>
      <c r="H189" s="1365"/>
      <c r="I189" s="1365"/>
      <c r="J189" s="1365"/>
      <c r="K189" s="1365"/>
      <c r="L189" s="1365"/>
      <c r="M189" s="1365"/>
      <c r="N189" s="1365"/>
      <c r="O189" s="1365"/>
      <c r="P189" s="1365"/>
      <c r="Q189" s="1365"/>
      <c r="R189" s="1365"/>
      <c r="S189" s="1365"/>
      <c r="T189" s="1365"/>
      <c r="U189" s="1365"/>
      <c r="V189" s="1369"/>
      <c r="W189" s="1365"/>
      <c r="X189" s="1365"/>
      <c r="Y189" s="1370"/>
      <c r="Z189" s="1365"/>
      <c r="AA189" s="1369"/>
    </row>
    <row r="190" spans="1:27" ht="12.75" customHeight="1">
      <c r="A190" s="1365"/>
      <c r="B190" s="1372"/>
      <c r="C190" s="1372"/>
      <c r="D190" s="1372"/>
      <c r="E190" s="1367"/>
      <c r="F190" s="1369"/>
      <c r="G190" s="1365"/>
      <c r="H190" s="1365"/>
      <c r="I190" s="1365"/>
      <c r="J190" s="1365"/>
      <c r="K190" s="1365"/>
      <c r="L190" s="1365"/>
      <c r="M190" s="1365"/>
      <c r="N190" s="1365"/>
      <c r="O190" s="1365"/>
      <c r="P190" s="1365"/>
      <c r="Q190" s="1365"/>
      <c r="R190" s="1365"/>
      <c r="S190" s="1365"/>
      <c r="T190" s="1365"/>
      <c r="U190" s="1365"/>
      <c r="V190" s="1369"/>
      <c r="W190" s="1365"/>
      <c r="X190" s="1365"/>
      <c r="Y190" s="1370"/>
      <c r="Z190" s="1365"/>
      <c r="AA190" s="1369"/>
    </row>
    <row r="191" spans="1:27" ht="12.75" customHeight="1">
      <c r="A191" s="1365"/>
      <c r="B191" s="1372"/>
      <c r="C191" s="1372"/>
      <c r="D191" s="1372"/>
      <c r="E191" s="1367"/>
      <c r="F191" s="1369"/>
      <c r="G191" s="1365"/>
      <c r="H191" s="1365"/>
      <c r="I191" s="1365"/>
      <c r="J191" s="1365"/>
      <c r="K191" s="1365"/>
      <c r="L191" s="1365"/>
      <c r="M191" s="1365"/>
      <c r="N191" s="1365"/>
      <c r="O191" s="1365"/>
      <c r="P191" s="1365"/>
      <c r="Q191" s="1365"/>
      <c r="R191" s="1365"/>
      <c r="S191" s="1365"/>
      <c r="T191" s="1365"/>
      <c r="U191" s="1365"/>
      <c r="V191" s="1369"/>
      <c r="W191" s="1365"/>
      <c r="X191" s="1365"/>
      <c r="Y191" s="1370"/>
      <c r="Z191" s="1365"/>
      <c r="AA191" s="1369"/>
    </row>
    <row r="192" spans="1:27" ht="12.75" customHeight="1">
      <c r="A192" s="1365"/>
      <c r="B192" s="1372"/>
      <c r="C192" s="1372"/>
      <c r="D192" s="1372"/>
      <c r="E192" s="1367"/>
      <c r="F192" s="1369"/>
      <c r="G192" s="1365"/>
      <c r="H192" s="1365"/>
      <c r="I192" s="1365"/>
      <c r="J192" s="1365"/>
      <c r="K192" s="1365"/>
      <c r="L192" s="1365"/>
      <c r="M192" s="1365"/>
      <c r="N192" s="1365"/>
      <c r="O192" s="1365"/>
      <c r="P192" s="1365"/>
      <c r="Q192" s="1365"/>
      <c r="R192" s="1365"/>
      <c r="S192" s="1365"/>
      <c r="T192" s="1365"/>
      <c r="U192" s="1365"/>
      <c r="V192" s="1369"/>
      <c r="W192" s="1365"/>
      <c r="X192" s="1365"/>
      <c r="Y192" s="1370"/>
      <c r="Z192" s="1365"/>
      <c r="AA192" s="1369"/>
    </row>
    <row r="193" spans="1:27" ht="12.75" customHeight="1">
      <c r="A193" s="1365"/>
      <c r="B193" s="1372"/>
      <c r="C193" s="1372"/>
      <c r="D193" s="1372"/>
      <c r="E193" s="1367"/>
      <c r="F193" s="1369"/>
      <c r="G193" s="1365"/>
      <c r="H193" s="1365"/>
      <c r="I193" s="1365"/>
      <c r="J193" s="1365"/>
      <c r="K193" s="1365"/>
      <c r="L193" s="1365"/>
      <c r="M193" s="1365"/>
      <c r="N193" s="1365"/>
      <c r="O193" s="1365"/>
      <c r="P193" s="1365"/>
      <c r="Q193" s="1365"/>
      <c r="R193" s="1365"/>
      <c r="S193" s="1365"/>
      <c r="T193" s="1365"/>
      <c r="U193" s="1365"/>
      <c r="V193" s="1369"/>
      <c r="W193" s="1365"/>
      <c r="X193" s="1365"/>
      <c r="Y193" s="1370"/>
      <c r="Z193" s="1365"/>
      <c r="AA193" s="1369"/>
    </row>
    <row r="194" spans="1:27" ht="12.75" customHeight="1">
      <c r="A194" s="1365"/>
      <c r="B194" s="1372"/>
      <c r="C194" s="1372"/>
      <c r="D194" s="1372"/>
      <c r="E194" s="1367"/>
      <c r="F194" s="1369"/>
      <c r="G194" s="1365"/>
      <c r="H194" s="1365"/>
      <c r="I194" s="1365"/>
      <c r="J194" s="1365"/>
      <c r="K194" s="1365"/>
      <c r="L194" s="1365"/>
      <c r="M194" s="1365"/>
      <c r="N194" s="1365"/>
      <c r="O194" s="1365"/>
      <c r="P194" s="1365"/>
      <c r="Q194" s="1365"/>
      <c r="R194" s="1365"/>
      <c r="S194" s="1365"/>
      <c r="T194" s="1365"/>
      <c r="U194" s="1365"/>
      <c r="V194" s="1369"/>
      <c r="W194" s="1365"/>
      <c r="X194" s="1365"/>
      <c r="Y194" s="1370"/>
      <c r="Z194" s="1365"/>
      <c r="AA194" s="1369"/>
    </row>
    <row r="195" spans="1:27" ht="12.75" customHeight="1">
      <c r="A195" s="1365"/>
      <c r="B195" s="1372"/>
      <c r="C195" s="1372"/>
      <c r="D195" s="1372"/>
      <c r="E195" s="1367"/>
      <c r="F195" s="1369"/>
      <c r="G195" s="1365"/>
      <c r="H195" s="1365"/>
      <c r="I195" s="1365"/>
      <c r="J195" s="1365"/>
      <c r="K195" s="1365"/>
      <c r="L195" s="1365"/>
      <c r="M195" s="1365"/>
      <c r="N195" s="1365"/>
      <c r="O195" s="1365"/>
      <c r="P195" s="1365"/>
      <c r="Q195" s="1365"/>
      <c r="R195" s="1365"/>
      <c r="S195" s="1365"/>
      <c r="T195" s="1365"/>
      <c r="U195" s="1365"/>
      <c r="V195" s="1369"/>
      <c r="W195" s="1365"/>
      <c r="X195" s="1365"/>
      <c r="Y195" s="1370"/>
      <c r="Z195" s="1365"/>
      <c r="AA195" s="1369"/>
    </row>
    <row r="196" spans="1:27" ht="12.75" customHeight="1">
      <c r="A196" s="1365"/>
      <c r="B196" s="1372"/>
      <c r="C196" s="1372"/>
      <c r="D196" s="1372"/>
      <c r="E196" s="1367"/>
      <c r="F196" s="1369"/>
      <c r="G196" s="1365"/>
      <c r="H196" s="1365"/>
      <c r="I196" s="1365"/>
      <c r="J196" s="1365"/>
      <c r="K196" s="1365"/>
      <c r="L196" s="1365"/>
      <c r="M196" s="1365"/>
      <c r="N196" s="1365"/>
      <c r="O196" s="1365"/>
      <c r="P196" s="1365"/>
      <c r="Q196" s="1365"/>
      <c r="R196" s="1365"/>
      <c r="S196" s="1365"/>
      <c r="T196" s="1365"/>
      <c r="U196" s="1365"/>
      <c r="V196" s="1369"/>
      <c r="W196" s="1365"/>
      <c r="X196" s="1365"/>
      <c r="Y196" s="1370"/>
      <c r="Z196" s="1365"/>
      <c r="AA196" s="1369"/>
    </row>
    <row r="197" spans="1:27" ht="12.75" customHeight="1">
      <c r="A197" s="1365"/>
      <c r="B197" s="1372"/>
      <c r="C197" s="1372"/>
      <c r="D197" s="1372"/>
      <c r="E197" s="1367"/>
      <c r="F197" s="1369"/>
      <c r="G197" s="1365"/>
      <c r="H197" s="1365"/>
      <c r="I197" s="1365"/>
      <c r="J197" s="1365"/>
      <c r="K197" s="1365"/>
      <c r="L197" s="1365"/>
      <c r="M197" s="1365"/>
      <c r="N197" s="1365"/>
      <c r="O197" s="1365"/>
      <c r="P197" s="1365"/>
      <c r="Q197" s="1365"/>
      <c r="R197" s="1365"/>
      <c r="S197" s="1365"/>
      <c r="T197" s="1365"/>
      <c r="U197" s="1365"/>
      <c r="V197" s="1369"/>
      <c r="W197" s="1365"/>
      <c r="X197" s="1365"/>
      <c r="Y197" s="1370"/>
      <c r="Z197" s="1365"/>
      <c r="AA197" s="1369"/>
    </row>
    <row r="198" spans="1:27" ht="12.75" customHeight="1">
      <c r="A198" s="1365"/>
      <c r="B198" s="1372"/>
      <c r="C198" s="1372"/>
      <c r="D198" s="1372"/>
      <c r="E198" s="1367"/>
      <c r="F198" s="1369"/>
      <c r="G198" s="1365"/>
      <c r="H198" s="1365"/>
      <c r="I198" s="1365"/>
      <c r="J198" s="1365"/>
      <c r="K198" s="1365"/>
      <c r="L198" s="1365"/>
      <c r="M198" s="1365"/>
      <c r="N198" s="1365"/>
      <c r="O198" s="1365"/>
      <c r="P198" s="1365"/>
      <c r="Q198" s="1365"/>
      <c r="R198" s="1365"/>
      <c r="S198" s="1365"/>
      <c r="T198" s="1365"/>
      <c r="U198" s="1365"/>
      <c r="V198" s="1369"/>
      <c r="W198" s="1365"/>
      <c r="X198" s="1365"/>
      <c r="Y198" s="1370"/>
      <c r="Z198" s="1365"/>
      <c r="AA198" s="1369"/>
    </row>
    <row r="199" spans="1:27" ht="12.75" customHeight="1">
      <c r="A199" s="1365"/>
      <c r="B199" s="1372"/>
      <c r="C199" s="1372"/>
      <c r="D199" s="1372"/>
      <c r="E199" s="1367"/>
      <c r="F199" s="1369"/>
      <c r="G199" s="1365"/>
      <c r="H199" s="1365"/>
      <c r="I199" s="1365"/>
      <c r="J199" s="1365"/>
      <c r="K199" s="1365"/>
      <c r="L199" s="1365"/>
      <c r="M199" s="1365"/>
      <c r="N199" s="1365"/>
      <c r="O199" s="1365"/>
      <c r="P199" s="1365"/>
      <c r="Q199" s="1365"/>
      <c r="R199" s="1365"/>
      <c r="S199" s="1365"/>
      <c r="T199" s="1365"/>
      <c r="U199" s="1365"/>
      <c r="V199" s="1369"/>
      <c r="W199" s="1365"/>
      <c r="X199" s="1365"/>
      <c r="Y199" s="1370"/>
      <c r="Z199" s="1365"/>
      <c r="AA199" s="1369"/>
    </row>
    <row r="200" spans="1:27" ht="12.75" customHeight="1">
      <c r="A200" s="1365"/>
      <c r="B200" s="1372"/>
      <c r="C200" s="1372"/>
      <c r="D200" s="1372"/>
      <c r="E200" s="1367"/>
      <c r="F200" s="1369"/>
      <c r="G200" s="1365"/>
      <c r="H200" s="1365"/>
      <c r="I200" s="1365"/>
      <c r="J200" s="1365"/>
      <c r="K200" s="1365"/>
      <c r="L200" s="1365"/>
      <c r="M200" s="1365"/>
      <c r="N200" s="1365"/>
      <c r="O200" s="1365"/>
      <c r="P200" s="1365"/>
      <c r="Q200" s="1365"/>
      <c r="R200" s="1365"/>
      <c r="S200" s="1365"/>
      <c r="T200" s="1365"/>
      <c r="U200" s="1365"/>
      <c r="V200" s="1369"/>
      <c r="W200" s="1365"/>
      <c r="X200" s="1365"/>
      <c r="Y200" s="1370"/>
      <c r="Z200" s="1365"/>
      <c r="AA200" s="1369"/>
    </row>
    <row r="201" spans="1:27" ht="12.75" customHeight="1">
      <c r="A201" s="1365"/>
      <c r="B201" s="1372"/>
      <c r="C201" s="1372"/>
      <c r="D201" s="1372"/>
      <c r="E201" s="1367"/>
      <c r="F201" s="1369"/>
      <c r="G201" s="1365"/>
      <c r="H201" s="1365"/>
      <c r="I201" s="1365"/>
      <c r="J201" s="1365"/>
      <c r="K201" s="1365"/>
      <c r="L201" s="1365"/>
      <c r="M201" s="1365"/>
      <c r="N201" s="1365"/>
      <c r="O201" s="1365"/>
      <c r="P201" s="1365"/>
      <c r="Q201" s="1365"/>
      <c r="R201" s="1365"/>
      <c r="S201" s="1365"/>
      <c r="T201" s="1365"/>
      <c r="U201" s="1365"/>
      <c r="V201" s="1369"/>
      <c r="W201" s="1365"/>
      <c r="X201" s="1365"/>
      <c r="Y201" s="1370"/>
      <c r="Z201" s="1365"/>
      <c r="AA201" s="1369"/>
    </row>
    <row r="202" spans="1:27" ht="12.75" customHeight="1">
      <c r="A202" s="1365"/>
      <c r="B202" s="1372"/>
      <c r="C202" s="1372"/>
      <c r="D202" s="1372"/>
      <c r="E202" s="1367"/>
      <c r="F202" s="1369"/>
      <c r="G202" s="1365"/>
      <c r="H202" s="1365"/>
      <c r="I202" s="1365"/>
      <c r="J202" s="1365"/>
      <c r="K202" s="1365"/>
      <c r="L202" s="1365"/>
      <c r="M202" s="1365"/>
      <c r="N202" s="1365"/>
      <c r="O202" s="1365"/>
      <c r="P202" s="1365"/>
      <c r="Q202" s="1365"/>
      <c r="R202" s="1365"/>
      <c r="S202" s="1365"/>
      <c r="T202" s="1365"/>
      <c r="U202" s="1365"/>
      <c r="V202" s="1369"/>
      <c r="W202" s="1365"/>
      <c r="X202" s="1365"/>
      <c r="Y202" s="1370"/>
      <c r="Z202" s="1365"/>
      <c r="AA202" s="1369"/>
    </row>
    <row r="203" spans="1:27" ht="12.75" customHeight="1">
      <c r="A203" s="1365"/>
      <c r="B203" s="1372"/>
      <c r="C203" s="1372"/>
      <c r="D203" s="1372"/>
      <c r="E203" s="1367"/>
      <c r="F203" s="1369"/>
      <c r="G203" s="1365"/>
      <c r="H203" s="1365"/>
      <c r="I203" s="1365"/>
      <c r="J203" s="1365"/>
      <c r="K203" s="1365"/>
      <c r="L203" s="1365"/>
      <c r="M203" s="1365"/>
      <c r="N203" s="1365"/>
      <c r="O203" s="1365"/>
      <c r="P203" s="1365"/>
      <c r="Q203" s="1365"/>
      <c r="R203" s="1365"/>
      <c r="S203" s="1365"/>
      <c r="T203" s="1365"/>
      <c r="U203" s="1365"/>
      <c r="V203" s="1369"/>
      <c r="W203" s="1365"/>
      <c r="X203" s="1365"/>
      <c r="Y203" s="1370"/>
      <c r="Z203" s="1365"/>
      <c r="AA203" s="1369"/>
    </row>
    <row r="204" spans="1:27" ht="12.75" customHeight="1">
      <c r="A204" s="1365"/>
      <c r="B204" s="1372"/>
      <c r="C204" s="1372"/>
      <c r="D204" s="1372"/>
      <c r="E204" s="1367"/>
      <c r="F204" s="1369"/>
      <c r="G204" s="1365"/>
      <c r="H204" s="1365"/>
      <c r="I204" s="1365"/>
      <c r="J204" s="1365"/>
      <c r="K204" s="1365"/>
      <c r="L204" s="1365"/>
      <c r="M204" s="1365"/>
      <c r="N204" s="1365"/>
      <c r="O204" s="1365"/>
      <c r="P204" s="1365"/>
      <c r="Q204" s="1365"/>
      <c r="R204" s="1365"/>
      <c r="S204" s="1365"/>
      <c r="T204" s="1365"/>
      <c r="U204" s="1365"/>
      <c r="V204" s="1369"/>
      <c r="W204" s="1365"/>
      <c r="X204" s="1365"/>
      <c r="Y204" s="1370"/>
      <c r="Z204" s="1365"/>
      <c r="AA204" s="1369"/>
    </row>
    <row r="205" spans="1:27" ht="12.75" customHeight="1">
      <c r="A205" s="1365"/>
      <c r="B205" s="1372"/>
      <c r="C205" s="1372"/>
      <c r="D205" s="1372"/>
      <c r="E205" s="1367"/>
      <c r="F205" s="1369"/>
      <c r="G205" s="1365"/>
      <c r="H205" s="1365"/>
      <c r="I205" s="1365"/>
      <c r="J205" s="1365"/>
      <c r="K205" s="1365"/>
      <c r="L205" s="1365"/>
      <c r="M205" s="1365"/>
      <c r="N205" s="1365"/>
      <c r="O205" s="1365"/>
      <c r="P205" s="1365"/>
      <c r="Q205" s="1365"/>
      <c r="R205" s="1365"/>
      <c r="S205" s="1365"/>
      <c r="T205" s="1365"/>
      <c r="U205" s="1365"/>
      <c r="V205" s="1369"/>
      <c r="W205" s="1365"/>
      <c r="X205" s="1365"/>
      <c r="Y205" s="1370"/>
      <c r="Z205" s="1365"/>
      <c r="AA205" s="1369"/>
    </row>
    <row r="206" spans="1:27" ht="12.75" customHeight="1">
      <c r="A206" s="1365"/>
      <c r="B206" s="1372"/>
      <c r="C206" s="1372"/>
      <c r="D206" s="1372"/>
      <c r="E206" s="1367"/>
      <c r="F206" s="1369"/>
      <c r="G206" s="1365"/>
      <c r="H206" s="1365"/>
      <c r="I206" s="1365"/>
      <c r="J206" s="1365"/>
      <c r="K206" s="1365"/>
      <c r="L206" s="1365"/>
      <c r="M206" s="1365"/>
      <c r="N206" s="1365"/>
      <c r="O206" s="1365"/>
      <c r="P206" s="1365"/>
      <c r="Q206" s="1365"/>
      <c r="R206" s="1365"/>
      <c r="S206" s="1365"/>
      <c r="T206" s="1365"/>
      <c r="U206" s="1365"/>
      <c r="V206" s="1369"/>
      <c r="W206" s="1365"/>
      <c r="X206" s="1365"/>
      <c r="Y206" s="1370"/>
      <c r="Z206" s="1365"/>
      <c r="AA206" s="1369"/>
    </row>
    <row r="207" spans="1:27" ht="12.75" customHeight="1">
      <c r="A207" s="1365"/>
      <c r="B207" s="1372"/>
      <c r="C207" s="1372"/>
      <c r="D207" s="1372"/>
      <c r="E207" s="1367"/>
      <c r="F207" s="1369"/>
      <c r="G207" s="1365"/>
      <c r="H207" s="1365"/>
      <c r="I207" s="1365"/>
      <c r="J207" s="1365"/>
      <c r="K207" s="1365"/>
      <c r="L207" s="1365"/>
      <c r="M207" s="1365"/>
      <c r="N207" s="1365"/>
      <c r="O207" s="1365"/>
      <c r="P207" s="1365"/>
      <c r="Q207" s="1365"/>
      <c r="R207" s="1365"/>
      <c r="S207" s="1365"/>
      <c r="T207" s="1365"/>
      <c r="U207" s="1365"/>
      <c r="V207" s="1369"/>
      <c r="W207" s="1365"/>
      <c r="X207" s="1365"/>
      <c r="Y207" s="1370"/>
      <c r="Z207" s="1365"/>
      <c r="AA207" s="1369"/>
    </row>
    <row r="208" spans="1:27" ht="12.75" customHeight="1">
      <c r="A208" s="1365"/>
      <c r="B208" s="1372"/>
      <c r="C208" s="1372"/>
      <c r="D208" s="1372"/>
      <c r="E208" s="1367"/>
      <c r="F208" s="1369"/>
      <c r="G208" s="1365"/>
      <c r="H208" s="1365"/>
      <c r="I208" s="1365"/>
      <c r="J208" s="1365"/>
      <c r="K208" s="1365"/>
      <c r="L208" s="1365"/>
      <c r="M208" s="1365"/>
      <c r="N208" s="1365"/>
      <c r="O208" s="1365"/>
      <c r="P208" s="1365"/>
      <c r="Q208" s="1365"/>
      <c r="R208" s="1365"/>
      <c r="S208" s="1365"/>
      <c r="T208" s="1365"/>
      <c r="U208" s="1365"/>
      <c r="V208" s="1369"/>
      <c r="W208" s="1365"/>
      <c r="X208" s="1365"/>
      <c r="Y208" s="1370"/>
      <c r="Z208" s="1365"/>
      <c r="AA208" s="1369"/>
    </row>
    <row r="209" spans="1:27" ht="12.75" customHeight="1">
      <c r="A209" s="1365"/>
      <c r="B209" s="1372"/>
      <c r="C209" s="1372"/>
      <c r="D209" s="1372"/>
      <c r="E209" s="1367"/>
      <c r="F209" s="1369"/>
      <c r="G209" s="1365"/>
      <c r="H209" s="1365"/>
      <c r="I209" s="1365"/>
      <c r="J209" s="1365"/>
      <c r="K209" s="1365"/>
      <c r="L209" s="1365"/>
      <c r="M209" s="1365"/>
      <c r="N209" s="1365"/>
      <c r="O209" s="1365"/>
      <c r="P209" s="1365"/>
      <c r="Q209" s="1365"/>
      <c r="R209" s="1365"/>
      <c r="S209" s="1365"/>
      <c r="T209" s="1365"/>
      <c r="U209" s="1365"/>
      <c r="V209" s="1369"/>
      <c r="W209" s="1365"/>
      <c r="X209" s="1365"/>
      <c r="Y209" s="1370"/>
      <c r="Z209" s="1365"/>
      <c r="AA209" s="1369"/>
    </row>
    <row r="210" spans="1:27" ht="12.75" customHeight="1">
      <c r="A210" s="1365"/>
      <c r="B210" s="1372"/>
      <c r="C210" s="1372"/>
      <c r="D210" s="1372"/>
      <c r="E210" s="1367"/>
      <c r="F210" s="1369"/>
      <c r="G210" s="1365"/>
      <c r="H210" s="1365"/>
      <c r="I210" s="1365"/>
      <c r="J210" s="1365"/>
      <c r="K210" s="1365"/>
      <c r="L210" s="1365"/>
      <c r="M210" s="1365"/>
      <c r="N210" s="1365"/>
      <c r="O210" s="1365"/>
      <c r="P210" s="1365"/>
      <c r="Q210" s="1365"/>
      <c r="R210" s="1365"/>
      <c r="S210" s="1365"/>
      <c r="T210" s="1365"/>
      <c r="U210" s="1365"/>
      <c r="V210" s="1369"/>
      <c r="W210" s="1365"/>
      <c r="X210" s="1365"/>
      <c r="Y210" s="1370"/>
      <c r="Z210" s="1365"/>
      <c r="AA210" s="1369"/>
    </row>
    <row r="211" spans="1:27" ht="12.75" customHeight="1">
      <c r="A211" s="1365"/>
      <c r="B211" s="1372"/>
      <c r="C211" s="1372"/>
      <c r="D211" s="1372"/>
      <c r="E211" s="1367"/>
      <c r="F211" s="1369"/>
      <c r="G211" s="1365"/>
      <c r="H211" s="1365"/>
      <c r="I211" s="1365"/>
      <c r="J211" s="1365"/>
      <c r="K211" s="1365"/>
      <c r="L211" s="1365"/>
      <c r="M211" s="1365"/>
      <c r="N211" s="1365"/>
      <c r="O211" s="1365"/>
      <c r="P211" s="1365"/>
      <c r="Q211" s="1365"/>
      <c r="R211" s="1365"/>
      <c r="S211" s="1365"/>
      <c r="T211" s="1365"/>
      <c r="U211" s="1365"/>
      <c r="V211" s="1369"/>
      <c r="W211" s="1365"/>
      <c r="X211" s="1365"/>
      <c r="Y211" s="1370"/>
      <c r="Z211" s="1365"/>
      <c r="AA211" s="1369"/>
    </row>
    <row r="212" spans="1:27" ht="12.75" customHeight="1">
      <c r="A212" s="1365"/>
      <c r="B212" s="1372"/>
      <c r="C212" s="1372"/>
      <c r="D212" s="1372"/>
      <c r="E212" s="1367"/>
      <c r="F212" s="1369"/>
      <c r="G212" s="1365"/>
      <c r="H212" s="1365"/>
      <c r="I212" s="1365"/>
      <c r="J212" s="1365"/>
      <c r="K212" s="1365"/>
      <c r="L212" s="1365"/>
      <c r="M212" s="1365"/>
      <c r="N212" s="1365"/>
      <c r="O212" s="1365"/>
      <c r="P212" s="1365"/>
      <c r="Q212" s="1365"/>
      <c r="R212" s="1365"/>
      <c r="S212" s="1365"/>
      <c r="T212" s="1365"/>
      <c r="U212" s="1365"/>
      <c r="V212" s="1369"/>
      <c r="W212" s="1365"/>
      <c r="X212" s="1365"/>
      <c r="Y212" s="1370"/>
      <c r="Z212" s="1365"/>
      <c r="AA212" s="1369"/>
    </row>
    <row r="213" spans="1:27" ht="12.75" customHeight="1">
      <c r="A213" s="1365"/>
      <c r="B213" s="1372"/>
      <c r="C213" s="1372"/>
      <c r="D213" s="1372"/>
      <c r="E213" s="1367"/>
      <c r="F213" s="1369"/>
      <c r="G213" s="1365"/>
      <c r="H213" s="1365"/>
      <c r="I213" s="1365"/>
      <c r="J213" s="1365"/>
      <c r="K213" s="1365"/>
      <c r="L213" s="1365"/>
      <c r="M213" s="1365"/>
      <c r="N213" s="1365"/>
      <c r="O213" s="1365"/>
      <c r="P213" s="1365"/>
      <c r="Q213" s="1365"/>
      <c r="R213" s="1365"/>
      <c r="S213" s="1365"/>
      <c r="T213" s="1365"/>
      <c r="U213" s="1365"/>
      <c r="V213" s="1369"/>
      <c r="W213" s="1365"/>
      <c r="X213" s="1365"/>
      <c r="Y213" s="1370"/>
      <c r="Z213" s="1365"/>
      <c r="AA213" s="1369"/>
    </row>
    <row r="214" spans="1:27" ht="12.75" customHeight="1">
      <c r="A214" s="1365"/>
      <c r="B214" s="1372"/>
      <c r="C214" s="1372"/>
      <c r="D214" s="1372"/>
      <c r="E214" s="1367"/>
      <c r="F214" s="1369"/>
      <c r="G214" s="1365"/>
      <c r="H214" s="1365"/>
      <c r="I214" s="1365"/>
      <c r="J214" s="1365"/>
      <c r="K214" s="1365"/>
      <c r="L214" s="1365"/>
      <c r="M214" s="1365"/>
      <c r="N214" s="1365"/>
      <c r="O214" s="1365"/>
      <c r="P214" s="1365"/>
      <c r="Q214" s="1365"/>
      <c r="R214" s="1365"/>
      <c r="S214" s="1365"/>
      <c r="T214" s="1365"/>
      <c r="U214" s="1365"/>
      <c r="V214" s="1369"/>
      <c r="W214" s="1365"/>
      <c r="X214" s="1365"/>
      <c r="Y214" s="1370"/>
      <c r="Z214" s="1365"/>
      <c r="AA214" s="1369"/>
    </row>
    <row r="215" spans="1:27" ht="12.75" customHeight="1">
      <c r="A215" s="1365"/>
      <c r="B215" s="1372"/>
      <c r="C215" s="1372"/>
      <c r="D215" s="1372"/>
      <c r="E215" s="1367"/>
      <c r="F215" s="1369"/>
      <c r="G215" s="1365"/>
      <c r="H215" s="1365"/>
      <c r="I215" s="1365"/>
      <c r="J215" s="1365"/>
      <c r="K215" s="1365"/>
      <c r="L215" s="1365"/>
      <c r="M215" s="1365"/>
      <c r="N215" s="1365"/>
      <c r="O215" s="1365"/>
      <c r="P215" s="1365"/>
      <c r="Q215" s="1365"/>
      <c r="R215" s="1365"/>
      <c r="S215" s="1365"/>
      <c r="T215" s="1365"/>
      <c r="U215" s="1365"/>
      <c r="V215" s="1369"/>
      <c r="W215" s="1365"/>
      <c r="X215" s="1365"/>
      <c r="Y215" s="1370"/>
      <c r="Z215" s="1365"/>
      <c r="AA215" s="1369"/>
    </row>
    <row r="216" spans="1:27" ht="12.75" customHeight="1">
      <c r="A216" s="1365"/>
      <c r="B216" s="1372"/>
      <c r="C216" s="1372"/>
      <c r="D216" s="1372"/>
      <c r="E216" s="1367"/>
      <c r="F216" s="1369"/>
      <c r="G216" s="1365"/>
      <c r="H216" s="1365"/>
      <c r="I216" s="1365"/>
      <c r="J216" s="1365"/>
      <c r="K216" s="1365"/>
      <c r="L216" s="1365"/>
      <c r="M216" s="1365"/>
      <c r="N216" s="1365"/>
      <c r="O216" s="1365"/>
      <c r="P216" s="1365"/>
      <c r="Q216" s="1365"/>
      <c r="R216" s="1365"/>
      <c r="S216" s="1365"/>
      <c r="T216" s="1365"/>
      <c r="U216" s="1365"/>
      <c r="V216" s="1369"/>
      <c r="W216" s="1365"/>
      <c r="X216" s="1365"/>
      <c r="Y216" s="1370"/>
      <c r="Z216" s="1365"/>
      <c r="AA216" s="1369"/>
    </row>
    <row r="217" spans="1:27" ht="12.75" customHeight="1">
      <c r="A217" s="1365"/>
      <c r="B217" s="1372"/>
      <c r="C217" s="1372"/>
      <c r="D217" s="1372"/>
      <c r="E217" s="1367"/>
      <c r="F217" s="1369"/>
      <c r="G217" s="1365"/>
      <c r="H217" s="1365"/>
      <c r="I217" s="1365"/>
      <c r="J217" s="1365"/>
      <c r="K217" s="1365"/>
      <c r="L217" s="1365"/>
      <c r="M217" s="1365"/>
      <c r="N217" s="1365"/>
      <c r="O217" s="1365"/>
      <c r="P217" s="1365"/>
      <c r="Q217" s="1365"/>
      <c r="R217" s="1365"/>
      <c r="S217" s="1365"/>
      <c r="T217" s="1365"/>
      <c r="U217" s="1365"/>
      <c r="V217" s="1369"/>
      <c r="W217" s="1365"/>
      <c r="X217" s="1365"/>
      <c r="Y217" s="1370"/>
      <c r="Z217" s="1365"/>
      <c r="AA217" s="1369"/>
    </row>
    <row r="218" spans="1:27" ht="12.75" customHeight="1">
      <c r="A218" s="1365"/>
      <c r="B218" s="1372"/>
      <c r="C218" s="1372"/>
      <c r="D218" s="1372"/>
      <c r="E218" s="1367"/>
      <c r="F218" s="1369"/>
      <c r="G218" s="1365"/>
      <c r="H218" s="1365"/>
      <c r="I218" s="1365"/>
      <c r="J218" s="1365"/>
      <c r="K218" s="1365"/>
      <c r="L218" s="1365"/>
      <c r="M218" s="1365"/>
      <c r="N218" s="1365"/>
      <c r="O218" s="1365"/>
      <c r="P218" s="1365"/>
      <c r="Q218" s="1365"/>
      <c r="R218" s="1365"/>
      <c r="S218" s="1365"/>
      <c r="T218" s="1365"/>
      <c r="U218" s="1365"/>
      <c r="V218" s="1369"/>
      <c r="W218" s="1365"/>
      <c r="X218" s="1365"/>
      <c r="Y218" s="1370"/>
      <c r="Z218" s="1365"/>
      <c r="AA218" s="1369"/>
    </row>
    <row r="219" spans="1:27" ht="12.75" customHeight="1">
      <c r="A219" s="1365"/>
      <c r="B219" s="1372"/>
      <c r="C219" s="1372"/>
      <c r="D219" s="1372"/>
      <c r="E219" s="1367"/>
      <c r="F219" s="1369"/>
      <c r="G219" s="1365"/>
      <c r="H219" s="1365"/>
      <c r="I219" s="1365"/>
      <c r="J219" s="1365"/>
      <c r="K219" s="1365"/>
      <c r="L219" s="1365"/>
      <c r="M219" s="1365"/>
      <c r="N219" s="1365"/>
      <c r="O219" s="1365"/>
      <c r="P219" s="1365"/>
      <c r="Q219" s="1365"/>
      <c r="R219" s="1365"/>
      <c r="S219" s="1365"/>
      <c r="T219" s="1365"/>
      <c r="U219" s="1365"/>
      <c r="V219" s="1369"/>
      <c r="W219" s="1365"/>
      <c r="X219" s="1365"/>
      <c r="Y219" s="1370"/>
      <c r="Z219" s="1365"/>
      <c r="AA219" s="1369"/>
    </row>
    <row r="220" spans="1:27" ht="12.75" customHeight="1">
      <c r="A220" s="1365"/>
      <c r="B220" s="1372"/>
      <c r="C220" s="1372"/>
      <c r="D220" s="1372"/>
      <c r="E220" s="1367"/>
      <c r="F220" s="1369"/>
      <c r="G220" s="1365"/>
      <c r="H220" s="1365"/>
      <c r="I220" s="1365"/>
      <c r="J220" s="1365"/>
      <c r="K220" s="1365"/>
      <c r="L220" s="1365"/>
      <c r="M220" s="1365"/>
      <c r="N220" s="1365"/>
      <c r="O220" s="1365"/>
      <c r="P220" s="1365"/>
      <c r="Q220" s="1365"/>
      <c r="R220" s="1365"/>
      <c r="S220" s="1365"/>
      <c r="T220" s="1365"/>
      <c r="U220" s="1365"/>
      <c r="V220" s="1369"/>
      <c r="W220" s="1365"/>
      <c r="X220" s="1365"/>
      <c r="Y220" s="1370"/>
      <c r="Z220" s="1365"/>
      <c r="AA220" s="1369"/>
    </row>
    <row r="221" spans="1:27" ht="12.75" customHeight="1">
      <c r="A221" s="1365"/>
      <c r="B221" s="1372"/>
      <c r="C221" s="1372"/>
      <c r="D221" s="1372"/>
      <c r="E221" s="1367"/>
      <c r="F221" s="1369"/>
      <c r="G221" s="1365"/>
      <c r="H221" s="1365"/>
      <c r="I221" s="1365"/>
      <c r="J221" s="1365"/>
      <c r="K221" s="1365"/>
      <c r="L221" s="1365"/>
      <c r="M221" s="1365"/>
      <c r="N221" s="1365"/>
      <c r="O221" s="1365"/>
      <c r="P221" s="1365"/>
      <c r="Q221" s="1365"/>
      <c r="R221" s="1365"/>
      <c r="S221" s="1365"/>
      <c r="T221" s="1365"/>
      <c r="U221" s="1365"/>
      <c r="V221" s="1369"/>
      <c r="W221" s="1365"/>
      <c r="X221" s="1365"/>
      <c r="Y221" s="1370"/>
      <c r="Z221" s="1365"/>
      <c r="AA221" s="1369"/>
    </row>
    <row r="222" spans="1:27" ht="12.75" customHeight="1">
      <c r="A222" s="1365"/>
      <c r="B222" s="1372"/>
      <c r="C222" s="1372"/>
      <c r="D222" s="1372"/>
      <c r="E222" s="1367"/>
      <c r="F222" s="1369"/>
      <c r="G222" s="1365"/>
      <c r="H222" s="1365"/>
      <c r="I222" s="1365"/>
      <c r="J222" s="1365"/>
      <c r="K222" s="1365"/>
      <c r="L222" s="1365"/>
      <c r="M222" s="1365"/>
      <c r="N222" s="1365"/>
      <c r="O222" s="1365"/>
      <c r="P222" s="1365"/>
      <c r="Q222" s="1365"/>
      <c r="R222" s="1365"/>
      <c r="S222" s="1365"/>
      <c r="T222" s="1365"/>
      <c r="U222" s="1365"/>
      <c r="V222" s="1369"/>
      <c r="W222" s="1365"/>
      <c r="X222" s="1365"/>
      <c r="Y222" s="1370"/>
      <c r="Z222" s="1365"/>
      <c r="AA222" s="1369"/>
    </row>
    <row r="223" spans="1:27" ht="12.75" customHeight="1">
      <c r="A223" s="1365"/>
      <c r="B223" s="1372"/>
      <c r="C223" s="1372"/>
      <c r="D223" s="1372"/>
      <c r="E223" s="1367"/>
      <c r="F223" s="1369"/>
      <c r="G223" s="1365"/>
      <c r="H223" s="1365"/>
      <c r="I223" s="1365"/>
      <c r="J223" s="1365"/>
      <c r="K223" s="1365"/>
      <c r="L223" s="1365"/>
      <c r="M223" s="1365"/>
      <c r="N223" s="1365"/>
      <c r="O223" s="1365"/>
      <c r="P223" s="1365"/>
      <c r="Q223" s="1365"/>
      <c r="R223" s="1365"/>
      <c r="S223" s="1365"/>
      <c r="T223" s="1365"/>
      <c r="U223" s="1365"/>
      <c r="V223" s="1369"/>
      <c r="W223" s="1365"/>
      <c r="X223" s="1365"/>
      <c r="Y223" s="1370"/>
      <c r="Z223" s="1365"/>
      <c r="AA223" s="1369"/>
    </row>
    <row r="224" spans="1:27" ht="12.75" customHeight="1">
      <c r="A224" s="1365"/>
      <c r="B224" s="1372"/>
      <c r="C224" s="1372"/>
      <c r="D224" s="1372"/>
      <c r="E224" s="1367"/>
      <c r="F224" s="1369"/>
      <c r="G224" s="1365"/>
      <c r="H224" s="1365"/>
      <c r="I224" s="1365"/>
      <c r="J224" s="1365"/>
      <c r="K224" s="1365"/>
      <c r="L224" s="1365"/>
      <c r="M224" s="1365"/>
      <c r="N224" s="1365"/>
      <c r="O224" s="1365"/>
      <c r="P224" s="1365"/>
      <c r="Q224" s="1365"/>
      <c r="R224" s="1365"/>
      <c r="S224" s="1365"/>
      <c r="T224" s="1365"/>
      <c r="U224" s="1365"/>
      <c r="V224" s="1369"/>
      <c r="W224" s="1365"/>
      <c r="X224" s="1365"/>
      <c r="Y224" s="1370"/>
      <c r="Z224" s="1365"/>
      <c r="AA224" s="1369"/>
    </row>
    <row r="225" spans="1:27" ht="12.75" customHeight="1">
      <c r="A225" s="1365"/>
      <c r="B225" s="1372"/>
      <c r="C225" s="1372"/>
      <c r="D225" s="1372"/>
      <c r="E225" s="1367"/>
      <c r="F225" s="1369"/>
      <c r="G225" s="1365"/>
      <c r="H225" s="1365"/>
      <c r="I225" s="1365"/>
      <c r="J225" s="1365"/>
      <c r="K225" s="1365"/>
      <c r="L225" s="1365"/>
      <c r="M225" s="1365"/>
      <c r="N225" s="1365"/>
      <c r="O225" s="1365"/>
      <c r="P225" s="1365"/>
      <c r="Q225" s="1365"/>
      <c r="R225" s="1365"/>
      <c r="S225" s="1365"/>
      <c r="T225" s="1365"/>
      <c r="U225" s="1365"/>
      <c r="V225" s="1369"/>
      <c r="W225" s="1365"/>
      <c r="X225" s="1365"/>
      <c r="Y225" s="1370"/>
      <c r="Z225" s="1365"/>
      <c r="AA225" s="1369"/>
    </row>
    <row r="226" spans="1:27" ht="12.75" customHeight="1">
      <c r="A226" s="1365"/>
      <c r="B226" s="1372"/>
      <c r="C226" s="1372"/>
      <c r="D226" s="1372"/>
      <c r="E226" s="1367"/>
      <c r="F226" s="1369"/>
      <c r="G226" s="1365"/>
      <c r="H226" s="1365"/>
      <c r="I226" s="1365"/>
      <c r="J226" s="1365"/>
      <c r="K226" s="1365"/>
      <c r="L226" s="1365"/>
      <c r="M226" s="1365"/>
      <c r="N226" s="1365"/>
      <c r="O226" s="1365"/>
      <c r="P226" s="1365"/>
      <c r="Q226" s="1365"/>
      <c r="R226" s="1365"/>
      <c r="S226" s="1365"/>
      <c r="T226" s="1365"/>
      <c r="U226" s="1365"/>
      <c r="V226" s="1369"/>
      <c r="W226" s="1365"/>
      <c r="X226" s="1365"/>
      <c r="Y226" s="1370"/>
      <c r="Z226" s="1365"/>
      <c r="AA226" s="1369"/>
    </row>
    <row r="227" spans="1:27" ht="12.75" customHeight="1">
      <c r="A227" s="1365"/>
      <c r="B227" s="1372"/>
      <c r="C227" s="1372"/>
      <c r="D227" s="1372"/>
      <c r="E227" s="1367"/>
      <c r="F227" s="1369"/>
      <c r="G227" s="1365"/>
      <c r="H227" s="1365"/>
      <c r="I227" s="1365"/>
      <c r="J227" s="1365"/>
      <c r="K227" s="1365"/>
      <c r="L227" s="1365"/>
      <c r="M227" s="1365"/>
      <c r="N227" s="1365"/>
      <c r="O227" s="1365"/>
      <c r="P227" s="1365"/>
      <c r="Q227" s="1365"/>
      <c r="R227" s="1365"/>
      <c r="S227" s="1365"/>
      <c r="T227" s="1365"/>
      <c r="U227" s="1365"/>
      <c r="V227" s="1369"/>
      <c r="W227" s="1365"/>
      <c r="X227" s="1365"/>
      <c r="Y227" s="1370"/>
      <c r="Z227" s="1365"/>
      <c r="AA227" s="1369"/>
    </row>
    <row r="228" spans="1:27" ht="12.75" customHeight="1">
      <c r="A228" s="1365"/>
      <c r="B228" s="1372"/>
      <c r="C228" s="1372"/>
      <c r="D228" s="1372"/>
      <c r="E228" s="1367"/>
      <c r="F228" s="1369"/>
      <c r="G228" s="1365"/>
      <c r="H228" s="1365"/>
      <c r="I228" s="1365"/>
      <c r="J228" s="1365"/>
      <c r="K228" s="1365"/>
      <c r="L228" s="1365"/>
      <c r="M228" s="1365"/>
      <c r="N228" s="1365"/>
      <c r="O228" s="1365"/>
      <c r="P228" s="1365"/>
      <c r="Q228" s="1365"/>
      <c r="R228" s="1365"/>
      <c r="S228" s="1365"/>
      <c r="T228" s="1365"/>
      <c r="U228" s="1365"/>
      <c r="V228" s="1369"/>
      <c r="W228" s="1365"/>
      <c r="X228" s="1365"/>
      <c r="Y228" s="1370"/>
      <c r="Z228" s="1365"/>
      <c r="AA228" s="1369"/>
    </row>
    <row r="229" spans="1:27" ht="12.75" customHeight="1">
      <c r="A229" s="1365"/>
      <c r="B229" s="1372"/>
      <c r="C229" s="1372"/>
      <c r="D229" s="1372"/>
      <c r="E229" s="1367"/>
      <c r="F229" s="1369"/>
      <c r="G229" s="1365"/>
      <c r="H229" s="1365"/>
      <c r="I229" s="1365"/>
      <c r="J229" s="1365"/>
      <c r="K229" s="1365"/>
      <c r="L229" s="1365"/>
      <c r="M229" s="1365"/>
      <c r="N229" s="1365"/>
      <c r="O229" s="1365"/>
      <c r="P229" s="1365"/>
      <c r="Q229" s="1365"/>
      <c r="R229" s="1365"/>
      <c r="S229" s="1365"/>
      <c r="T229" s="1365"/>
      <c r="U229" s="1365"/>
      <c r="V229" s="1369"/>
      <c r="W229" s="1365"/>
      <c r="X229" s="1365"/>
      <c r="Y229" s="1370"/>
      <c r="Z229" s="1365"/>
      <c r="AA229" s="1369"/>
    </row>
    <row r="230" spans="1:27" ht="12.75" customHeight="1">
      <c r="A230" s="1365"/>
      <c r="B230" s="1372"/>
      <c r="C230" s="1372"/>
      <c r="D230" s="1372"/>
      <c r="E230" s="1367"/>
      <c r="F230" s="1369"/>
      <c r="G230" s="1365"/>
      <c r="H230" s="1365"/>
      <c r="I230" s="1365"/>
      <c r="J230" s="1365"/>
      <c r="K230" s="1365"/>
      <c r="L230" s="1365"/>
      <c r="M230" s="1365"/>
      <c r="N230" s="1365"/>
      <c r="O230" s="1365"/>
      <c r="P230" s="1365"/>
      <c r="Q230" s="1365"/>
      <c r="R230" s="1365"/>
      <c r="S230" s="1365"/>
      <c r="T230" s="1365"/>
      <c r="U230" s="1365"/>
      <c r="V230" s="1369"/>
      <c r="W230" s="1365"/>
      <c r="X230" s="1365"/>
      <c r="Y230" s="1370"/>
      <c r="Z230" s="1365"/>
      <c r="AA230" s="1369"/>
    </row>
    <row r="231" spans="1:27" ht="12.75" customHeight="1">
      <c r="A231" s="1365"/>
      <c r="B231" s="1372"/>
      <c r="C231" s="1372"/>
      <c r="D231" s="1372"/>
      <c r="E231" s="1367"/>
      <c r="F231" s="1369"/>
      <c r="G231" s="1365"/>
      <c r="H231" s="1365"/>
      <c r="I231" s="1365"/>
      <c r="J231" s="1365"/>
      <c r="K231" s="1365"/>
      <c r="L231" s="1365"/>
      <c r="M231" s="1365"/>
      <c r="N231" s="1365"/>
      <c r="O231" s="1365"/>
      <c r="P231" s="1365"/>
      <c r="Q231" s="1365"/>
      <c r="R231" s="1365"/>
      <c r="S231" s="1365"/>
      <c r="T231" s="1365"/>
      <c r="U231" s="1365"/>
      <c r="V231" s="1369"/>
      <c r="W231" s="1365"/>
      <c r="X231" s="1365"/>
      <c r="Y231" s="1370"/>
      <c r="Z231" s="1365"/>
      <c r="AA231" s="1369"/>
    </row>
    <row r="232" spans="1:27" ht="12.75" customHeight="1">
      <c r="A232" s="1365"/>
      <c r="B232" s="1372"/>
      <c r="C232" s="1372"/>
      <c r="D232" s="1372"/>
      <c r="E232" s="1367"/>
      <c r="F232" s="1369"/>
      <c r="G232" s="1365"/>
      <c r="H232" s="1365"/>
      <c r="I232" s="1365"/>
      <c r="J232" s="1365"/>
      <c r="K232" s="1365"/>
      <c r="L232" s="1365"/>
      <c r="M232" s="1365"/>
      <c r="N232" s="1365"/>
      <c r="O232" s="1365"/>
      <c r="P232" s="1365"/>
      <c r="Q232" s="1365"/>
      <c r="R232" s="1365"/>
      <c r="S232" s="1365"/>
      <c r="T232" s="1365"/>
      <c r="U232" s="1365"/>
      <c r="V232" s="1369"/>
      <c r="W232" s="1365"/>
      <c r="X232" s="1365"/>
      <c r="Y232" s="1370"/>
      <c r="Z232" s="1365"/>
      <c r="AA232" s="1369"/>
    </row>
    <row r="233" spans="1:27" ht="12.75" customHeight="1">
      <c r="A233" s="1365"/>
      <c r="B233" s="1372"/>
      <c r="C233" s="1372"/>
      <c r="D233" s="1372"/>
      <c r="E233" s="1367"/>
      <c r="F233" s="1369"/>
      <c r="G233" s="1365"/>
      <c r="H233" s="1365"/>
      <c r="I233" s="1365"/>
      <c r="J233" s="1365"/>
      <c r="K233" s="1365"/>
      <c r="L233" s="1365"/>
      <c r="M233" s="1365"/>
      <c r="N233" s="1365"/>
      <c r="O233" s="1365"/>
      <c r="P233" s="1365"/>
      <c r="Q233" s="1365"/>
      <c r="R233" s="1365"/>
      <c r="S233" s="1365"/>
      <c r="T233" s="1365"/>
      <c r="U233" s="1365"/>
      <c r="V233" s="1369"/>
      <c r="W233" s="1365"/>
      <c r="X233" s="1365"/>
      <c r="Y233" s="1370"/>
      <c r="Z233" s="1365"/>
      <c r="AA233" s="1369"/>
    </row>
    <row r="234" spans="1:27" ht="12.75" customHeight="1">
      <c r="A234" s="1365"/>
      <c r="B234" s="1372"/>
      <c r="C234" s="1372"/>
      <c r="D234" s="1372"/>
      <c r="E234" s="1367"/>
      <c r="F234" s="1369"/>
      <c r="G234" s="1365"/>
      <c r="H234" s="1365"/>
      <c r="I234" s="1365"/>
      <c r="J234" s="1365"/>
      <c r="K234" s="1365"/>
      <c r="L234" s="1365"/>
      <c r="M234" s="1365"/>
      <c r="N234" s="1365"/>
      <c r="O234" s="1365"/>
      <c r="P234" s="1365"/>
      <c r="Q234" s="1365"/>
      <c r="R234" s="1365"/>
      <c r="S234" s="1365"/>
      <c r="T234" s="1365"/>
      <c r="U234" s="1365"/>
      <c r="V234" s="1369"/>
      <c r="W234" s="1365"/>
      <c r="X234" s="1365"/>
      <c r="Y234" s="1370"/>
      <c r="Z234" s="1365"/>
      <c r="AA234" s="1369"/>
    </row>
    <row r="235" spans="1:27" ht="12.75" customHeight="1">
      <c r="A235" s="1365"/>
      <c r="B235" s="1372"/>
      <c r="C235" s="1372"/>
      <c r="D235" s="1372"/>
      <c r="E235" s="1367"/>
      <c r="F235" s="1369"/>
      <c r="G235" s="1365"/>
      <c r="H235" s="1365"/>
      <c r="I235" s="1365"/>
      <c r="J235" s="1365"/>
      <c r="K235" s="1365"/>
      <c r="L235" s="1365"/>
      <c r="M235" s="1365"/>
      <c r="N235" s="1365"/>
      <c r="O235" s="1365"/>
      <c r="P235" s="1365"/>
      <c r="Q235" s="1365"/>
      <c r="R235" s="1365"/>
      <c r="S235" s="1365"/>
      <c r="T235" s="1365"/>
      <c r="U235" s="1365"/>
      <c r="V235" s="1369"/>
      <c r="W235" s="1365"/>
      <c r="X235" s="1365"/>
      <c r="Y235" s="1370"/>
      <c r="Z235" s="1365"/>
      <c r="AA235" s="1369"/>
    </row>
    <row r="236" spans="1:27" ht="12.75" customHeight="1">
      <c r="A236" s="1365"/>
      <c r="B236" s="1372"/>
      <c r="C236" s="1372"/>
      <c r="D236" s="1372"/>
      <c r="E236" s="1367"/>
      <c r="F236" s="1369"/>
      <c r="G236" s="1365"/>
      <c r="H236" s="1365"/>
      <c r="I236" s="1365"/>
      <c r="J236" s="1365"/>
      <c r="K236" s="1365"/>
      <c r="L236" s="1365"/>
      <c r="M236" s="1365"/>
      <c r="N236" s="1365"/>
      <c r="O236" s="1365"/>
      <c r="P236" s="1365"/>
      <c r="Q236" s="1365"/>
      <c r="R236" s="1365"/>
      <c r="S236" s="1365"/>
      <c r="T236" s="1365"/>
      <c r="U236" s="1365"/>
      <c r="V236" s="1369"/>
      <c r="W236" s="1365"/>
      <c r="X236" s="1365"/>
      <c r="Y236" s="1370"/>
      <c r="Z236" s="1365"/>
      <c r="AA236" s="1369"/>
    </row>
    <row r="237" spans="1:27" ht="12.75" customHeight="1">
      <c r="A237" s="1365"/>
      <c r="B237" s="1372"/>
      <c r="C237" s="1372"/>
      <c r="D237" s="1372"/>
      <c r="E237" s="1367"/>
      <c r="F237" s="1369"/>
      <c r="G237" s="1365"/>
      <c r="H237" s="1365"/>
      <c r="I237" s="1365"/>
      <c r="J237" s="1365"/>
      <c r="K237" s="1365"/>
      <c r="L237" s="1365"/>
      <c r="M237" s="1365"/>
      <c r="N237" s="1365"/>
      <c r="O237" s="1365"/>
      <c r="P237" s="1365"/>
      <c r="Q237" s="1365"/>
      <c r="R237" s="1365"/>
      <c r="S237" s="1365"/>
      <c r="T237" s="1365"/>
      <c r="U237" s="1365"/>
      <c r="V237" s="1369"/>
      <c r="W237" s="1365"/>
      <c r="X237" s="1365"/>
      <c r="Y237" s="1370"/>
      <c r="Z237" s="1365"/>
      <c r="AA237" s="1369"/>
    </row>
    <row r="238" spans="1:27" ht="12.75" customHeight="1">
      <c r="A238" s="1365"/>
      <c r="B238" s="1372"/>
      <c r="C238" s="1372"/>
      <c r="D238" s="1372"/>
      <c r="E238" s="1367"/>
      <c r="F238" s="1369"/>
      <c r="G238" s="1365"/>
      <c r="H238" s="1365"/>
      <c r="I238" s="1365"/>
      <c r="J238" s="1365"/>
      <c r="K238" s="1365"/>
      <c r="L238" s="1365"/>
      <c r="M238" s="1365"/>
      <c r="N238" s="1365"/>
      <c r="O238" s="1365"/>
      <c r="P238" s="1365"/>
      <c r="Q238" s="1365"/>
      <c r="R238" s="1365"/>
      <c r="S238" s="1365"/>
      <c r="T238" s="1365"/>
      <c r="U238" s="1365"/>
      <c r="V238" s="1369"/>
      <c r="W238" s="1365"/>
      <c r="X238" s="1365"/>
      <c r="Y238" s="1370"/>
      <c r="Z238" s="1365"/>
      <c r="AA238" s="1369"/>
    </row>
    <row r="239" spans="1:27" ht="12.75" customHeight="1">
      <c r="A239" s="1373"/>
      <c r="B239" s="1374"/>
      <c r="C239" s="1374"/>
      <c r="D239" s="1374"/>
      <c r="E239" s="1375"/>
      <c r="F239" s="1355"/>
      <c r="U239" s="1355"/>
      <c r="V239" s="1355"/>
      <c r="AA239" s="1355"/>
    </row>
    <row r="240" spans="1:27" ht="12.75" customHeight="1">
      <c r="A240" s="1373"/>
      <c r="B240" s="1374"/>
      <c r="C240" s="1374"/>
      <c r="D240" s="1374"/>
      <c r="E240" s="1375"/>
      <c r="F240" s="1355"/>
      <c r="U240" s="1355"/>
      <c r="V240" s="1355"/>
      <c r="AA240" s="1355"/>
    </row>
    <row r="241" spans="1:27" ht="12.75" customHeight="1">
      <c r="A241" s="1373"/>
      <c r="B241" s="1374"/>
      <c r="C241" s="1374"/>
      <c r="D241" s="1374"/>
      <c r="E241" s="1375"/>
      <c r="F241" s="1355"/>
      <c r="U241" s="1355"/>
      <c r="V241" s="1355"/>
      <c r="AA241" s="1355"/>
    </row>
    <row r="242" spans="1:27" ht="12.75" customHeight="1">
      <c r="A242" s="1373"/>
      <c r="B242" s="1374"/>
      <c r="C242" s="1374"/>
      <c r="D242" s="1374"/>
      <c r="E242" s="1375"/>
      <c r="F242" s="1355"/>
      <c r="U242" s="1355"/>
      <c r="V242" s="1355"/>
      <c r="AA242" s="1355"/>
    </row>
    <row r="243" spans="1:27" ht="12.75" customHeight="1">
      <c r="A243" s="1373"/>
      <c r="B243" s="1374"/>
      <c r="C243" s="1374"/>
      <c r="D243" s="1374"/>
      <c r="E243" s="1375"/>
      <c r="F243" s="1355"/>
      <c r="U243" s="1355"/>
      <c r="V243" s="1355"/>
      <c r="AA243" s="1355"/>
    </row>
    <row r="244" spans="1:27" ht="12.75" customHeight="1">
      <c r="A244" s="1373"/>
      <c r="B244" s="1374"/>
      <c r="C244" s="1374"/>
      <c r="D244" s="1374"/>
      <c r="E244" s="1375"/>
      <c r="F244" s="1355"/>
      <c r="U244" s="1355"/>
      <c r="V244" s="1355"/>
      <c r="AA244" s="1355"/>
    </row>
    <row r="245" spans="1:27" ht="12.75" customHeight="1">
      <c r="A245" s="1373"/>
      <c r="B245" s="1374"/>
      <c r="C245" s="1374"/>
      <c r="D245" s="1374"/>
      <c r="E245" s="1375"/>
      <c r="F245" s="1355"/>
      <c r="U245" s="1355"/>
      <c r="V245" s="1355"/>
      <c r="AA245" s="1355"/>
    </row>
    <row r="246" spans="1:27" ht="12.75" customHeight="1">
      <c r="A246" s="1373"/>
      <c r="B246" s="1374"/>
      <c r="C246" s="1374"/>
      <c r="D246" s="1374"/>
      <c r="E246" s="1375"/>
      <c r="F246" s="1355"/>
      <c r="U246" s="1355"/>
      <c r="V246" s="1355"/>
      <c r="AA246" s="1355"/>
    </row>
    <row r="247" spans="1:27" ht="12.75" customHeight="1">
      <c r="A247" s="1373"/>
      <c r="B247" s="1374"/>
      <c r="C247" s="1374"/>
      <c r="D247" s="1374"/>
      <c r="E247" s="1375"/>
      <c r="F247" s="1355"/>
      <c r="U247" s="1355"/>
      <c r="V247" s="1355"/>
      <c r="AA247" s="1355"/>
    </row>
    <row r="248" spans="1:27" ht="12.75" customHeight="1">
      <c r="A248" s="1373"/>
      <c r="B248" s="1374"/>
      <c r="C248" s="1374"/>
      <c r="D248" s="1374"/>
      <c r="E248" s="1375"/>
      <c r="F248" s="1355"/>
      <c r="U248" s="1355"/>
      <c r="V248" s="1355"/>
      <c r="AA248" s="1355"/>
    </row>
    <row r="249" spans="1:27" ht="12.75" customHeight="1">
      <c r="A249" s="1373"/>
      <c r="B249" s="1374"/>
      <c r="C249" s="1374"/>
      <c r="D249" s="1374"/>
      <c r="E249" s="1375"/>
      <c r="F249" s="1355"/>
      <c r="U249" s="1355"/>
      <c r="V249" s="1355"/>
      <c r="AA249" s="1355"/>
    </row>
    <row r="250" spans="1:27" ht="12.75" customHeight="1">
      <c r="A250" s="1373"/>
      <c r="B250" s="1374"/>
      <c r="C250" s="1374"/>
      <c r="D250" s="1374"/>
      <c r="E250" s="1375"/>
      <c r="F250" s="1355"/>
      <c r="U250" s="1355"/>
      <c r="V250" s="1355"/>
      <c r="AA250" s="1355"/>
    </row>
    <row r="251" spans="1:27" ht="12.75" customHeight="1">
      <c r="A251" s="1373"/>
      <c r="B251" s="1374"/>
      <c r="C251" s="1374"/>
      <c r="D251" s="1374"/>
      <c r="E251" s="1375"/>
      <c r="F251" s="1355"/>
      <c r="U251" s="1355"/>
      <c r="V251" s="1355"/>
      <c r="AA251" s="1355"/>
    </row>
    <row r="252" spans="1:27" ht="12.75" customHeight="1">
      <c r="A252" s="1373"/>
      <c r="B252" s="1374"/>
      <c r="C252" s="1374"/>
      <c r="D252" s="1374"/>
      <c r="E252" s="1375"/>
      <c r="F252" s="1355"/>
      <c r="U252" s="1355"/>
      <c r="V252" s="1355"/>
      <c r="AA252" s="1355"/>
    </row>
    <row r="253" spans="1:27" ht="12.75" customHeight="1">
      <c r="A253" s="1373"/>
      <c r="B253" s="1374"/>
      <c r="C253" s="1374"/>
      <c r="D253" s="1374"/>
      <c r="E253" s="1375"/>
      <c r="F253" s="1355"/>
      <c r="U253" s="1355"/>
      <c r="V253" s="1355"/>
      <c r="AA253" s="1355"/>
    </row>
    <row r="254" spans="1:27" ht="12.75" customHeight="1">
      <c r="A254" s="1373"/>
      <c r="B254" s="1374"/>
      <c r="C254" s="1374"/>
      <c r="D254" s="1374"/>
      <c r="E254" s="1375"/>
      <c r="F254" s="1355"/>
      <c r="U254" s="1355"/>
      <c r="V254" s="1355"/>
      <c r="AA254" s="1355"/>
    </row>
    <row r="255" spans="1:27" ht="12.75" customHeight="1">
      <c r="A255" s="1373"/>
      <c r="B255" s="1374"/>
      <c r="C255" s="1374"/>
      <c r="D255" s="1374"/>
      <c r="E255" s="1375"/>
      <c r="F255" s="1355"/>
      <c r="U255" s="1355"/>
      <c r="V255" s="1355"/>
      <c r="AA255" s="1355"/>
    </row>
    <row r="256" spans="1:27" ht="12.75" customHeight="1">
      <c r="A256" s="1373"/>
      <c r="B256" s="1374"/>
      <c r="C256" s="1374"/>
      <c r="D256" s="1374"/>
      <c r="E256" s="1375"/>
      <c r="F256" s="1355"/>
      <c r="U256" s="1355"/>
      <c r="V256" s="1355"/>
      <c r="AA256" s="1355"/>
    </row>
    <row r="257" spans="1:27" ht="12.75" customHeight="1">
      <c r="A257" s="1373"/>
      <c r="B257" s="1374"/>
      <c r="C257" s="1374"/>
      <c r="D257" s="1374"/>
      <c r="E257" s="1375"/>
      <c r="F257" s="1355"/>
      <c r="U257" s="1355"/>
      <c r="V257" s="1355"/>
      <c r="AA257" s="1355"/>
    </row>
    <row r="258" spans="1:27" ht="12.75" customHeight="1">
      <c r="A258" s="1373"/>
      <c r="B258" s="1374"/>
      <c r="C258" s="1374"/>
      <c r="D258" s="1374"/>
      <c r="E258" s="1375"/>
      <c r="F258" s="1355"/>
      <c r="U258" s="1355"/>
      <c r="V258" s="1355"/>
      <c r="AA258" s="1355"/>
    </row>
    <row r="259" spans="1:27" ht="12.75" customHeight="1">
      <c r="A259" s="1373"/>
      <c r="B259" s="1374"/>
      <c r="C259" s="1374"/>
      <c r="D259" s="1374"/>
      <c r="E259" s="1375"/>
      <c r="F259" s="1355"/>
      <c r="U259" s="1355"/>
      <c r="V259" s="1355"/>
      <c r="AA259" s="1355"/>
    </row>
    <row r="260" spans="1:27" ht="12.75" customHeight="1">
      <c r="A260" s="1373"/>
      <c r="B260" s="1374"/>
      <c r="C260" s="1374"/>
      <c r="D260" s="1374"/>
      <c r="E260" s="1375"/>
      <c r="F260" s="1355"/>
      <c r="U260" s="1355"/>
      <c r="V260" s="1355"/>
      <c r="AA260" s="1355"/>
    </row>
    <row r="261" spans="1:27" ht="12.75" customHeight="1">
      <c r="A261" s="1373"/>
      <c r="B261" s="1374"/>
      <c r="C261" s="1374"/>
      <c r="D261" s="1374"/>
      <c r="E261" s="1375"/>
      <c r="F261" s="1355"/>
      <c r="U261" s="1355"/>
      <c r="V261" s="1355"/>
      <c r="AA261" s="1355"/>
    </row>
    <row r="262" spans="1:27" ht="12.75" customHeight="1">
      <c r="A262" s="1373"/>
      <c r="B262" s="1374"/>
      <c r="C262" s="1374"/>
      <c r="D262" s="1374"/>
      <c r="E262" s="1375"/>
      <c r="F262" s="1355"/>
      <c r="U262" s="1355"/>
      <c r="V262" s="1355"/>
      <c r="AA262" s="1355"/>
    </row>
    <row r="263" spans="1:27" ht="12.75" customHeight="1">
      <c r="A263" s="1373"/>
      <c r="B263" s="1374"/>
      <c r="C263" s="1374"/>
      <c r="D263" s="1374"/>
      <c r="E263" s="1375"/>
      <c r="F263" s="1355"/>
      <c r="U263" s="1355"/>
      <c r="V263" s="1355"/>
      <c r="AA263" s="1355"/>
    </row>
    <row r="264" spans="1:27" ht="12.75" customHeight="1">
      <c r="A264" s="1373"/>
      <c r="B264" s="1374"/>
      <c r="C264" s="1374"/>
      <c r="D264" s="1374"/>
      <c r="E264" s="1375"/>
      <c r="F264" s="1355"/>
      <c r="U264" s="1355"/>
      <c r="V264" s="1355"/>
      <c r="AA264" s="1355"/>
    </row>
    <row r="265" spans="1:27" ht="12.75" customHeight="1">
      <c r="A265" s="1373"/>
      <c r="B265" s="1374"/>
      <c r="C265" s="1374"/>
      <c r="D265" s="1374"/>
      <c r="E265" s="1375"/>
      <c r="F265" s="1355"/>
      <c r="U265" s="1355"/>
      <c r="V265" s="1355"/>
      <c r="AA265" s="1355"/>
    </row>
    <row r="266" spans="1:27" ht="12.75" customHeight="1">
      <c r="A266" s="1373"/>
      <c r="B266" s="1374"/>
      <c r="C266" s="1374"/>
      <c r="D266" s="1374"/>
      <c r="E266" s="1375"/>
      <c r="F266" s="1355"/>
      <c r="U266" s="1355"/>
      <c r="V266" s="1355"/>
      <c r="AA266" s="1355"/>
    </row>
    <row r="267" spans="1:27" ht="12.75" customHeight="1">
      <c r="A267" s="1373"/>
      <c r="B267" s="1374"/>
      <c r="C267" s="1374"/>
      <c r="D267" s="1374"/>
      <c r="E267" s="1375"/>
      <c r="F267" s="1355"/>
      <c r="U267" s="1355"/>
      <c r="V267" s="1355"/>
      <c r="AA267" s="1355"/>
    </row>
    <row r="268" spans="1:27" ht="12.75" customHeight="1">
      <c r="A268" s="1373"/>
      <c r="B268" s="1374"/>
      <c r="C268" s="1374"/>
      <c r="D268" s="1374"/>
      <c r="E268" s="1375"/>
      <c r="F268" s="1355"/>
      <c r="U268" s="1355"/>
      <c r="V268" s="1355"/>
      <c r="AA268" s="1355"/>
    </row>
    <row r="269" spans="1:27" ht="12.75" customHeight="1">
      <c r="A269" s="1373"/>
      <c r="B269" s="1374"/>
      <c r="C269" s="1374"/>
      <c r="D269" s="1374"/>
      <c r="E269" s="1375"/>
      <c r="F269" s="1355"/>
      <c r="U269" s="1355"/>
      <c r="V269" s="1355"/>
      <c r="AA269" s="1355"/>
    </row>
    <row r="270" spans="1:27" ht="12.75" customHeight="1">
      <c r="A270" s="1373"/>
      <c r="B270" s="1374"/>
      <c r="C270" s="1374"/>
      <c r="D270" s="1374"/>
      <c r="E270" s="1375"/>
      <c r="F270" s="1355"/>
      <c r="U270" s="1355"/>
      <c r="V270" s="1355"/>
      <c r="AA270" s="1355"/>
    </row>
    <row r="271" spans="1:27" ht="12.75" customHeight="1">
      <c r="A271" s="1373"/>
      <c r="B271" s="1374"/>
      <c r="C271" s="1374"/>
      <c r="D271" s="1374"/>
      <c r="E271" s="1375"/>
      <c r="F271" s="1355"/>
      <c r="U271" s="1355"/>
      <c r="V271" s="1355"/>
      <c r="AA271" s="1355"/>
    </row>
    <row r="272" spans="1:27" ht="12.75" customHeight="1">
      <c r="A272" s="1373"/>
      <c r="B272" s="1374"/>
      <c r="C272" s="1374"/>
      <c r="D272" s="1374"/>
      <c r="E272" s="1375"/>
      <c r="F272" s="1355"/>
      <c r="U272" s="1355"/>
      <c r="V272" s="1355"/>
      <c r="AA272" s="1355"/>
    </row>
    <row r="273" spans="1:27" ht="12.75" customHeight="1">
      <c r="A273" s="1373"/>
      <c r="B273" s="1374"/>
      <c r="C273" s="1374"/>
      <c r="D273" s="1374"/>
      <c r="E273" s="1375"/>
      <c r="F273" s="1355"/>
      <c r="U273" s="1355"/>
      <c r="V273" s="1355"/>
      <c r="AA273" s="1355"/>
    </row>
    <row r="274" spans="1:27" ht="12.75" customHeight="1">
      <c r="A274" s="1373"/>
      <c r="B274" s="1374"/>
      <c r="C274" s="1374"/>
      <c r="D274" s="1374"/>
      <c r="E274" s="1375"/>
      <c r="F274" s="1355"/>
      <c r="U274" s="1355"/>
      <c r="V274" s="1355"/>
      <c r="AA274" s="1355"/>
    </row>
    <row r="275" spans="1:27" ht="12.75" customHeight="1">
      <c r="A275" s="1373"/>
      <c r="B275" s="1374"/>
      <c r="C275" s="1374"/>
      <c r="D275" s="1374"/>
      <c r="E275" s="1375"/>
      <c r="F275" s="1355"/>
      <c r="U275" s="1355"/>
      <c r="V275" s="1355"/>
      <c r="AA275" s="1355"/>
    </row>
    <row r="276" spans="1:27" ht="12.75" customHeight="1">
      <c r="A276" s="1373"/>
      <c r="B276" s="1374"/>
      <c r="C276" s="1374"/>
      <c r="D276" s="1374"/>
      <c r="E276" s="1375"/>
      <c r="F276" s="1355"/>
      <c r="U276" s="1355"/>
      <c r="V276" s="1355"/>
      <c r="AA276" s="1355"/>
    </row>
    <row r="277" spans="1:27" ht="12.75" customHeight="1">
      <c r="A277" s="1373"/>
      <c r="B277" s="1374"/>
      <c r="C277" s="1374"/>
      <c r="D277" s="1374"/>
      <c r="E277" s="1375"/>
      <c r="F277" s="1355"/>
      <c r="U277" s="1355"/>
      <c r="V277" s="1355"/>
      <c r="AA277" s="1355"/>
    </row>
    <row r="278" spans="1:27" ht="12.75" customHeight="1">
      <c r="A278" s="1373"/>
      <c r="B278" s="1374"/>
      <c r="C278" s="1374"/>
      <c r="D278" s="1374"/>
      <c r="E278" s="1375"/>
      <c r="F278" s="1355"/>
      <c r="U278" s="1355"/>
      <c r="V278" s="1355"/>
      <c r="AA278" s="1355"/>
    </row>
    <row r="279" spans="1:27" ht="12.75" customHeight="1">
      <c r="A279" s="1373"/>
      <c r="B279" s="1374"/>
      <c r="C279" s="1374"/>
      <c r="D279" s="1374"/>
      <c r="E279" s="1375"/>
      <c r="F279" s="1355"/>
      <c r="U279" s="1355"/>
      <c r="V279" s="1355"/>
      <c r="AA279" s="1355"/>
    </row>
    <row r="280" spans="1:27" ht="12.75" customHeight="1">
      <c r="A280" s="1373"/>
      <c r="B280" s="1374"/>
      <c r="C280" s="1374"/>
      <c r="D280" s="1374"/>
      <c r="E280" s="1375"/>
      <c r="F280" s="1355"/>
      <c r="U280" s="1355"/>
      <c r="V280" s="1355"/>
      <c r="AA280" s="1355"/>
    </row>
    <row r="281" spans="1:27" ht="12.75" customHeight="1">
      <c r="A281" s="1373"/>
      <c r="B281" s="1374"/>
      <c r="C281" s="1374"/>
      <c r="D281" s="1374"/>
      <c r="E281" s="1375"/>
      <c r="F281" s="1355"/>
      <c r="U281" s="1355"/>
      <c r="V281" s="1355"/>
      <c r="AA281" s="1355"/>
    </row>
    <row r="282" spans="1:27" ht="12.75" customHeight="1">
      <c r="A282" s="1373"/>
      <c r="B282" s="1374"/>
      <c r="C282" s="1374"/>
      <c r="D282" s="1374"/>
      <c r="E282" s="1375"/>
      <c r="F282" s="1355"/>
      <c r="U282" s="1355"/>
      <c r="V282" s="1355"/>
      <c r="AA282" s="1355"/>
    </row>
    <row r="283" spans="1:27" ht="12.75" customHeight="1">
      <c r="A283" s="1373"/>
      <c r="B283" s="1374"/>
      <c r="C283" s="1374"/>
      <c r="D283" s="1374"/>
      <c r="E283" s="1375"/>
      <c r="F283" s="1355"/>
      <c r="U283" s="1355"/>
      <c r="V283" s="1355"/>
      <c r="AA283" s="1355"/>
    </row>
    <row r="284" spans="1:27" ht="12.75" customHeight="1">
      <c r="A284" s="1373"/>
      <c r="B284" s="1374"/>
      <c r="C284" s="1374"/>
      <c r="D284" s="1374"/>
      <c r="E284" s="1375"/>
      <c r="F284" s="1355"/>
      <c r="U284" s="1355"/>
      <c r="V284" s="1355"/>
      <c r="AA284" s="1355"/>
    </row>
    <row r="285" spans="1:27" ht="12.75" customHeight="1">
      <c r="A285" s="1373"/>
      <c r="B285" s="1374"/>
      <c r="C285" s="1374"/>
      <c r="D285" s="1374"/>
      <c r="E285" s="1375"/>
      <c r="F285" s="1355"/>
      <c r="U285" s="1355"/>
      <c r="V285" s="1355"/>
      <c r="AA285" s="1355"/>
    </row>
    <row r="286" spans="1:27" ht="12.75" customHeight="1">
      <c r="A286" s="1373"/>
      <c r="B286" s="1374"/>
      <c r="C286" s="1374"/>
      <c r="D286" s="1374"/>
      <c r="E286" s="1375"/>
      <c r="F286" s="1355"/>
      <c r="U286" s="1355"/>
      <c r="V286" s="1355"/>
      <c r="AA286" s="1355"/>
    </row>
    <row r="287" spans="1:27" ht="12.75" customHeight="1">
      <c r="A287" s="1373"/>
      <c r="B287" s="1374"/>
      <c r="C287" s="1374"/>
      <c r="D287" s="1374"/>
      <c r="E287" s="1375"/>
      <c r="F287" s="1355"/>
      <c r="U287" s="1355"/>
      <c r="V287" s="1355"/>
      <c r="AA287" s="1355"/>
    </row>
    <row r="288" spans="1:27" ht="12.75" customHeight="1">
      <c r="A288" s="1373"/>
      <c r="B288" s="1374"/>
      <c r="C288" s="1374"/>
      <c r="D288" s="1374"/>
      <c r="E288" s="1375"/>
      <c r="F288" s="1355"/>
      <c r="U288" s="1355"/>
      <c r="V288" s="1355"/>
      <c r="AA288" s="1355"/>
    </row>
    <row r="289" spans="1:27" ht="12.75" customHeight="1">
      <c r="A289" s="1373"/>
      <c r="B289" s="1374"/>
      <c r="C289" s="1374"/>
      <c r="D289" s="1374"/>
      <c r="E289" s="1375"/>
      <c r="F289" s="1355"/>
      <c r="U289" s="1355"/>
      <c r="V289" s="1355"/>
      <c r="AA289" s="1355"/>
    </row>
    <row r="290" spans="1:27" ht="12.75" customHeight="1">
      <c r="A290" s="1373"/>
      <c r="B290" s="1374"/>
      <c r="C290" s="1374"/>
      <c r="D290" s="1374"/>
      <c r="E290" s="1375"/>
      <c r="F290" s="1355"/>
      <c r="U290" s="1355"/>
      <c r="V290" s="1355"/>
      <c r="AA290" s="1355"/>
    </row>
    <row r="291" spans="1:27" ht="12.75" customHeight="1">
      <c r="A291" s="1373"/>
      <c r="B291" s="1374"/>
      <c r="C291" s="1374"/>
      <c r="D291" s="1374"/>
      <c r="E291" s="1375"/>
      <c r="F291" s="1355"/>
      <c r="U291" s="1355"/>
      <c r="V291" s="1355"/>
      <c r="AA291" s="1355"/>
    </row>
    <row r="292" spans="1:27" ht="12.75" customHeight="1">
      <c r="A292" s="1373"/>
      <c r="B292" s="1374"/>
      <c r="C292" s="1374"/>
      <c r="D292" s="1374"/>
      <c r="E292" s="1375"/>
      <c r="F292" s="1355"/>
      <c r="U292" s="1355"/>
      <c r="V292" s="1355"/>
      <c r="AA292" s="1355"/>
    </row>
    <row r="293" spans="1:27" ht="12.75" customHeight="1">
      <c r="A293" s="1373"/>
      <c r="B293" s="1374"/>
      <c r="C293" s="1374"/>
      <c r="D293" s="1374"/>
      <c r="E293" s="1375"/>
      <c r="F293" s="1355"/>
      <c r="U293" s="1355"/>
      <c r="V293" s="1355"/>
      <c r="AA293" s="1355"/>
    </row>
    <row r="294" spans="1:27" ht="12.75" customHeight="1">
      <c r="A294" s="1373"/>
      <c r="B294" s="1374"/>
      <c r="C294" s="1374"/>
      <c r="D294" s="1374"/>
      <c r="E294" s="1375"/>
      <c r="F294" s="1355"/>
      <c r="U294" s="1355"/>
      <c r="V294" s="1355"/>
      <c r="AA294" s="1355"/>
    </row>
    <row r="295" spans="1:27" ht="12.75" customHeight="1">
      <c r="A295" s="1373"/>
      <c r="B295" s="1374"/>
      <c r="C295" s="1374"/>
      <c r="D295" s="1374"/>
      <c r="E295" s="1375"/>
      <c r="F295" s="1355"/>
      <c r="U295" s="1355"/>
      <c r="V295" s="1355"/>
      <c r="AA295" s="1355"/>
    </row>
    <row r="296" spans="1:27" ht="12.75" customHeight="1">
      <c r="A296" s="1373"/>
      <c r="B296" s="1374"/>
      <c r="C296" s="1374"/>
      <c r="D296" s="1374"/>
      <c r="E296" s="1375"/>
      <c r="F296" s="1355"/>
      <c r="U296" s="1355"/>
      <c r="V296" s="1355"/>
      <c r="AA296" s="1355"/>
    </row>
    <row r="297" spans="1:27" ht="12.75" customHeight="1">
      <c r="A297" s="1373"/>
      <c r="B297" s="1374"/>
      <c r="C297" s="1374"/>
      <c r="D297" s="1374"/>
      <c r="E297" s="1375"/>
      <c r="F297" s="1355"/>
      <c r="U297" s="1355"/>
      <c r="V297" s="1355"/>
      <c r="AA297" s="1355"/>
    </row>
    <row r="298" spans="1:27" ht="12.75" customHeight="1">
      <c r="A298" s="1373"/>
      <c r="B298" s="1374"/>
      <c r="C298" s="1374"/>
      <c r="D298" s="1374"/>
      <c r="E298" s="1375"/>
      <c r="F298" s="1355"/>
      <c r="U298" s="1355"/>
      <c r="V298" s="1355"/>
      <c r="AA298" s="1355"/>
    </row>
    <row r="299" spans="1:27" ht="12.75" customHeight="1">
      <c r="A299" s="1373"/>
      <c r="B299" s="1374"/>
      <c r="C299" s="1374"/>
      <c r="D299" s="1374"/>
      <c r="E299" s="1375"/>
      <c r="F299" s="1355"/>
      <c r="U299" s="1355"/>
      <c r="V299" s="1355"/>
      <c r="AA299" s="1355"/>
    </row>
    <row r="300" spans="1:27" ht="12.75" customHeight="1">
      <c r="A300" s="1373"/>
      <c r="B300" s="1374"/>
      <c r="C300" s="1374"/>
      <c r="D300" s="1374"/>
      <c r="E300" s="1375"/>
      <c r="F300" s="1355"/>
      <c r="U300" s="1355"/>
      <c r="V300" s="1355"/>
      <c r="AA300" s="1355"/>
    </row>
    <row r="301" spans="1:27" ht="12.75" customHeight="1">
      <c r="A301" s="1373"/>
      <c r="B301" s="1374"/>
      <c r="C301" s="1374"/>
      <c r="D301" s="1374"/>
      <c r="E301" s="1375"/>
      <c r="F301" s="1355"/>
      <c r="U301" s="1355"/>
      <c r="V301" s="1355"/>
      <c r="AA301" s="1355"/>
    </row>
    <row r="302" spans="1:27" ht="12.75" customHeight="1">
      <c r="A302" s="1373"/>
      <c r="B302" s="1374"/>
      <c r="C302" s="1374"/>
      <c r="D302" s="1374"/>
      <c r="E302" s="1375"/>
      <c r="F302" s="1355"/>
      <c r="U302" s="1355"/>
      <c r="V302" s="1355"/>
      <c r="AA302" s="1355"/>
    </row>
    <row r="303" spans="1:27" ht="12.75" customHeight="1">
      <c r="A303" s="1373"/>
      <c r="B303" s="1374"/>
      <c r="C303" s="1374"/>
      <c r="D303" s="1374"/>
      <c r="E303" s="1375"/>
      <c r="F303" s="1355"/>
      <c r="U303" s="1355"/>
      <c r="V303" s="1355"/>
      <c r="AA303" s="1355"/>
    </row>
    <row r="304" spans="1:27" ht="12.75" customHeight="1">
      <c r="A304" s="1373"/>
      <c r="B304" s="1374"/>
      <c r="C304" s="1374"/>
      <c r="D304" s="1374"/>
      <c r="E304" s="1375"/>
      <c r="F304" s="1355"/>
      <c r="U304" s="1355"/>
      <c r="V304" s="1355"/>
      <c r="AA304" s="1355"/>
    </row>
    <row r="305" spans="1:27" ht="12.75" customHeight="1">
      <c r="A305" s="1373"/>
      <c r="B305" s="1374"/>
      <c r="C305" s="1374"/>
      <c r="D305" s="1374"/>
      <c r="E305" s="1375"/>
      <c r="F305" s="1355"/>
      <c r="U305" s="1355"/>
      <c r="V305" s="1355"/>
      <c r="AA305" s="1355"/>
    </row>
    <row r="306" spans="1:27" ht="12.75" customHeight="1">
      <c r="A306" s="1373"/>
      <c r="B306" s="1374"/>
      <c r="C306" s="1374"/>
      <c r="D306" s="1374"/>
      <c r="E306" s="1375"/>
      <c r="F306" s="1355"/>
      <c r="U306" s="1355"/>
      <c r="V306" s="1355"/>
      <c r="AA306" s="1355"/>
    </row>
    <row r="307" spans="1:27" ht="12.75" customHeight="1">
      <c r="A307" s="1373"/>
      <c r="B307" s="1374"/>
      <c r="C307" s="1374"/>
      <c r="D307" s="1374"/>
      <c r="E307" s="1375"/>
      <c r="F307" s="1355"/>
      <c r="U307" s="1355"/>
      <c r="V307" s="1355"/>
      <c r="AA307" s="1355"/>
    </row>
    <row r="308" spans="1:27" ht="12.75" customHeight="1">
      <c r="A308" s="1373"/>
      <c r="B308" s="1374"/>
      <c r="C308" s="1374"/>
      <c r="D308" s="1374"/>
      <c r="E308" s="1375"/>
      <c r="F308" s="1355"/>
      <c r="U308" s="1355"/>
      <c r="V308" s="1355"/>
      <c r="AA308" s="1355"/>
    </row>
    <row r="309" spans="1:27" ht="12.75" customHeight="1">
      <c r="A309" s="1373"/>
      <c r="B309" s="1374"/>
      <c r="C309" s="1374"/>
      <c r="D309" s="1374"/>
      <c r="E309" s="1375"/>
      <c r="F309" s="1355"/>
      <c r="U309" s="1355"/>
      <c r="V309" s="1355"/>
      <c r="AA309" s="1355"/>
    </row>
    <row r="310" spans="1:27" ht="12.75" customHeight="1">
      <c r="A310" s="1373"/>
      <c r="B310" s="1374"/>
      <c r="C310" s="1374"/>
      <c r="D310" s="1374"/>
      <c r="E310" s="1375"/>
      <c r="F310" s="1355"/>
      <c r="U310" s="1355"/>
      <c r="V310" s="1355"/>
      <c r="AA310" s="1355"/>
    </row>
    <row r="311" spans="1:27" ht="12.75" customHeight="1">
      <c r="A311" s="1373"/>
      <c r="B311" s="1374"/>
      <c r="C311" s="1374"/>
      <c r="D311" s="1374"/>
      <c r="E311" s="1375"/>
      <c r="F311" s="1355"/>
      <c r="U311" s="1355"/>
      <c r="V311" s="1355"/>
      <c r="AA311" s="1355"/>
    </row>
    <row r="312" spans="1:27" ht="12.75" customHeight="1">
      <c r="A312" s="1373"/>
      <c r="B312" s="1374"/>
      <c r="C312" s="1374"/>
      <c r="D312" s="1374"/>
      <c r="E312" s="1375"/>
      <c r="F312" s="1355"/>
      <c r="U312" s="1355"/>
      <c r="V312" s="1355"/>
      <c r="AA312" s="1355"/>
    </row>
    <row r="313" spans="1:27" ht="12.75" customHeight="1">
      <c r="A313" s="1373"/>
      <c r="B313" s="1374"/>
      <c r="C313" s="1374"/>
      <c r="D313" s="1374"/>
      <c r="E313" s="1375"/>
      <c r="F313" s="1355"/>
      <c r="U313" s="1355"/>
      <c r="V313" s="1355"/>
      <c r="AA313" s="1355"/>
    </row>
    <row r="314" spans="1:27" ht="12.75" customHeight="1">
      <c r="A314" s="1373"/>
      <c r="B314" s="1374"/>
      <c r="C314" s="1374"/>
      <c r="D314" s="1374"/>
      <c r="E314" s="1375"/>
      <c r="F314" s="1355"/>
      <c r="U314" s="1355"/>
      <c r="V314" s="1355"/>
      <c r="AA314" s="1355"/>
    </row>
    <row r="315" spans="1:27" ht="12.75" customHeight="1">
      <c r="A315" s="1373"/>
      <c r="B315" s="1374"/>
      <c r="C315" s="1374"/>
      <c r="D315" s="1374"/>
      <c r="E315" s="1375"/>
      <c r="F315" s="1355"/>
      <c r="U315" s="1355"/>
      <c r="V315" s="1355"/>
      <c r="AA315" s="1355"/>
    </row>
    <row r="316" spans="1:27" ht="12.75" customHeight="1">
      <c r="A316" s="1373"/>
      <c r="B316" s="1374"/>
      <c r="C316" s="1374"/>
      <c r="D316" s="1374"/>
      <c r="E316" s="1375"/>
      <c r="F316" s="1355"/>
      <c r="U316" s="1355"/>
      <c r="V316" s="1355"/>
      <c r="AA316" s="1355"/>
    </row>
    <row r="317" spans="1:27" ht="12.75" customHeight="1">
      <c r="A317" s="1373"/>
      <c r="B317" s="1374"/>
      <c r="C317" s="1374"/>
      <c r="D317" s="1374"/>
      <c r="E317" s="1375"/>
      <c r="F317" s="1355"/>
      <c r="U317" s="1355"/>
      <c r="V317" s="1355"/>
      <c r="AA317" s="1355"/>
    </row>
    <row r="318" spans="1:27" ht="12.75" customHeight="1">
      <c r="A318" s="1373"/>
      <c r="B318" s="1374"/>
      <c r="C318" s="1374"/>
      <c r="D318" s="1374"/>
      <c r="E318" s="1375"/>
      <c r="F318" s="1355"/>
      <c r="U318" s="1355"/>
      <c r="V318" s="1355"/>
      <c r="AA318" s="1355"/>
    </row>
    <row r="319" spans="1:27" ht="12.75" customHeight="1">
      <c r="A319" s="1373"/>
      <c r="B319" s="1374"/>
      <c r="C319" s="1374"/>
      <c r="D319" s="1374"/>
      <c r="E319" s="1375"/>
      <c r="F319" s="1355"/>
      <c r="U319" s="1355"/>
      <c r="V319" s="1355"/>
      <c r="AA319" s="1355"/>
    </row>
    <row r="320" spans="1:27" ht="12.75" customHeight="1">
      <c r="A320" s="1373"/>
      <c r="B320" s="1374"/>
      <c r="C320" s="1374"/>
      <c r="D320" s="1374"/>
      <c r="E320" s="1375"/>
      <c r="F320" s="1355"/>
      <c r="U320" s="1355"/>
      <c r="V320" s="1355"/>
      <c r="AA320" s="1355"/>
    </row>
    <row r="321" spans="1:27" ht="12.75" customHeight="1">
      <c r="A321" s="1373"/>
      <c r="B321" s="1374"/>
      <c r="C321" s="1374"/>
      <c r="D321" s="1374"/>
      <c r="E321" s="1375"/>
      <c r="F321" s="1355"/>
      <c r="U321" s="1355"/>
      <c r="V321" s="1355"/>
      <c r="AA321" s="1355"/>
    </row>
    <row r="322" spans="1:27" ht="12.75" customHeight="1">
      <c r="A322" s="1373"/>
      <c r="B322" s="1374"/>
      <c r="C322" s="1374"/>
      <c r="D322" s="1374"/>
      <c r="E322" s="1375"/>
      <c r="F322" s="1355"/>
      <c r="U322" s="1355"/>
      <c r="V322" s="1355"/>
      <c r="AA322" s="1355"/>
    </row>
    <row r="323" spans="1:27" ht="12.75" customHeight="1">
      <c r="A323" s="1373"/>
      <c r="B323" s="1374"/>
      <c r="C323" s="1374"/>
      <c r="D323" s="1374"/>
      <c r="E323" s="1375"/>
      <c r="F323" s="1355"/>
      <c r="U323" s="1355"/>
      <c r="V323" s="1355"/>
      <c r="AA323" s="1355"/>
    </row>
    <row r="324" spans="1:27" ht="12.75" customHeight="1">
      <c r="A324" s="1373"/>
      <c r="B324" s="1374"/>
      <c r="C324" s="1374"/>
      <c r="D324" s="1374"/>
      <c r="E324" s="1375"/>
      <c r="F324" s="1355"/>
      <c r="U324" s="1355"/>
      <c r="V324" s="1355"/>
      <c r="AA324" s="1355"/>
    </row>
    <row r="325" spans="1:27" ht="12.75" customHeight="1">
      <c r="A325" s="1373"/>
      <c r="B325" s="1374"/>
      <c r="C325" s="1374"/>
      <c r="D325" s="1374"/>
      <c r="E325" s="1375"/>
      <c r="F325" s="1355"/>
      <c r="U325" s="1355"/>
      <c r="V325" s="1355"/>
      <c r="AA325" s="1355"/>
    </row>
    <row r="326" spans="1:27" ht="12.75" customHeight="1">
      <c r="A326" s="1373"/>
      <c r="B326" s="1374"/>
      <c r="C326" s="1374"/>
      <c r="D326" s="1374"/>
      <c r="E326" s="1375"/>
      <c r="F326" s="1355"/>
      <c r="U326" s="1355"/>
      <c r="V326" s="1355"/>
      <c r="AA326" s="1355"/>
    </row>
    <row r="327" spans="1:27" ht="12.75" customHeight="1">
      <c r="A327" s="1373"/>
      <c r="B327" s="1374"/>
      <c r="C327" s="1374"/>
      <c r="D327" s="1374"/>
      <c r="E327" s="1375"/>
      <c r="F327" s="1355"/>
      <c r="U327" s="1355"/>
      <c r="V327" s="1355"/>
      <c r="AA327" s="1355"/>
    </row>
    <row r="328" spans="1:27" ht="12.75" customHeight="1">
      <c r="A328" s="1373"/>
      <c r="B328" s="1374"/>
      <c r="C328" s="1374"/>
      <c r="D328" s="1374"/>
      <c r="E328" s="1375"/>
      <c r="F328" s="1355"/>
      <c r="U328" s="1355"/>
      <c r="V328" s="1355"/>
      <c r="AA328" s="1355"/>
    </row>
    <row r="329" spans="1:27" ht="12.75" customHeight="1">
      <c r="A329" s="1373"/>
      <c r="B329" s="1374"/>
      <c r="C329" s="1374"/>
      <c r="D329" s="1374"/>
      <c r="E329" s="1375"/>
      <c r="F329" s="1355"/>
      <c r="U329" s="1355"/>
      <c r="V329" s="1355"/>
      <c r="AA329" s="1355"/>
    </row>
    <row r="330" spans="1:27" ht="12.75" customHeight="1">
      <c r="A330" s="1373"/>
      <c r="B330" s="1374"/>
      <c r="C330" s="1374"/>
      <c r="D330" s="1374"/>
      <c r="E330" s="1375"/>
      <c r="F330" s="1355"/>
      <c r="U330" s="1355"/>
      <c r="V330" s="1355"/>
      <c r="AA330" s="1355"/>
    </row>
    <row r="331" spans="1:27" ht="12.75" customHeight="1">
      <c r="A331" s="1373"/>
      <c r="B331" s="1374"/>
      <c r="C331" s="1374"/>
      <c r="D331" s="1374"/>
      <c r="E331" s="1375"/>
      <c r="F331" s="1355"/>
      <c r="U331" s="1355"/>
      <c r="V331" s="1355"/>
      <c r="AA331" s="1355"/>
    </row>
    <row r="332" spans="1:27" ht="12.75" customHeight="1">
      <c r="A332" s="1373"/>
      <c r="B332" s="1374"/>
      <c r="C332" s="1374"/>
      <c r="D332" s="1374"/>
      <c r="E332" s="1375"/>
      <c r="F332" s="1355"/>
      <c r="U332" s="1355"/>
      <c r="V332" s="1355"/>
      <c r="AA332" s="1355"/>
    </row>
    <row r="333" spans="1:27" ht="12.75" customHeight="1">
      <c r="A333" s="1373"/>
      <c r="B333" s="1374"/>
      <c r="C333" s="1374"/>
      <c r="D333" s="1374"/>
      <c r="E333" s="1375"/>
      <c r="F333" s="1355"/>
      <c r="U333" s="1355"/>
      <c r="V333" s="1355"/>
      <c r="AA333" s="1355"/>
    </row>
    <row r="334" spans="1:27" ht="12.75" customHeight="1">
      <c r="A334" s="1373"/>
      <c r="B334" s="1374"/>
      <c r="C334" s="1374"/>
      <c r="D334" s="1374"/>
      <c r="E334" s="1375"/>
      <c r="F334" s="1355"/>
      <c r="U334" s="1355"/>
      <c r="V334" s="1355"/>
      <c r="AA334" s="1355"/>
    </row>
    <row r="335" spans="1:27" ht="12.75" customHeight="1">
      <c r="A335" s="1373"/>
      <c r="B335" s="1374"/>
      <c r="C335" s="1374"/>
      <c r="D335" s="1374"/>
      <c r="E335" s="1375"/>
      <c r="F335" s="1355"/>
      <c r="U335" s="1355"/>
      <c r="V335" s="1355"/>
      <c r="AA335" s="1355"/>
    </row>
    <row r="336" spans="1:27" ht="12.75" customHeight="1">
      <c r="A336" s="1373"/>
      <c r="B336" s="1374"/>
      <c r="C336" s="1374"/>
      <c r="D336" s="1374"/>
      <c r="E336" s="1375"/>
      <c r="F336" s="1355"/>
      <c r="U336" s="1355"/>
      <c r="V336" s="1355"/>
      <c r="AA336" s="1355"/>
    </row>
    <row r="337" spans="1:27" ht="12.75" customHeight="1">
      <c r="A337" s="1373"/>
      <c r="B337" s="1374"/>
      <c r="C337" s="1374"/>
      <c r="D337" s="1374"/>
      <c r="E337" s="1375"/>
      <c r="F337" s="1355"/>
      <c r="U337" s="1355"/>
      <c r="V337" s="1355"/>
      <c r="AA337" s="1355"/>
    </row>
    <row r="338" spans="1:27" ht="12.75" customHeight="1">
      <c r="A338" s="1373"/>
      <c r="B338" s="1374"/>
      <c r="C338" s="1374"/>
      <c r="D338" s="1374"/>
      <c r="E338" s="1375"/>
      <c r="F338" s="1355"/>
      <c r="U338" s="1355"/>
      <c r="V338" s="1355"/>
      <c r="AA338" s="1355"/>
    </row>
    <row r="339" spans="1:27" ht="12.75" customHeight="1">
      <c r="A339" s="1373"/>
      <c r="B339" s="1374"/>
      <c r="C339" s="1374"/>
      <c r="D339" s="1374"/>
      <c r="E339" s="1375"/>
      <c r="F339" s="1355"/>
      <c r="U339" s="1355"/>
      <c r="V339" s="1355"/>
      <c r="AA339" s="1355"/>
    </row>
    <row r="340" spans="1:27" ht="12.75" customHeight="1">
      <c r="A340" s="1373"/>
      <c r="B340" s="1374"/>
      <c r="C340" s="1374"/>
      <c r="D340" s="1374"/>
      <c r="E340" s="1375"/>
      <c r="F340" s="1355"/>
      <c r="U340" s="1355"/>
      <c r="V340" s="1355"/>
      <c r="AA340" s="1355"/>
    </row>
    <row r="341" spans="1:27" ht="12.75" customHeight="1">
      <c r="A341" s="1373"/>
      <c r="B341" s="1374"/>
      <c r="C341" s="1374"/>
      <c r="D341" s="1374"/>
      <c r="E341" s="1375"/>
      <c r="F341" s="1355"/>
      <c r="U341" s="1355"/>
      <c r="V341" s="1355"/>
      <c r="AA341" s="1355"/>
    </row>
    <row r="342" spans="1:27" ht="12.75" customHeight="1">
      <c r="A342" s="1373"/>
      <c r="B342" s="1374"/>
      <c r="C342" s="1374"/>
      <c r="D342" s="1374"/>
      <c r="E342" s="1375"/>
      <c r="F342" s="1355"/>
      <c r="U342" s="1355"/>
      <c r="V342" s="1355"/>
      <c r="AA342" s="1355"/>
    </row>
    <row r="343" spans="1:27" ht="12.75" customHeight="1">
      <c r="A343" s="1373"/>
      <c r="B343" s="1374"/>
      <c r="C343" s="1374"/>
      <c r="D343" s="1374"/>
      <c r="E343" s="1375"/>
      <c r="F343" s="1355"/>
      <c r="U343" s="1355"/>
      <c r="V343" s="1355"/>
      <c r="AA343" s="1355"/>
    </row>
    <row r="344" spans="1:27" ht="12.75" customHeight="1">
      <c r="A344" s="1373"/>
      <c r="B344" s="1374"/>
      <c r="C344" s="1374"/>
      <c r="D344" s="1374"/>
      <c r="E344" s="1375"/>
      <c r="F344" s="1355"/>
      <c r="U344" s="1355"/>
      <c r="V344" s="1355"/>
      <c r="AA344" s="1355"/>
    </row>
    <row r="345" spans="1:27" ht="12.75" customHeight="1">
      <c r="A345" s="1373"/>
      <c r="B345" s="1374"/>
      <c r="C345" s="1374"/>
      <c r="D345" s="1374"/>
      <c r="E345" s="1375"/>
      <c r="F345" s="1355"/>
      <c r="U345" s="1355"/>
      <c r="V345" s="1355"/>
      <c r="AA345" s="1355"/>
    </row>
    <row r="346" spans="1:27" ht="12.75" customHeight="1">
      <c r="A346" s="1373"/>
      <c r="B346" s="1374"/>
      <c r="C346" s="1374"/>
      <c r="D346" s="1374"/>
      <c r="E346" s="1375"/>
      <c r="F346" s="1355"/>
      <c r="U346" s="1355"/>
      <c r="V346" s="1355"/>
      <c r="AA346" s="1355"/>
    </row>
    <row r="347" spans="1:27" ht="12.75" customHeight="1">
      <c r="A347" s="1373"/>
      <c r="B347" s="1374"/>
      <c r="C347" s="1374"/>
      <c r="D347" s="1374"/>
      <c r="E347" s="1375"/>
      <c r="F347" s="1355"/>
      <c r="U347" s="1355"/>
      <c r="V347" s="1355"/>
      <c r="AA347" s="1355"/>
    </row>
    <row r="348" spans="1:27" ht="12.75" customHeight="1">
      <c r="A348" s="1373"/>
      <c r="B348" s="1374"/>
      <c r="C348" s="1374"/>
      <c r="D348" s="1374"/>
      <c r="E348" s="1375"/>
      <c r="F348" s="1355"/>
      <c r="U348" s="1355"/>
      <c r="V348" s="1355"/>
      <c r="AA348" s="1355"/>
    </row>
    <row r="349" spans="1:27" ht="12.75" customHeight="1">
      <c r="A349" s="1373"/>
      <c r="B349" s="1374"/>
      <c r="C349" s="1374"/>
      <c r="D349" s="1374"/>
      <c r="E349" s="1375"/>
      <c r="F349" s="1355"/>
      <c r="U349" s="1355"/>
      <c r="V349" s="1355"/>
      <c r="AA349" s="1355"/>
    </row>
    <row r="350" spans="1:27" ht="12.75" customHeight="1">
      <c r="A350" s="1373"/>
      <c r="B350" s="1374"/>
      <c r="C350" s="1374"/>
      <c r="D350" s="1374"/>
      <c r="E350" s="1375"/>
      <c r="F350" s="1355"/>
      <c r="U350" s="1355"/>
      <c r="V350" s="1355"/>
      <c r="AA350" s="1355"/>
    </row>
    <row r="351" spans="1:27" ht="12.75" customHeight="1">
      <c r="A351" s="1373"/>
      <c r="B351" s="1374"/>
      <c r="C351" s="1374"/>
      <c r="D351" s="1374"/>
      <c r="E351" s="1375"/>
      <c r="F351" s="1355"/>
      <c r="U351" s="1355"/>
      <c r="V351" s="1355"/>
      <c r="AA351" s="1355"/>
    </row>
    <row r="352" spans="1:27" ht="12.75" customHeight="1">
      <c r="A352" s="1373"/>
      <c r="B352" s="1374"/>
      <c r="C352" s="1374"/>
      <c r="D352" s="1374"/>
      <c r="E352" s="1375"/>
      <c r="F352" s="1355"/>
      <c r="U352" s="1355"/>
      <c r="V352" s="1355"/>
      <c r="AA352" s="1355"/>
    </row>
    <row r="353" spans="1:27" ht="12.75" customHeight="1">
      <c r="A353" s="1373"/>
      <c r="B353" s="1374"/>
      <c r="C353" s="1374"/>
      <c r="D353" s="1374"/>
      <c r="E353" s="1375"/>
      <c r="F353" s="1355"/>
      <c r="U353" s="1355"/>
      <c r="V353" s="1355"/>
      <c r="AA353" s="1355"/>
    </row>
    <row r="354" spans="1:27" ht="12.75" customHeight="1">
      <c r="A354" s="1373"/>
      <c r="B354" s="1374"/>
      <c r="C354" s="1374"/>
      <c r="D354" s="1374"/>
      <c r="E354" s="1375"/>
      <c r="F354" s="1355"/>
      <c r="U354" s="1355"/>
      <c r="V354" s="1355"/>
      <c r="AA354" s="1355"/>
    </row>
    <row r="355" spans="1:27" ht="12.75" customHeight="1">
      <c r="A355" s="1373"/>
      <c r="B355" s="1374"/>
      <c r="C355" s="1374"/>
      <c r="D355" s="1374"/>
      <c r="E355" s="1375"/>
      <c r="F355" s="1355"/>
      <c r="U355" s="1355"/>
      <c r="V355" s="1355"/>
      <c r="AA355" s="1355"/>
    </row>
    <row r="356" spans="1:27" ht="12.75" customHeight="1">
      <c r="A356" s="1373"/>
      <c r="B356" s="1374"/>
      <c r="C356" s="1374"/>
      <c r="D356" s="1374"/>
      <c r="E356" s="1375"/>
      <c r="F356" s="1355"/>
      <c r="U356" s="1355"/>
      <c r="V356" s="1355"/>
      <c r="AA356" s="1355"/>
    </row>
    <row r="357" spans="1:27" ht="12.75" customHeight="1">
      <c r="A357" s="1373"/>
      <c r="B357" s="1374"/>
      <c r="C357" s="1374"/>
      <c r="D357" s="1374"/>
      <c r="E357" s="1375"/>
      <c r="F357" s="1355"/>
      <c r="U357" s="1355"/>
      <c r="V357" s="1355"/>
      <c r="AA357" s="1355"/>
    </row>
    <row r="358" spans="1:27" ht="12.75" customHeight="1">
      <c r="A358" s="1373"/>
      <c r="B358" s="1374"/>
      <c r="C358" s="1374"/>
      <c r="D358" s="1374"/>
      <c r="E358" s="1375"/>
      <c r="F358" s="1355"/>
      <c r="U358" s="1355"/>
      <c r="V358" s="1355"/>
      <c r="AA358" s="1355"/>
    </row>
    <row r="359" spans="1:27" ht="12.75" customHeight="1">
      <c r="A359" s="1373"/>
      <c r="B359" s="1374"/>
      <c r="C359" s="1374"/>
      <c r="D359" s="1374"/>
      <c r="E359" s="1375"/>
      <c r="F359" s="1355"/>
      <c r="U359" s="1355"/>
      <c r="V359" s="1355"/>
      <c r="AA359" s="1355"/>
    </row>
    <row r="360" spans="1:27" ht="12.75" customHeight="1">
      <c r="A360" s="1373"/>
      <c r="B360" s="1374"/>
      <c r="C360" s="1374"/>
      <c r="D360" s="1374"/>
      <c r="E360" s="1375"/>
      <c r="F360" s="1355"/>
      <c r="U360" s="1355"/>
      <c r="V360" s="1355"/>
      <c r="AA360" s="1355"/>
    </row>
    <row r="361" spans="1:27" ht="12.75" customHeight="1">
      <c r="A361" s="1373"/>
      <c r="B361" s="1374"/>
      <c r="C361" s="1374"/>
      <c r="D361" s="1374"/>
      <c r="E361" s="1375"/>
      <c r="F361" s="1355"/>
      <c r="U361" s="1355"/>
      <c r="V361" s="1355"/>
      <c r="AA361" s="1355"/>
    </row>
    <row r="362" spans="1:27" ht="12.75" customHeight="1">
      <c r="A362" s="1373"/>
      <c r="B362" s="1374"/>
      <c r="C362" s="1374"/>
      <c r="D362" s="1374"/>
      <c r="E362" s="1375"/>
      <c r="F362" s="1355"/>
      <c r="U362" s="1355"/>
      <c r="V362" s="1355"/>
      <c r="AA362" s="1355"/>
    </row>
    <row r="363" spans="1:27" ht="12.75" customHeight="1">
      <c r="A363" s="1373"/>
      <c r="B363" s="1374"/>
      <c r="C363" s="1374"/>
      <c r="D363" s="1374"/>
      <c r="E363" s="1375"/>
      <c r="F363" s="1355"/>
      <c r="U363" s="1355"/>
      <c r="V363" s="1355"/>
      <c r="AA363" s="1355"/>
    </row>
    <row r="364" spans="1:27" ht="12.75" customHeight="1">
      <c r="A364" s="1373"/>
      <c r="B364" s="1374"/>
      <c r="C364" s="1374"/>
      <c r="D364" s="1374"/>
      <c r="E364" s="1375"/>
      <c r="F364" s="1355"/>
      <c r="U364" s="1355"/>
      <c r="V364" s="1355"/>
      <c r="AA364" s="1355"/>
    </row>
    <row r="365" spans="1:27" ht="12.75" customHeight="1">
      <c r="A365" s="1373"/>
      <c r="B365" s="1374"/>
      <c r="C365" s="1374"/>
      <c r="D365" s="1374"/>
      <c r="E365" s="1375"/>
      <c r="F365" s="1355"/>
      <c r="U365" s="1355"/>
      <c r="V365" s="1355"/>
      <c r="AA365" s="1355"/>
    </row>
    <row r="366" spans="1:27" ht="12.75" customHeight="1">
      <c r="A366" s="1373"/>
      <c r="B366" s="1374"/>
      <c r="C366" s="1374"/>
      <c r="D366" s="1374"/>
      <c r="E366" s="1375"/>
      <c r="F366" s="1355"/>
      <c r="U366" s="1355"/>
      <c r="V366" s="1355"/>
      <c r="AA366" s="1355"/>
    </row>
    <row r="367" spans="1:27" ht="12.75" customHeight="1">
      <c r="A367" s="1373"/>
      <c r="B367" s="1374"/>
      <c r="C367" s="1374"/>
      <c r="D367" s="1374"/>
      <c r="E367" s="1375"/>
      <c r="F367" s="1355"/>
      <c r="U367" s="1355"/>
      <c r="V367" s="1355"/>
      <c r="AA367" s="1355"/>
    </row>
    <row r="368" spans="1:27" ht="12.75" customHeight="1">
      <c r="A368" s="1373"/>
      <c r="B368" s="1374"/>
      <c r="C368" s="1374"/>
      <c r="D368" s="1374"/>
      <c r="E368" s="1375"/>
      <c r="F368" s="1355"/>
      <c r="U368" s="1355"/>
      <c r="V368" s="1355"/>
      <c r="AA368" s="1355"/>
    </row>
    <row r="369" spans="1:27" ht="12.75" customHeight="1">
      <c r="A369" s="1373"/>
      <c r="B369" s="1374"/>
      <c r="C369" s="1374"/>
      <c r="D369" s="1374"/>
      <c r="E369" s="1375"/>
      <c r="F369" s="1355"/>
      <c r="U369" s="1355"/>
      <c r="V369" s="1355"/>
      <c r="AA369" s="1355"/>
    </row>
    <row r="370" spans="1:27" ht="12.75" customHeight="1">
      <c r="A370" s="1373"/>
      <c r="B370" s="1374"/>
      <c r="C370" s="1374"/>
      <c r="D370" s="1374"/>
      <c r="E370" s="1375"/>
      <c r="F370" s="1355"/>
      <c r="U370" s="1355"/>
      <c r="V370" s="1355"/>
      <c r="AA370" s="1355"/>
    </row>
    <row r="371" spans="1:27" ht="12.75" customHeight="1">
      <c r="A371" s="1373"/>
      <c r="B371" s="1374"/>
      <c r="C371" s="1374"/>
      <c r="D371" s="1374"/>
      <c r="E371" s="1375"/>
      <c r="F371" s="1355"/>
      <c r="U371" s="1355"/>
      <c r="V371" s="1355"/>
      <c r="AA371" s="1355"/>
    </row>
    <row r="372" spans="1:27" ht="12.75" customHeight="1">
      <c r="A372" s="1373"/>
      <c r="B372" s="1374"/>
      <c r="C372" s="1374"/>
      <c r="D372" s="1374"/>
      <c r="E372" s="1375"/>
      <c r="F372" s="1355"/>
      <c r="U372" s="1355"/>
      <c r="V372" s="1355"/>
      <c r="AA372" s="1355"/>
    </row>
    <row r="373" spans="1:27" ht="12.75" customHeight="1">
      <c r="A373" s="1373"/>
      <c r="B373" s="1374"/>
      <c r="C373" s="1374"/>
      <c r="D373" s="1374"/>
      <c r="E373" s="1375"/>
      <c r="F373" s="1355"/>
      <c r="U373" s="1355"/>
      <c r="V373" s="1355"/>
      <c r="AA373" s="1355"/>
    </row>
    <row r="374" spans="1:27" ht="12.75" customHeight="1">
      <c r="A374" s="1373"/>
      <c r="B374" s="1374"/>
      <c r="C374" s="1374"/>
      <c r="D374" s="1374"/>
      <c r="E374" s="1375"/>
      <c r="F374" s="1355"/>
      <c r="U374" s="1355"/>
      <c r="V374" s="1355"/>
      <c r="AA374" s="1355"/>
    </row>
    <row r="375" spans="1:27" ht="12.75" customHeight="1">
      <c r="A375" s="1373"/>
      <c r="B375" s="1374"/>
      <c r="C375" s="1374"/>
      <c r="D375" s="1374"/>
      <c r="E375" s="1375"/>
      <c r="F375" s="1355"/>
      <c r="U375" s="1355"/>
      <c r="V375" s="1355"/>
      <c r="AA375" s="1355"/>
    </row>
    <row r="376" spans="1:27" ht="12.75" customHeight="1">
      <c r="A376" s="1373"/>
      <c r="B376" s="1374"/>
      <c r="C376" s="1374"/>
      <c r="D376" s="1374"/>
      <c r="E376" s="1375"/>
      <c r="F376" s="1355"/>
      <c r="U376" s="1355"/>
      <c r="V376" s="1355"/>
      <c r="AA376" s="1355"/>
    </row>
    <row r="377" spans="1:27" ht="12.75" customHeight="1">
      <c r="A377" s="1373"/>
      <c r="B377" s="1374"/>
      <c r="C377" s="1374"/>
      <c r="D377" s="1374"/>
      <c r="E377" s="1375"/>
      <c r="F377" s="1355"/>
      <c r="U377" s="1355"/>
      <c r="V377" s="1355"/>
      <c r="AA377" s="1355"/>
    </row>
    <row r="378" spans="1:27" ht="12.75" customHeight="1">
      <c r="A378" s="1373"/>
      <c r="B378" s="1374"/>
      <c r="C378" s="1374"/>
      <c r="D378" s="1374"/>
      <c r="E378" s="1375"/>
      <c r="F378" s="1355"/>
      <c r="U378" s="1355"/>
      <c r="V378" s="1355"/>
      <c r="AA378" s="1355"/>
    </row>
    <row r="379" spans="1:27" ht="12.75" customHeight="1">
      <c r="A379" s="1373"/>
      <c r="B379" s="1374"/>
      <c r="C379" s="1374"/>
      <c r="D379" s="1374"/>
      <c r="E379" s="1375"/>
      <c r="F379" s="1355"/>
      <c r="U379" s="1355"/>
      <c r="V379" s="1355"/>
      <c r="AA379" s="1355"/>
    </row>
    <row r="380" spans="1:27" ht="12.75" customHeight="1">
      <c r="A380" s="1373"/>
      <c r="B380" s="1374"/>
      <c r="C380" s="1374"/>
      <c r="D380" s="1374"/>
      <c r="E380" s="1375"/>
      <c r="F380" s="1355"/>
      <c r="U380" s="1355"/>
      <c r="V380" s="1355"/>
      <c r="AA380" s="1355"/>
    </row>
    <row r="381" spans="1:27" ht="12.75" customHeight="1">
      <c r="A381" s="1373"/>
      <c r="B381" s="1374"/>
      <c r="C381" s="1374"/>
      <c r="D381" s="1374"/>
      <c r="E381" s="1375"/>
      <c r="F381" s="1355"/>
      <c r="U381" s="1355"/>
      <c r="V381" s="1355"/>
      <c r="AA381" s="1355"/>
    </row>
    <row r="382" spans="1:27" ht="12.75" customHeight="1">
      <c r="A382" s="1373"/>
      <c r="B382" s="1374"/>
      <c r="C382" s="1374"/>
      <c r="D382" s="1374"/>
      <c r="E382" s="1375"/>
      <c r="F382" s="1355"/>
      <c r="U382" s="1355"/>
      <c r="V382" s="1355"/>
      <c r="AA382" s="1355"/>
    </row>
    <row r="383" spans="1:27" ht="12.75" customHeight="1">
      <c r="A383" s="1373"/>
      <c r="B383" s="1374"/>
      <c r="C383" s="1374"/>
      <c r="D383" s="1374"/>
      <c r="E383" s="1375"/>
      <c r="F383" s="1355"/>
      <c r="U383" s="1355"/>
      <c r="V383" s="1355"/>
      <c r="AA383" s="1355"/>
    </row>
    <row r="384" spans="1:27" ht="12.75" customHeight="1">
      <c r="A384" s="1373"/>
      <c r="B384" s="1374"/>
      <c r="C384" s="1374"/>
      <c r="D384" s="1374"/>
      <c r="E384" s="1375"/>
      <c r="F384" s="1355"/>
      <c r="U384" s="1355"/>
      <c r="V384" s="1355"/>
      <c r="AA384" s="1355"/>
    </row>
    <row r="385" spans="1:27" ht="12.75" customHeight="1">
      <c r="A385" s="1373"/>
      <c r="B385" s="1374"/>
      <c r="C385" s="1374"/>
      <c r="D385" s="1374"/>
      <c r="E385" s="1375"/>
      <c r="F385" s="1355"/>
      <c r="U385" s="1355"/>
      <c r="V385" s="1355"/>
      <c r="AA385" s="1355"/>
    </row>
    <row r="386" spans="1:27" ht="12.75" customHeight="1">
      <c r="A386" s="1373"/>
      <c r="B386" s="1374"/>
      <c r="C386" s="1374"/>
      <c r="D386" s="1374"/>
      <c r="E386" s="1375"/>
      <c r="F386" s="1355"/>
      <c r="U386" s="1355"/>
      <c r="V386" s="1355"/>
      <c r="AA386" s="1355"/>
    </row>
    <row r="387" spans="1:27" ht="12.75" customHeight="1">
      <c r="A387" s="1373"/>
      <c r="B387" s="1374"/>
      <c r="C387" s="1374"/>
      <c r="D387" s="1374"/>
      <c r="E387" s="1375"/>
      <c r="F387" s="1355"/>
      <c r="U387" s="1355"/>
      <c r="V387" s="1355"/>
      <c r="AA387" s="1355"/>
    </row>
    <row r="388" spans="1:27" ht="12.75" customHeight="1">
      <c r="A388" s="1373"/>
      <c r="B388" s="1374"/>
      <c r="C388" s="1374"/>
      <c r="D388" s="1374"/>
      <c r="E388" s="1375"/>
      <c r="F388" s="1355"/>
      <c r="U388" s="1355"/>
      <c r="V388" s="1355"/>
      <c r="AA388" s="1355"/>
    </row>
    <row r="389" spans="1:27" ht="12.75" customHeight="1">
      <c r="A389" s="1373"/>
      <c r="B389" s="1374"/>
      <c r="C389" s="1374"/>
      <c r="D389" s="1374"/>
      <c r="E389" s="1375"/>
      <c r="F389" s="1355"/>
      <c r="U389" s="1355"/>
      <c r="V389" s="1355"/>
      <c r="AA389" s="1355"/>
    </row>
    <row r="390" spans="1:27" ht="12.75" customHeight="1">
      <c r="A390" s="1373"/>
      <c r="B390" s="1374"/>
      <c r="C390" s="1374"/>
      <c r="D390" s="1374"/>
      <c r="E390" s="1375"/>
      <c r="F390" s="1355"/>
      <c r="U390" s="1355"/>
      <c r="V390" s="1355"/>
      <c r="AA390" s="1355"/>
    </row>
    <row r="391" spans="1:27" ht="12.75" customHeight="1">
      <c r="A391" s="1373"/>
      <c r="B391" s="1374"/>
      <c r="C391" s="1374"/>
      <c r="D391" s="1374"/>
      <c r="E391" s="1375"/>
      <c r="F391" s="1355"/>
      <c r="U391" s="1355"/>
      <c r="V391" s="1355"/>
      <c r="AA391" s="1355"/>
    </row>
    <row r="392" spans="1:27" ht="12.75" customHeight="1">
      <c r="A392" s="1373"/>
      <c r="B392" s="1374"/>
      <c r="C392" s="1374"/>
      <c r="D392" s="1374"/>
      <c r="E392" s="1375"/>
      <c r="F392" s="1355"/>
      <c r="U392" s="1355"/>
      <c r="V392" s="1355"/>
      <c r="AA392" s="1355"/>
    </row>
    <row r="393" spans="1:27" ht="12.75" customHeight="1">
      <c r="A393" s="1373"/>
      <c r="B393" s="1374"/>
      <c r="C393" s="1374"/>
      <c r="D393" s="1374"/>
      <c r="E393" s="1375"/>
      <c r="F393" s="1355"/>
      <c r="U393" s="1355"/>
      <c r="V393" s="1355"/>
      <c r="AA393" s="1355"/>
    </row>
    <row r="394" spans="1:27" ht="12.75" customHeight="1">
      <c r="A394" s="1373"/>
      <c r="B394" s="1374"/>
      <c r="C394" s="1374"/>
      <c r="D394" s="1374"/>
      <c r="E394" s="1375"/>
      <c r="F394" s="1355"/>
      <c r="U394" s="1355"/>
      <c r="V394" s="1355"/>
      <c r="AA394" s="1355"/>
    </row>
    <row r="395" spans="1:27" ht="12.75" customHeight="1">
      <c r="A395" s="1373"/>
      <c r="B395" s="1374"/>
      <c r="C395" s="1374"/>
      <c r="D395" s="1374"/>
      <c r="E395" s="1375"/>
      <c r="F395" s="1355"/>
      <c r="U395" s="1355"/>
      <c r="V395" s="1355"/>
      <c r="AA395" s="1355"/>
    </row>
    <row r="396" spans="1:27" ht="12.75" customHeight="1">
      <c r="A396" s="1373"/>
      <c r="B396" s="1374"/>
      <c r="C396" s="1374"/>
      <c r="D396" s="1374"/>
      <c r="E396" s="1375"/>
      <c r="F396" s="1355"/>
      <c r="U396" s="1355"/>
      <c r="V396" s="1355"/>
      <c r="AA396" s="1355"/>
    </row>
    <row r="397" spans="1:27" ht="12.75" customHeight="1">
      <c r="A397" s="1373"/>
      <c r="B397" s="1374"/>
      <c r="C397" s="1374"/>
      <c r="D397" s="1374"/>
      <c r="E397" s="1375"/>
      <c r="F397" s="1355"/>
      <c r="U397" s="1355"/>
      <c r="V397" s="1355"/>
      <c r="AA397" s="1355"/>
    </row>
    <row r="398" spans="1:27" ht="12.75" customHeight="1">
      <c r="A398" s="1373"/>
      <c r="B398" s="1374"/>
      <c r="C398" s="1374"/>
      <c r="D398" s="1374"/>
      <c r="E398" s="1375"/>
      <c r="F398" s="1355"/>
      <c r="U398" s="1355"/>
      <c r="V398" s="1355"/>
      <c r="AA398" s="1355"/>
    </row>
    <row r="399" spans="1:27" ht="12.75" customHeight="1">
      <c r="A399" s="1373"/>
      <c r="B399" s="1374"/>
      <c r="C399" s="1374"/>
      <c r="D399" s="1374"/>
      <c r="E399" s="1375"/>
      <c r="F399" s="1355"/>
      <c r="U399" s="1355"/>
      <c r="V399" s="1355"/>
      <c r="AA399" s="1355"/>
    </row>
    <row r="400" spans="1:27" ht="12.75" customHeight="1">
      <c r="A400" s="1373"/>
      <c r="B400" s="1374"/>
      <c r="C400" s="1374"/>
      <c r="D400" s="1374"/>
      <c r="E400" s="1375"/>
      <c r="F400" s="1355"/>
      <c r="U400" s="1355"/>
      <c r="V400" s="1355"/>
      <c r="AA400" s="1355"/>
    </row>
    <row r="401" spans="1:27" ht="12.75" customHeight="1">
      <c r="A401" s="1373"/>
      <c r="B401" s="1374"/>
      <c r="C401" s="1374"/>
      <c r="D401" s="1374"/>
      <c r="E401" s="1375"/>
      <c r="F401" s="1355"/>
      <c r="U401" s="1355"/>
      <c r="V401" s="1355"/>
      <c r="AA401" s="1355"/>
    </row>
    <row r="402" spans="1:27" ht="12.75" customHeight="1">
      <c r="A402" s="1373"/>
      <c r="B402" s="1374"/>
      <c r="C402" s="1374"/>
      <c r="D402" s="1374"/>
      <c r="E402" s="1375"/>
      <c r="F402" s="1355"/>
      <c r="U402" s="1355"/>
      <c r="V402" s="1355"/>
      <c r="AA402" s="1355"/>
    </row>
    <row r="403" spans="1:27" ht="12.75" customHeight="1">
      <c r="A403" s="1373"/>
      <c r="B403" s="1374"/>
      <c r="C403" s="1374"/>
      <c r="D403" s="1374"/>
      <c r="E403" s="1375"/>
      <c r="F403" s="1355"/>
      <c r="U403" s="1355"/>
      <c r="V403" s="1355"/>
      <c r="AA403" s="1355"/>
    </row>
    <row r="404" spans="1:27" ht="12.75" customHeight="1">
      <c r="A404" s="1373"/>
      <c r="B404" s="1374"/>
      <c r="C404" s="1374"/>
      <c r="D404" s="1374"/>
      <c r="E404" s="1375"/>
      <c r="F404" s="1355"/>
      <c r="U404" s="1355"/>
      <c r="V404" s="1355"/>
      <c r="AA404" s="1355"/>
    </row>
    <row r="405" spans="1:27" ht="12.75" customHeight="1">
      <c r="A405" s="1373"/>
      <c r="B405" s="1374"/>
      <c r="C405" s="1374"/>
      <c r="D405" s="1374"/>
      <c r="E405" s="1375"/>
      <c r="F405" s="1355"/>
      <c r="U405" s="1355"/>
      <c r="V405" s="1355"/>
      <c r="AA405" s="1355"/>
    </row>
    <row r="406" spans="1:27" ht="12.75" customHeight="1">
      <c r="A406" s="1373"/>
      <c r="B406" s="1374"/>
      <c r="C406" s="1374"/>
      <c r="D406" s="1374"/>
      <c r="E406" s="1375"/>
      <c r="F406" s="1355"/>
      <c r="U406" s="1355"/>
      <c r="V406" s="1355"/>
      <c r="AA406" s="1355"/>
    </row>
    <row r="407" spans="1:27" ht="12.75" customHeight="1">
      <c r="A407" s="1373"/>
      <c r="B407" s="1374"/>
      <c r="C407" s="1374"/>
      <c r="D407" s="1374"/>
      <c r="E407" s="1375"/>
      <c r="F407" s="1355"/>
      <c r="U407" s="1355"/>
      <c r="V407" s="1355"/>
      <c r="AA407" s="1355"/>
    </row>
    <row r="408" spans="1:27" ht="12.75" customHeight="1">
      <c r="A408" s="1373"/>
      <c r="B408" s="1374"/>
      <c r="C408" s="1374"/>
      <c r="D408" s="1374"/>
      <c r="E408" s="1375"/>
      <c r="F408" s="1355"/>
      <c r="U408" s="1355"/>
      <c r="V408" s="1355"/>
      <c r="AA408" s="1355"/>
    </row>
    <row r="409" spans="1:27" ht="12.75" customHeight="1">
      <c r="A409" s="1373"/>
      <c r="B409" s="1374"/>
      <c r="C409" s="1374"/>
      <c r="D409" s="1374"/>
      <c r="E409" s="1375"/>
      <c r="F409" s="1355"/>
      <c r="U409" s="1355"/>
      <c r="V409" s="1355"/>
      <c r="AA409" s="1355"/>
    </row>
    <row r="410" spans="1:27" ht="12.75" customHeight="1">
      <c r="A410" s="1373"/>
      <c r="B410" s="1374"/>
      <c r="C410" s="1374"/>
      <c r="D410" s="1374"/>
      <c r="E410" s="1375"/>
      <c r="F410" s="1355"/>
      <c r="U410" s="1355"/>
      <c r="V410" s="1355"/>
      <c r="AA410" s="1355"/>
    </row>
    <row r="411" spans="1:27" ht="12.75" customHeight="1">
      <c r="A411" s="1373"/>
      <c r="B411" s="1374"/>
      <c r="C411" s="1374"/>
      <c r="D411" s="1374"/>
      <c r="E411" s="1375"/>
      <c r="F411" s="1355"/>
      <c r="U411" s="1355"/>
      <c r="V411" s="1355"/>
      <c r="AA411" s="1355"/>
    </row>
    <row r="412" spans="1:27" ht="12.75" customHeight="1">
      <c r="A412" s="1373"/>
      <c r="B412" s="1374"/>
      <c r="C412" s="1374"/>
      <c r="D412" s="1374"/>
      <c r="E412" s="1375"/>
      <c r="F412" s="1355"/>
      <c r="U412" s="1355"/>
      <c r="V412" s="1355"/>
      <c r="AA412" s="1355"/>
    </row>
    <row r="413" spans="1:27" ht="12.75" customHeight="1">
      <c r="A413" s="1373"/>
      <c r="B413" s="1374"/>
      <c r="C413" s="1374"/>
      <c r="D413" s="1374"/>
      <c r="E413" s="1375"/>
      <c r="F413" s="1355"/>
      <c r="U413" s="1355"/>
      <c r="V413" s="1355"/>
      <c r="AA413" s="1355"/>
    </row>
    <row r="414" spans="1:27" ht="12.75" customHeight="1">
      <c r="A414" s="1373"/>
      <c r="B414" s="1374"/>
      <c r="C414" s="1374"/>
      <c r="D414" s="1374"/>
      <c r="E414" s="1375"/>
      <c r="F414" s="1355"/>
      <c r="U414" s="1355"/>
      <c r="V414" s="1355"/>
      <c r="AA414" s="1355"/>
    </row>
    <row r="415" spans="1:27" ht="12.75" customHeight="1">
      <c r="A415" s="1373"/>
      <c r="B415" s="1374"/>
      <c r="C415" s="1374"/>
      <c r="D415" s="1374"/>
      <c r="E415" s="1375"/>
      <c r="F415" s="1355"/>
      <c r="U415" s="1355"/>
      <c r="V415" s="1355"/>
      <c r="AA415" s="1355"/>
    </row>
    <row r="416" spans="1:27" ht="12.75" customHeight="1">
      <c r="A416" s="1373"/>
      <c r="B416" s="1374"/>
      <c r="C416" s="1374"/>
      <c r="D416" s="1374"/>
      <c r="E416" s="1375"/>
      <c r="F416" s="1355"/>
      <c r="U416" s="1355"/>
      <c r="V416" s="1355"/>
      <c r="AA416" s="1355"/>
    </row>
    <row r="417" spans="1:27" ht="12.75" customHeight="1">
      <c r="A417" s="1373"/>
      <c r="B417" s="1374"/>
      <c r="C417" s="1374"/>
      <c r="D417" s="1374"/>
      <c r="E417" s="1375"/>
      <c r="F417" s="1355"/>
      <c r="U417" s="1355"/>
      <c r="V417" s="1355"/>
      <c r="AA417" s="1355"/>
    </row>
    <row r="418" spans="1:27" ht="12.75" customHeight="1">
      <c r="A418" s="1373"/>
      <c r="B418" s="1374"/>
      <c r="C418" s="1374"/>
      <c r="D418" s="1374"/>
      <c r="E418" s="1375"/>
      <c r="F418" s="1355"/>
      <c r="U418" s="1355"/>
      <c r="V418" s="1355"/>
      <c r="AA418" s="1355"/>
    </row>
    <row r="419" spans="1:27" ht="12.75" customHeight="1">
      <c r="A419" s="1373"/>
      <c r="B419" s="1374"/>
      <c r="C419" s="1374"/>
      <c r="D419" s="1374"/>
      <c r="E419" s="1375"/>
      <c r="F419" s="1355"/>
      <c r="U419" s="1355"/>
      <c r="V419" s="1355"/>
      <c r="AA419" s="1355"/>
    </row>
    <row r="420" spans="1:27" ht="12.75" customHeight="1">
      <c r="A420" s="1373"/>
      <c r="B420" s="1374"/>
      <c r="C420" s="1374"/>
      <c r="D420" s="1374"/>
      <c r="E420" s="1375"/>
      <c r="F420" s="1355"/>
      <c r="U420" s="1355"/>
      <c r="V420" s="1355"/>
      <c r="AA420" s="1355"/>
    </row>
    <row r="421" spans="1:27" ht="12.75" customHeight="1">
      <c r="A421" s="1373"/>
      <c r="B421" s="1374"/>
      <c r="C421" s="1374"/>
      <c r="D421" s="1374"/>
      <c r="E421" s="1375"/>
      <c r="F421" s="1355"/>
      <c r="U421" s="1355"/>
      <c r="V421" s="1355"/>
      <c r="AA421" s="1355"/>
    </row>
    <row r="422" spans="1:27" ht="12.75" customHeight="1">
      <c r="A422" s="1373"/>
      <c r="B422" s="1374"/>
      <c r="C422" s="1374"/>
      <c r="D422" s="1374"/>
      <c r="E422" s="1375"/>
      <c r="F422" s="1355"/>
      <c r="U422" s="1355"/>
      <c r="V422" s="1355"/>
      <c r="AA422" s="1355"/>
    </row>
    <row r="423" spans="1:27" ht="12.75" customHeight="1">
      <c r="A423" s="1373"/>
      <c r="B423" s="1374"/>
      <c r="C423" s="1374"/>
      <c r="D423" s="1374"/>
      <c r="E423" s="1375"/>
      <c r="F423" s="1355"/>
      <c r="U423" s="1355"/>
      <c r="V423" s="1355"/>
      <c r="AA423" s="1355"/>
    </row>
    <row r="424" spans="1:27" ht="12.75" customHeight="1">
      <c r="A424" s="1373"/>
      <c r="B424" s="1374"/>
      <c r="C424" s="1374"/>
      <c r="D424" s="1374"/>
      <c r="E424" s="1375"/>
      <c r="F424" s="1355"/>
      <c r="U424" s="1355"/>
      <c r="V424" s="1355"/>
      <c r="AA424" s="1355"/>
    </row>
    <row r="425" spans="1:27" ht="12.75" customHeight="1">
      <c r="A425" s="1373"/>
      <c r="B425" s="1374"/>
      <c r="C425" s="1374"/>
      <c r="D425" s="1374"/>
      <c r="E425" s="1375"/>
      <c r="F425" s="1355"/>
      <c r="U425" s="1355"/>
      <c r="V425" s="1355"/>
      <c r="AA425" s="1355"/>
    </row>
    <row r="426" spans="1:27" ht="12.75" customHeight="1">
      <c r="A426" s="1373"/>
      <c r="B426" s="1374"/>
      <c r="C426" s="1374"/>
      <c r="D426" s="1374"/>
      <c r="E426" s="1375"/>
      <c r="F426" s="1355"/>
      <c r="U426" s="1355"/>
      <c r="V426" s="1355"/>
      <c r="AA426" s="1355"/>
    </row>
    <row r="427" spans="1:27" ht="12.75" customHeight="1">
      <c r="A427" s="1373"/>
      <c r="B427" s="1374"/>
      <c r="C427" s="1374"/>
      <c r="D427" s="1374"/>
      <c r="E427" s="1375"/>
      <c r="F427" s="1355"/>
      <c r="U427" s="1355"/>
      <c r="V427" s="1355"/>
      <c r="AA427" s="1355"/>
    </row>
    <row r="428" spans="1:27" ht="12.75" customHeight="1">
      <c r="A428" s="1373"/>
      <c r="B428" s="1374"/>
      <c r="C428" s="1374"/>
      <c r="D428" s="1374"/>
      <c r="E428" s="1375"/>
      <c r="F428" s="1355"/>
      <c r="U428" s="1355"/>
      <c r="V428" s="1355"/>
      <c r="AA428" s="1355"/>
    </row>
    <row r="429" spans="1:27" ht="12.75" customHeight="1">
      <c r="A429" s="1373"/>
      <c r="B429" s="1374"/>
      <c r="C429" s="1374"/>
      <c r="D429" s="1374"/>
      <c r="E429" s="1375"/>
      <c r="F429" s="1355"/>
      <c r="U429" s="1355"/>
      <c r="V429" s="1355"/>
      <c r="AA429" s="1355"/>
    </row>
    <row r="430" spans="1:27" ht="12.75" customHeight="1">
      <c r="A430" s="1373"/>
      <c r="B430" s="1374"/>
      <c r="C430" s="1374"/>
      <c r="D430" s="1374"/>
      <c r="E430" s="1375"/>
      <c r="F430" s="1355"/>
      <c r="U430" s="1355"/>
      <c r="V430" s="1355"/>
      <c r="AA430" s="1355"/>
    </row>
    <row r="431" spans="1:27" ht="12.75" customHeight="1">
      <c r="A431" s="1373"/>
      <c r="B431" s="1374"/>
      <c r="C431" s="1374"/>
      <c r="D431" s="1374"/>
      <c r="E431" s="1375"/>
      <c r="F431" s="1355"/>
      <c r="U431" s="1355"/>
      <c r="V431" s="1355"/>
      <c r="AA431" s="1355"/>
    </row>
    <row r="432" spans="1:27" ht="12.75" customHeight="1">
      <c r="A432" s="1373"/>
      <c r="B432" s="1374"/>
      <c r="C432" s="1374"/>
      <c r="D432" s="1374"/>
      <c r="E432" s="1375"/>
      <c r="F432" s="1355"/>
      <c r="U432" s="1355"/>
      <c r="V432" s="1355"/>
      <c r="AA432" s="1355"/>
    </row>
    <row r="433" spans="1:27" ht="12.75" customHeight="1">
      <c r="A433" s="1373"/>
      <c r="B433" s="1374"/>
      <c r="C433" s="1374"/>
      <c r="D433" s="1374"/>
      <c r="E433" s="1375"/>
      <c r="F433" s="1355"/>
      <c r="U433" s="1355"/>
      <c r="V433" s="1355"/>
      <c r="AA433" s="1355"/>
    </row>
    <row r="434" spans="1:27" ht="12.75" customHeight="1">
      <c r="A434" s="1373"/>
      <c r="B434" s="1374"/>
      <c r="C434" s="1374"/>
      <c r="D434" s="1374"/>
      <c r="E434" s="1375"/>
      <c r="F434" s="1355"/>
      <c r="U434" s="1355"/>
      <c r="V434" s="1355"/>
      <c r="AA434" s="1355"/>
    </row>
    <row r="435" spans="1:27" ht="12.75" customHeight="1">
      <c r="A435" s="1373"/>
      <c r="B435" s="1374"/>
      <c r="C435" s="1374"/>
      <c r="D435" s="1374"/>
      <c r="E435" s="1375"/>
      <c r="F435" s="1355"/>
      <c r="U435" s="1355"/>
      <c r="V435" s="1355"/>
      <c r="AA435" s="1355"/>
    </row>
    <row r="436" spans="1:27" ht="12.75" customHeight="1">
      <c r="A436" s="1373"/>
      <c r="B436" s="1374"/>
      <c r="C436" s="1374"/>
      <c r="D436" s="1374"/>
      <c r="E436" s="1375"/>
      <c r="F436" s="1355"/>
      <c r="U436" s="1355"/>
      <c r="V436" s="1355"/>
      <c r="AA436" s="1355"/>
    </row>
    <row r="437" spans="1:27" ht="12.75" customHeight="1">
      <c r="A437" s="1373"/>
      <c r="B437" s="1374"/>
      <c r="C437" s="1374"/>
      <c r="D437" s="1374"/>
      <c r="E437" s="1375"/>
      <c r="F437" s="1355"/>
      <c r="U437" s="1355"/>
      <c r="V437" s="1355"/>
      <c r="AA437" s="1355"/>
    </row>
    <row r="438" spans="1:27" ht="12.75" customHeight="1">
      <c r="A438" s="1373"/>
      <c r="B438" s="1374"/>
      <c r="C438" s="1374"/>
      <c r="D438" s="1374"/>
      <c r="E438" s="1375"/>
      <c r="F438" s="1355"/>
      <c r="U438" s="1355"/>
      <c r="V438" s="1355"/>
      <c r="AA438" s="1355"/>
    </row>
    <row r="439" spans="1:27" ht="12.75" customHeight="1">
      <c r="A439" s="1373"/>
      <c r="B439" s="1374"/>
      <c r="C439" s="1374"/>
      <c r="D439" s="1374"/>
      <c r="E439" s="1375"/>
      <c r="F439" s="1355"/>
      <c r="U439" s="1355"/>
      <c r="V439" s="1355"/>
      <c r="AA439" s="1355"/>
    </row>
    <row r="440" spans="1:27" ht="12.75" customHeight="1">
      <c r="A440" s="1373"/>
      <c r="B440" s="1374"/>
      <c r="C440" s="1374"/>
      <c r="D440" s="1374"/>
      <c r="E440" s="1375"/>
      <c r="F440" s="1355"/>
      <c r="U440" s="1355"/>
      <c r="V440" s="1355"/>
      <c r="AA440" s="1355"/>
    </row>
    <row r="441" spans="1:27" ht="12.75" customHeight="1">
      <c r="A441" s="1373"/>
      <c r="B441" s="1374"/>
      <c r="C441" s="1374"/>
      <c r="D441" s="1374"/>
      <c r="E441" s="1375"/>
      <c r="F441" s="1355"/>
      <c r="U441" s="1355"/>
      <c r="V441" s="1355"/>
      <c r="AA441" s="1355"/>
    </row>
    <row r="442" spans="1:27" ht="12.75" customHeight="1">
      <c r="A442" s="1373"/>
      <c r="B442" s="1374"/>
      <c r="C442" s="1374"/>
      <c r="D442" s="1374"/>
      <c r="E442" s="1375"/>
      <c r="F442" s="1355"/>
      <c r="U442" s="1355"/>
      <c r="V442" s="1355"/>
      <c r="AA442" s="1355"/>
    </row>
    <row r="443" spans="1:27" ht="12.75" customHeight="1">
      <c r="A443" s="1373"/>
      <c r="B443" s="1374"/>
      <c r="C443" s="1374"/>
      <c r="D443" s="1374"/>
      <c r="E443" s="1375"/>
      <c r="F443" s="1355"/>
      <c r="U443" s="1355"/>
      <c r="V443" s="1355"/>
      <c r="AA443" s="1355"/>
    </row>
    <row r="444" spans="1:27" ht="12.75" customHeight="1">
      <c r="A444" s="1373"/>
      <c r="B444" s="1374"/>
      <c r="C444" s="1374"/>
      <c r="D444" s="1374"/>
      <c r="E444" s="1375"/>
      <c r="F444" s="1355"/>
      <c r="U444" s="1355"/>
      <c r="V444" s="1355"/>
      <c r="AA444" s="1355"/>
    </row>
    <row r="445" spans="1:27" ht="12.75" customHeight="1">
      <c r="A445" s="1373"/>
      <c r="B445" s="1374"/>
      <c r="C445" s="1374"/>
      <c r="D445" s="1374"/>
      <c r="E445" s="1375"/>
      <c r="F445" s="1355"/>
      <c r="U445" s="1355"/>
      <c r="V445" s="1355"/>
      <c r="AA445" s="1355"/>
    </row>
    <row r="446" spans="1:27" ht="12.75" customHeight="1">
      <c r="A446" s="1373"/>
      <c r="B446" s="1374"/>
      <c r="C446" s="1374"/>
      <c r="D446" s="1374"/>
      <c r="E446" s="1375"/>
      <c r="F446" s="1355"/>
      <c r="U446" s="1355"/>
      <c r="V446" s="1355"/>
      <c r="AA446" s="1355"/>
    </row>
    <row r="447" spans="1:27" ht="12.75" customHeight="1">
      <c r="A447" s="1373"/>
      <c r="B447" s="1374"/>
      <c r="C447" s="1374"/>
      <c r="D447" s="1374"/>
      <c r="E447" s="1375"/>
      <c r="F447" s="1355"/>
      <c r="U447" s="1355"/>
      <c r="V447" s="1355"/>
      <c r="AA447" s="1355"/>
    </row>
    <row r="448" spans="1:27" ht="12.75" customHeight="1">
      <c r="A448" s="1373"/>
      <c r="B448" s="1374"/>
      <c r="C448" s="1374"/>
      <c r="D448" s="1374"/>
      <c r="E448" s="1375"/>
      <c r="F448" s="1355"/>
      <c r="U448" s="1355"/>
      <c r="V448" s="1355"/>
      <c r="AA448" s="1355"/>
    </row>
    <row r="449" spans="1:27" ht="12.75" customHeight="1">
      <c r="A449" s="1373"/>
      <c r="B449" s="1374"/>
      <c r="C449" s="1374"/>
      <c r="D449" s="1374"/>
      <c r="E449" s="1375"/>
      <c r="F449" s="1355"/>
      <c r="U449" s="1355"/>
      <c r="V449" s="1355"/>
      <c r="AA449" s="1355"/>
    </row>
    <row r="450" spans="1:27" ht="12.75" customHeight="1">
      <c r="A450" s="1373"/>
      <c r="B450" s="1374"/>
      <c r="C450" s="1374"/>
      <c r="D450" s="1374"/>
      <c r="E450" s="1375"/>
      <c r="F450" s="1355"/>
      <c r="U450" s="1355"/>
      <c r="V450" s="1355"/>
      <c r="AA450" s="1355"/>
    </row>
    <row r="451" spans="1:27" ht="12.75" customHeight="1">
      <c r="A451" s="1373"/>
      <c r="B451" s="1374"/>
      <c r="C451" s="1374"/>
      <c r="D451" s="1374"/>
      <c r="E451" s="1375"/>
      <c r="F451" s="1355"/>
      <c r="U451" s="1355"/>
      <c r="V451" s="1355"/>
      <c r="AA451" s="1355"/>
    </row>
    <row r="452" spans="1:27" ht="12.75" customHeight="1">
      <c r="A452" s="1373"/>
      <c r="B452" s="1374"/>
      <c r="C452" s="1374"/>
      <c r="D452" s="1374"/>
      <c r="E452" s="1375"/>
      <c r="F452" s="1355"/>
      <c r="U452" s="1355"/>
      <c r="V452" s="1355"/>
      <c r="AA452" s="1355"/>
    </row>
    <row r="453" spans="1:27" ht="12.75" customHeight="1">
      <c r="A453" s="1373"/>
      <c r="B453" s="1374"/>
      <c r="C453" s="1374"/>
      <c r="D453" s="1374"/>
      <c r="E453" s="1375"/>
      <c r="F453" s="1355"/>
      <c r="U453" s="1355"/>
      <c r="V453" s="1355"/>
      <c r="AA453" s="1355"/>
    </row>
    <row r="454" spans="1:27" ht="12.75" customHeight="1">
      <c r="A454" s="1373"/>
      <c r="B454" s="1374"/>
      <c r="C454" s="1374"/>
      <c r="D454" s="1374"/>
      <c r="E454" s="1375"/>
      <c r="F454" s="1355"/>
      <c r="U454" s="1355"/>
      <c r="V454" s="1355"/>
      <c r="AA454" s="1355"/>
    </row>
    <row r="455" spans="1:27" ht="12.75" customHeight="1">
      <c r="A455" s="1373"/>
      <c r="B455" s="1374"/>
      <c r="C455" s="1374"/>
      <c r="D455" s="1374"/>
      <c r="E455" s="1375"/>
      <c r="F455" s="1355"/>
      <c r="U455" s="1355"/>
      <c r="V455" s="1355"/>
      <c r="AA455" s="1355"/>
    </row>
    <row r="456" spans="1:27" ht="12.75" customHeight="1">
      <c r="A456" s="1373"/>
      <c r="B456" s="1374"/>
      <c r="C456" s="1374"/>
      <c r="D456" s="1374"/>
      <c r="E456" s="1375"/>
      <c r="F456" s="1355"/>
      <c r="U456" s="1355"/>
      <c r="V456" s="1355"/>
      <c r="AA456" s="1355"/>
    </row>
    <row r="457" spans="1:27" ht="12.75" customHeight="1">
      <c r="A457" s="1373"/>
      <c r="B457" s="1374"/>
      <c r="C457" s="1374"/>
      <c r="D457" s="1374"/>
      <c r="E457" s="1375"/>
      <c r="F457" s="1355"/>
      <c r="U457" s="1355"/>
      <c r="V457" s="1355"/>
      <c r="AA457" s="1355"/>
    </row>
    <row r="458" spans="1:27" ht="12.75" customHeight="1">
      <c r="A458" s="1373"/>
      <c r="B458" s="1374"/>
      <c r="C458" s="1374"/>
      <c r="D458" s="1374"/>
      <c r="E458" s="1375"/>
      <c r="F458" s="1355"/>
      <c r="U458" s="1355"/>
      <c r="V458" s="1355"/>
      <c r="AA458" s="1355"/>
    </row>
    <row r="459" spans="1:27" ht="12.75" customHeight="1">
      <c r="A459" s="1373"/>
      <c r="B459" s="1374"/>
      <c r="C459" s="1374"/>
      <c r="D459" s="1374"/>
      <c r="E459" s="1375"/>
      <c r="F459" s="1355"/>
      <c r="U459" s="1355"/>
      <c r="V459" s="1355"/>
      <c r="AA459" s="1355"/>
    </row>
    <row r="460" spans="1:27" ht="12.75" customHeight="1">
      <c r="A460" s="1373"/>
      <c r="B460" s="1374"/>
      <c r="C460" s="1374"/>
      <c r="D460" s="1374"/>
      <c r="E460" s="1375"/>
      <c r="F460" s="1355"/>
      <c r="U460" s="1355"/>
      <c r="V460" s="1355"/>
      <c r="AA460" s="1355"/>
    </row>
    <row r="461" spans="1:27" ht="12.75" customHeight="1">
      <c r="A461" s="1373"/>
      <c r="B461" s="1374"/>
      <c r="C461" s="1374"/>
      <c r="D461" s="1374"/>
      <c r="E461" s="1375"/>
      <c r="F461" s="1355"/>
      <c r="U461" s="1355"/>
      <c r="V461" s="1355"/>
      <c r="AA461" s="1355"/>
    </row>
    <row r="462" spans="1:27" ht="12.75" customHeight="1">
      <c r="A462" s="1373"/>
      <c r="B462" s="1374"/>
      <c r="C462" s="1374"/>
      <c r="D462" s="1374"/>
      <c r="E462" s="1375"/>
      <c r="F462" s="1355"/>
      <c r="U462" s="1355"/>
      <c r="V462" s="1355"/>
      <c r="AA462" s="1355"/>
    </row>
    <row r="463" spans="1:27" ht="12.75" customHeight="1">
      <c r="A463" s="1373"/>
      <c r="B463" s="1374"/>
      <c r="C463" s="1374"/>
      <c r="D463" s="1374"/>
      <c r="E463" s="1375"/>
      <c r="F463" s="1355"/>
      <c r="U463" s="1355"/>
      <c r="V463" s="1355"/>
      <c r="AA463" s="1355"/>
    </row>
    <row r="464" spans="1:27" ht="12.75" customHeight="1">
      <c r="A464" s="1373"/>
      <c r="B464" s="1374"/>
      <c r="C464" s="1374"/>
      <c r="D464" s="1374"/>
      <c r="E464" s="1375"/>
      <c r="F464" s="1355"/>
      <c r="U464" s="1355"/>
      <c r="V464" s="1355"/>
      <c r="AA464" s="1355"/>
    </row>
    <row r="465" spans="1:27" ht="12.75" customHeight="1">
      <c r="A465" s="1373"/>
      <c r="B465" s="1374"/>
      <c r="C465" s="1374"/>
      <c r="D465" s="1374"/>
      <c r="E465" s="1375"/>
      <c r="F465" s="1355"/>
      <c r="U465" s="1355"/>
      <c r="V465" s="1355"/>
      <c r="AA465" s="1355"/>
    </row>
    <row r="466" spans="1:27" ht="12.75" customHeight="1">
      <c r="A466" s="1373"/>
      <c r="B466" s="1374"/>
      <c r="C466" s="1374"/>
      <c r="D466" s="1374"/>
      <c r="E466" s="1375"/>
      <c r="F466" s="1355"/>
      <c r="U466" s="1355"/>
      <c r="V466" s="1355"/>
      <c r="AA466" s="1355"/>
    </row>
    <row r="467" spans="1:27" ht="12.75" customHeight="1">
      <c r="A467" s="1373"/>
      <c r="B467" s="1374"/>
      <c r="C467" s="1374"/>
      <c r="D467" s="1374"/>
      <c r="E467" s="1375"/>
      <c r="F467" s="1355"/>
      <c r="U467" s="1355"/>
      <c r="V467" s="1355"/>
      <c r="AA467" s="1355"/>
    </row>
    <row r="468" spans="1:27" ht="12.75" customHeight="1">
      <c r="A468" s="1373"/>
      <c r="B468" s="1374"/>
      <c r="C468" s="1374"/>
      <c r="D468" s="1374"/>
      <c r="E468" s="1375"/>
      <c r="F468" s="1355"/>
      <c r="U468" s="1355"/>
      <c r="V468" s="1355"/>
      <c r="AA468" s="1355"/>
    </row>
    <row r="469" spans="1:27" ht="12.75" customHeight="1">
      <c r="A469" s="1373"/>
      <c r="B469" s="1374"/>
      <c r="C469" s="1374"/>
      <c r="D469" s="1374"/>
      <c r="E469" s="1375"/>
      <c r="F469" s="1355"/>
      <c r="U469" s="1355"/>
      <c r="V469" s="1355"/>
      <c r="AA469" s="1355"/>
    </row>
    <row r="470" spans="1:27" ht="12.75" customHeight="1">
      <c r="A470" s="1373"/>
      <c r="B470" s="1374"/>
      <c r="C470" s="1374"/>
      <c r="D470" s="1374"/>
      <c r="E470" s="1375"/>
      <c r="F470" s="1355"/>
      <c r="U470" s="1355"/>
      <c r="V470" s="1355"/>
      <c r="AA470" s="1355"/>
    </row>
    <row r="471" spans="1:27" ht="12.75" customHeight="1">
      <c r="A471" s="1373"/>
      <c r="B471" s="1374"/>
      <c r="C471" s="1374"/>
      <c r="D471" s="1374"/>
      <c r="E471" s="1375"/>
      <c r="F471" s="1355"/>
      <c r="U471" s="1355"/>
      <c r="V471" s="1355"/>
      <c r="AA471" s="1355"/>
    </row>
    <row r="472" spans="1:27" ht="12.75" customHeight="1">
      <c r="A472" s="1373"/>
      <c r="B472" s="1374"/>
      <c r="C472" s="1374"/>
      <c r="D472" s="1374"/>
      <c r="E472" s="1375"/>
      <c r="F472" s="1355"/>
      <c r="U472" s="1355"/>
      <c r="V472" s="1355"/>
      <c r="AA472" s="1355"/>
    </row>
    <row r="473" spans="1:27" ht="12.75" customHeight="1">
      <c r="A473" s="1373"/>
      <c r="B473" s="1374"/>
      <c r="C473" s="1374"/>
      <c r="D473" s="1374"/>
      <c r="E473" s="1375"/>
      <c r="F473" s="1355"/>
      <c r="U473" s="1355"/>
      <c r="V473" s="1355"/>
      <c r="AA473" s="1355"/>
    </row>
    <row r="474" spans="1:27" ht="12.75" customHeight="1">
      <c r="A474" s="1373"/>
      <c r="B474" s="1374"/>
      <c r="C474" s="1374"/>
      <c r="D474" s="1374"/>
      <c r="E474" s="1375"/>
      <c r="F474" s="1355"/>
      <c r="U474" s="1355"/>
      <c r="V474" s="1355"/>
      <c r="AA474" s="1355"/>
    </row>
    <row r="475" spans="1:27" ht="12.75" customHeight="1">
      <c r="A475" s="1373"/>
      <c r="B475" s="1374"/>
      <c r="C475" s="1374"/>
      <c r="D475" s="1374"/>
      <c r="E475" s="1375"/>
      <c r="F475" s="1355"/>
      <c r="U475" s="1355"/>
      <c r="V475" s="1355"/>
      <c r="AA475" s="1355"/>
    </row>
    <row r="476" spans="1:27" ht="12.75" customHeight="1">
      <c r="A476" s="1373"/>
      <c r="B476" s="1374"/>
      <c r="C476" s="1374"/>
      <c r="D476" s="1374"/>
      <c r="E476" s="1375"/>
      <c r="F476" s="1355"/>
      <c r="U476" s="1355"/>
      <c r="V476" s="1355"/>
      <c r="AA476" s="1355"/>
    </row>
    <row r="477" spans="1:27" ht="12.75" customHeight="1">
      <c r="A477" s="1373"/>
      <c r="B477" s="1374"/>
      <c r="C477" s="1374"/>
      <c r="D477" s="1374"/>
      <c r="E477" s="1375"/>
      <c r="F477" s="1355"/>
      <c r="U477" s="1355"/>
      <c r="V477" s="1355"/>
      <c r="AA477" s="1355"/>
    </row>
    <row r="478" spans="1:27" ht="12.75" customHeight="1">
      <c r="A478" s="1373"/>
      <c r="B478" s="1374"/>
      <c r="C478" s="1374"/>
      <c r="D478" s="1374"/>
      <c r="E478" s="1375"/>
      <c r="F478" s="1355"/>
      <c r="U478" s="1355"/>
      <c r="V478" s="1355"/>
      <c r="AA478" s="1355"/>
    </row>
    <row r="479" spans="1:27" ht="12.75" customHeight="1">
      <c r="A479" s="1373"/>
      <c r="B479" s="1374"/>
      <c r="C479" s="1374"/>
      <c r="D479" s="1374"/>
      <c r="E479" s="1375"/>
      <c r="F479" s="1355"/>
      <c r="U479" s="1355"/>
      <c r="V479" s="1355"/>
      <c r="AA479" s="1355"/>
    </row>
    <row r="480" spans="1:27" ht="12.75" customHeight="1">
      <c r="A480" s="1373"/>
      <c r="B480" s="1374"/>
      <c r="C480" s="1374"/>
      <c r="D480" s="1374"/>
      <c r="E480" s="1375"/>
      <c r="F480" s="1355"/>
      <c r="U480" s="1355"/>
      <c r="V480" s="1355"/>
      <c r="AA480" s="1355"/>
    </row>
    <row r="481" spans="1:27" ht="12.75" customHeight="1">
      <c r="A481" s="1373"/>
      <c r="B481" s="1374"/>
      <c r="C481" s="1374"/>
      <c r="D481" s="1374"/>
      <c r="E481" s="1375"/>
      <c r="F481" s="1355"/>
      <c r="U481" s="1355"/>
      <c r="V481" s="1355"/>
      <c r="AA481" s="1355"/>
    </row>
    <row r="482" spans="1:27" ht="12.75" customHeight="1">
      <c r="A482" s="1373"/>
      <c r="B482" s="1374"/>
      <c r="C482" s="1374"/>
      <c r="D482" s="1374"/>
      <c r="E482" s="1375"/>
      <c r="F482" s="1355"/>
      <c r="U482" s="1355"/>
      <c r="V482" s="1355"/>
      <c r="AA482" s="1355"/>
    </row>
    <row r="483" spans="1:27" ht="12.75" customHeight="1">
      <c r="A483" s="1373"/>
      <c r="B483" s="1374"/>
      <c r="C483" s="1374"/>
      <c r="D483" s="1374"/>
      <c r="E483" s="1375"/>
      <c r="F483" s="1355"/>
      <c r="U483" s="1355"/>
      <c r="V483" s="1355"/>
      <c r="AA483" s="1355"/>
    </row>
    <row r="484" spans="1:27" ht="12.75" customHeight="1">
      <c r="A484" s="1373"/>
      <c r="B484" s="1374"/>
      <c r="C484" s="1374"/>
      <c r="D484" s="1374"/>
      <c r="E484" s="1375"/>
      <c r="F484" s="1355"/>
      <c r="U484" s="1355"/>
      <c r="V484" s="1355"/>
      <c r="AA484" s="1355"/>
    </row>
    <row r="485" spans="1:27" ht="12.75" customHeight="1">
      <c r="A485" s="1373"/>
      <c r="B485" s="1374"/>
      <c r="C485" s="1374"/>
      <c r="D485" s="1374"/>
      <c r="E485" s="1375"/>
      <c r="F485" s="1355"/>
      <c r="U485" s="1355"/>
      <c r="V485" s="1355"/>
      <c r="AA485" s="1355"/>
    </row>
    <row r="486" spans="1:27" ht="12.75" customHeight="1">
      <c r="A486" s="1373"/>
      <c r="B486" s="1374"/>
      <c r="C486" s="1374"/>
      <c r="D486" s="1374"/>
      <c r="E486" s="1375"/>
      <c r="F486" s="1355"/>
      <c r="U486" s="1355"/>
      <c r="V486" s="1355"/>
      <c r="AA486" s="1355"/>
    </row>
    <row r="487" spans="1:27" ht="12.75" customHeight="1">
      <c r="A487" s="1373"/>
      <c r="B487" s="1374"/>
      <c r="C487" s="1374"/>
      <c r="D487" s="1374"/>
      <c r="E487" s="1375"/>
      <c r="F487" s="1355"/>
      <c r="U487" s="1355"/>
      <c r="V487" s="1355"/>
      <c r="AA487" s="1355"/>
    </row>
    <row r="488" spans="1:27" ht="12.75" customHeight="1">
      <c r="A488" s="1373"/>
      <c r="B488" s="1374"/>
      <c r="C488" s="1374"/>
      <c r="D488" s="1374"/>
      <c r="E488" s="1375"/>
      <c r="F488" s="1355"/>
      <c r="U488" s="1355"/>
      <c r="V488" s="1355"/>
      <c r="AA488" s="1355"/>
    </row>
    <row r="489" spans="1:27" ht="12.75" customHeight="1">
      <c r="A489" s="1373"/>
      <c r="B489" s="1374"/>
      <c r="C489" s="1374"/>
      <c r="D489" s="1374"/>
      <c r="E489" s="1375"/>
      <c r="F489" s="1355"/>
      <c r="U489" s="1355"/>
      <c r="V489" s="1355"/>
      <c r="AA489" s="1355"/>
    </row>
    <row r="490" spans="1:27" ht="12.75" customHeight="1">
      <c r="A490" s="1373"/>
      <c r="B490" s="1374"/>
      <c r="C490" s="1374"/>
      <c r="D490" s="1374"/>
      <c r="E490" s="1375"/>
      <c r="F490" s="1355"/>
      <c r="U490" s="1355"/>
      <c r="V490" s="1355"/>
      <c r="AA490" s="1355"/>
    </row>
    <row r="491" spans="1:27" ht="12.75" customHeight="1">
      <c r="A491" s="1373"/>
      <c r="B491" s="1374"/>
      <c r="C491" s="1374"/>
      <c r="D491" s="1374"/>
      <c r="E491" s="1375"/>
      <c r="F491" s="1355"/>
      <c r="U491" s="1355"/>
      <c r="V491" s="1355"/>
      <c r="AA491" s="1355"/>
    </row>
    <row r="492" spans="1:27" ht="12.75" customHeight="1">
      <c r="A492" s="1373"/>
      <c r="B492" s="1374"/>
      <c r="C492" s="1374"/>
      <c r="D492" s="1374"/>
      <c r="E492" s="1375"/>
      <c r="F492" s="1355"/>
      <c r="U492" s="1355"/>
      <c r="V492" s="1355"/>
      <c r="AA492" s="1355"/>
    </row>
    <row r="493" spans="1:27" ht="12.75" customHeight="1">
      <c r="A493" s="1373"/>
      <c r="B493" s="1374"/>
      <c r="C493" s="1374"/>
      <c r="D493" s="1374"/>
      <c r="E493" s="1375"/>
      <c r="F493" s="1355"/>
      <c r="U493" s="1355"/>
      <c r="V493" s="1355"/>
      <c r="AA493" s="1355"/>
    </row>
    <row r="494" spans="1:27" ht="12.75" customHeight="1">
      <c r="A494" s="1373"/>
      <c r="B494" s="1374"/>
      <c r="C494" s="1374"/>
      <c r="D494" s="1374"/>
      <c r="E494" s="1375"/>
      <c r="F494" s="1355"/>
      <c r="U494" s="1355"/>
      <c r="V494" s="1355"/>
      <c r="AA494" s="1355"/>
    </row>
    <row r="495" spans="1:27" ht="12.75" customHeight="1">
      <c r="A495" s="1373"/>
      <c r="B495" s="1374"/>
      <c r="C495" s="1374"/>
      <c r="D495" s="1374"/>
      <c r="E495" s="1375"/>
      <c r="F495" s="1355"/>
      <c r="U495" s="1355"/>
      <c r="V495" s="1355"/>
      <c r="AA495" s="1355"/>
    </row>
    <row r="496" spans="1:27" ht="12.75" customHeight="1">
      <c r="A496" s="1373"/>
      <c r="B496" s="1374"/>
      <c r="C496" s="1374"/>
      <c r="D496" s="1374"/>
      <c r="E496" s="1375"/>
      <c r="F496" s="1355"/>
      <c r="U496" s="1355"/>
      <c r="V496" s="1355"/>
      <c r="AA496" s="1355"/>
    </row>
    <row r="497" spans="1:27" ht="12.75" customHeight="1">
      <c r="A497" s="1373"/>
      <c r="B497" s="1374"/>
      <c r="C497" s="1374"/>
      <c r="D497" s="1374"/>
      <c r="E497" s="1375"/>
      <c r="F497" s="1355"/>
      <c r="U497" s="1355"/>
      <c r="V497" s="1355"/>
      <c r="AA497" s="1355"/>
    </row>
    <row r="498" spans="1:27" ht="12.75" customHeight="1">
      <c r="A498" s="1373"/>
      <c r="B498" s="1374"/>
      <c r="C498" s="1374"/>
      <c r="D498" s="1374"/>
      <c r="E498" s="1375"/>
      <c r="F498" s="1355"/>
      <c r="U498" s="1355"/>
      <c r="V498" s="1355"/>
      <c r="AA498" s="1355"/>
    </row>
    <row r="499" spans="1:27" ht="12.75" customHeight="1">
      <c r="A499" s="1373"/>
      <c r="B499" s="1374"/>
      <c r="C499" s="1374"/>
      <c r="D499" s="1374"/>
      <c r="E499" s="1375"/>
      <c r="F499" s="1355"/>
      <c r="U499" s="1355"/>
      <c r="V499" s="1355"/>
      <c r="AA499" s="1355"/>
    </row>
    <row r="500" spans="1:27" ht="12.75" customHeight="1">
      <c r="A500" s="1373"/>
      <c r="B500" s="1374"/>
      <c r="C500" s="1374"/>
      <c r="D500" s="1374"/>
      <c r="E500" s="1375"/>
      <c r="F500" s="1355"/>
      <c r="U500" s="1355"/>
      <c r="V500" s="1355"/>
      <c r="AA500" s="1355"/>
    </row>
    <row r="501" spans="1:27" ht="12.75" customHeight="1">
      <c r="A501" s="1373"/>
      <c r="B501" s="1374"/>
      <c r="C501" s="1374"/>
      <c r="D501" s="1374"/>
      <c r="E501" s="1375"/>
      <c r="F501" s="1355"/>
      <c r="U501" s="1355"/>
      <c r="V501" s="1355"/>
      <c r="AA501" s="1355"/>
    </row>
    <row r="502" spans="1:27" ht="12.75" customHeight="1">
      <c r="A502" s="1373"/>
      <c r="B502" s="1374"/>
      <c r="C502" s="1374"/>
      <c r="D502" s="1374"/>
      <c r="E502" s="1375"/>
      <c r="F502" s="1355"/>
      <c r="U502" s="1355"/>
      <c r="V502" s="1355"/>
      <c r="AA502" s="1355"/>
    </row>
    <row r="503" spans="1:27" ht="12.75" customHeight="1">
      <c r="A503" s="1373"/>
      <c r="B503" s="1374"/>
      <c r="C503" s="1374"/>
      <c r="D503" s="1374"/>
      <c r="E503" s="1375"/>
      <c r="F503" s="1355"/>
      <c r="U503" s="1355"/>
      <c r="V503" s="1355"/>
      <c r="AA503" s="1355"/>
    </row>
    <row r="504" spans="1:27" ht="12.75" customHeight="1">
      <c r="A504" s="1373"/>
      <c r="B504" s="1374"/>
      <c r="C504" s="1374"/>
      <c r="D504" s="1374"/>
      <c r="E504" s="1375"/>
      <c r="F504" s="1355"/>
      <c r="U504" s="1355"/>
      <c r="V504" s="1355"/>
      <c r="AA504" s="1355"/>
    </row>
    <row r="505" spans="1:27" ht="12.75" customHeight="1">
      <c r="A505" s="1373"/>
      <c r="B505" s="1374"/>
      <c r="C505" s="1374"/>
      <c r="D505" s="1374"/>
      <c r="E505" s="1375"/>
      <c r="F505" s="1355"/>
      <c r="U505" s="1355"/>
      <c r="V505" s="1355"/>
      <c r="AA505" s="1355"/>
    </row>
    <row r="506" spans="1:27" ht="12.75" customHeight="1">
      <c r="A506" s="1373"/>
      <c r="B506" s="1374"/>
      <c r="C506" s="1374"/>
      <c r="D506" s="1374"/>
      <c r="E506" s="1375"/>
      <c r="F506" s="1355"/>
      <c r="U506" s="1355"/>
      <c r="V506" s="1355"/>
      <c r="AA506" s="1355"/>
    </row>
    <row r="507" spans="1:27" ht="12.75" customHeight="1">
      <c r="A507" s="1373"/>
      <c r="B507" s="1374"/>
      <c r="C507" s="1374"/>
      <c r="D507" s="1374"/>
      <c r="E507" s="1375"/>
      <c r="F507" s="1355"/>
      <c r="U507" s="1355"/>
      <c r="V507" s="1355"/>
      <c r="AA507" s="1355"/>
    </row>
    <row r="508" spans="1:27" ht="12.75" customHeight="1">
      <c r="A508" s="1373"/>
      <c r="B508" s="1374"/>
      <c r="C508" s="1374"/>
      <c r="D508" s="1374"/>
      <c r="E508" s="1375"/>
      <c r="F508" s="1355"/>
      <c r="U508" s="1355"/>
      <c r="V508" s="1355"/>
      <c r="AA508" s="1355"/>
    </row>
    <row r="509" spans="1:27" ht="12.75" customHeight="1">
      <c r="A509" s="1373"/>
      <c r="B509" s="1374"/>
      <c r="C509" s="1374"/>
      <c r="D509" s="1374"/>
      <c r="E509" s="1375"/>
      <c r="F509" s="1355"/>
      <c r="U509" s="1355"/>
      <c r="V509" s="1355"/>
      <c r="AA509" s="1355"/>
    </row>
    <row r="510" spans="1:27" ht="12.75" customHeight="1">
      <c r="A510" s="1373"/>
      <c r="B510" s="1374"/>
      <c r="C510" s="1374"/>
      <c r="D510" s="1374"/>
      <c r="E510" s="1375"/>
      <c r="F510" s="1355"/>
      <c r="U510" s="1355"/>
      <c r="V510" s="1355"/>
      <c r="AA510" s="1355"/>
    </row>
    <row r="511" spans="1:27" ht="12.75" customHeight="1">
      <c r="A511" s="1373"/>
      <c r="B511" s="1374"/>
      <c r="C511" s="1374"/>
      <c r="D511" s="1374"/>
      <c r="E511" s="1375"/>
      <c r="F511" s="1355"/>
      <c r="U511" s="1355"/>
      <c r="V511" s="1355"/>
      <c r="AA511" s="1355"/>
    </row>
    <row r="512" spans="1:27" ht="12.75" customHeight="1">
      <c r="A512" s="1373"/>
      <c r="B512" s="1374"/>
      <c r="C512" s="1374"/>
      <c r="D512" s="1374"/>
      <c r="E512" s="1375"/>
      <c r="F512" s="1355"/>
      <c r="U512" s="1355"/>
      <c r="V512" s="1355"/>
      <c r="AA512" s="1355"/>
    </row>
    <row r="513" spans="1:27" ht="12.75" customHeight="1">
      <c r="A513" s="1373"/>
      <c r="B513" s="1374"/>
      <c r="C513" s="1374"/>
      <c r="D513" s="1374"/>
      <c r="E513" s="1375"/>
      <c r="F513" s="1355"/>
      <c r="U513" s="1355"/>
      <c r="V513" s="1355"/>
      <c r="AA513" s="1355"/>
    </row>
    <row r="514" spans="1:27" ht="12.75" customHeight="1">
      <c r="A514" s="1373"/>
      <c r="B514" s="1374"/>
      <c r="C514" s="1374"/>
      <c r="D514" s="1374"/>
      <c r="E514" s="1375"/>
      <c r="F514" s="1355"/>
      <c r="U514" s="1355"/>
      <c r="V514" s="1355"/>
      <c r="AA514" s="1355"/>
    </row>
    <row r="515" spans="1:27" ht="12.75" customHeight="1">
      <c r="A515" s="1373"/>
      <c r="B515" s="1374"/>
      <c r="C515" s="1374"/>
      <c r="D515" s="1374"/>
      <c r="E515" s="1375"/>
      <c r="F515" s="1355"/>
      <c r="U515" s="1355"/>
      <c r="V515" s="1355"/>
      <c r="AA515" s="1355"/>
    </row>
    <row r="516" spans="1:27" ht="12.75" customHeight="1">
      <c r="A516" s="1373"/>
      <c r="B516" s="1374"/>
      <c r="C516" s="1374"/>
      <c r="D516" s="1374"/>
      <c r="E516" s="1375"/>
      <c r="F516" s="1355"/>
      <c r="U516" s="1355"/>
      <c r="V516" s="1355"/>
      <c r="AA516" s="1355"/>
    </row>
    <row r="517" spans="1:27" ht="12.75" customHeight="1">
      <c r="A517" s="1373"/>
      <c r="B517" s="1374"/>
      <c r="C517" s="1374"/>
      <c r="D517" s="1374"/>
      <c r="E517" s="1375"/>
      <c r="F517" s="1355"/>
      <c r="U517" s="1355"/>
      <c r="V517" s="1355"/>
      <c r="AA517" s="1355"/>
    </row>
    <row r="518" spans="1:27" ht="12.75" customHeight="1">
      <c r="A518" s="1373"/>
      <c r="B518" s="1374"/>
      <c r="C518" s="1374"/>
      <c r="D518" s="1374"/>
      <c r="E518" s="1375"/>
      <c r="F518" s="1355"/>
      <c r="U518" s="1355"/>
      <c r="V518" s="1355"/>
      <c r="AA518" s="1355"/>
    </row>
    <row r="519" spans="1:27" ht="12.75" customHeight="1">
      <c r="A519" s="1373"/>
      <c r="B519" s="1374"/>
      <c r="C519" s="1374"/>
      <c r="D519" s="1374"/>
      <c r="E519" s="1375"/>
      <c r="F519" s="1355"/>
      <c r="U519" s="1355"/>
      <c r="V519" s="1355"/>
      <c r="AA519" s="1355"/>
    </row>
    <row r="520" spans="1:27" ht="12.75" customHeight="1">
      <c r="A520" s="1373"/>
      <c r="B520" s="1374"/>
      <c r="C520" s="1374"/>
      <c r="D520" s="1374"/>
      <c r="E520" s="1375"/>
      <c r="F520" s="1355"/>
      <c r="U520" s="1355"/>
      <c r="V520" s="1355"/>
      <c r="AA520" s="1355"/>
    </row>
    <row r="521" spans="1:27" ht="12.75" customHeight="1">
      <c r="A521" s="1373"/>
      <c r="B521" s="1374"/>
      <c r="C521" s="1374"/>
      <c r="D521" s="1374"/>
      <c r="E521" s="1375"/>
      <c r="F521" s="1355"/>
      <c r="U521" s="1355"/>
      <c r="V521" s="1355"/>
      <c r="AA521" s="1355"/>
    </row>
    <row r="522" spans="1:27" ht="12.75" customHeight="1">
      <c r="A522" s="1373"/>
      <c r="B522" s="1374"/>
      <c r="C522" s="1374"/>
      <c r="D522" s="1374"/>
      <c r="E522" s="1375"/>
      <c r="F522" s="1355"/>
      <c r="U522" s="1355"/>
      <c r="V522" s="1355"/>
      <c r="AA522" s="1355"/>
    </row>
    <row r="523" spans="1:27" ht="12.75" customHeight="1">
      <c r="A523" s="1373"/>
      <c r="B523" s="1374"/>
      <c r="C523" s="1374"/>
      <c r="D523" s="1374"/>
      <c r="E523" s="1375"/>
      <c r="F523" s="1355"/>
      <c r="U523" s="1355"/>
      <c r="V523" s="1355"/>
      <c r="AA523" s="1355"/>
    </row>
    <row r="524" spans="1:27" ht="12.75" customHeight="1">
      <c r="A524" s="1373"/>
      <c r="B524" s="1374"/>
      <c r="C524" s="1374"/>
      <c r="D524" s="1374"/>
      <c r="E524" s="1375"/>
      <c r="F524" s="1355"/>
      <c r="U524" s="1355"/>
      <c r="V524" s="1355"/>
      <c r="AA524" s="1355"/>
    </row>
    <row r="525" spans="1:27" ht="12.75" customHeight="1">
      <c r="A525" s="1373"/>
      <c r="B525" s="1374"/>
      <c r="C525" s="1374"/>
      <c r="D525" s="1374"/>
      <c r="E525" s="1375"/>
      <c r="F525" s="1355"/>
      <c r="U525" s="1355"/>
      <c r="V525" s="1355"/>
      <c r="AA525" s="1355"/>
    </row>
    <row r="526" spans="1:27" ht="12.75" customHeight="1">
      <c r="A526" s="1373"/>
      <c r="B526" s="1374"/>
      <c r="C526" s="1374"/>
      <c r="D526" s="1374"/>
      <c r="E526" s="1375"/>
      <c r="F526" s="1355"/>
      <c r="U526" s="1355"/>
      <c r="V526" s="1355"/>
      <c r="AA526" s="1355"/>
    </row>
    <row r="527" spans="1:27" ht="12.75" customHeight="1">
      <c r="A527" s="1373"/>
      <c r="B527" s="1374"/>
      <c r="C527" s="1374"/>
      <c r="D527" s="1374"/>
      <c r="E527" s="1375"/>
      <c r="F527" s="1355"/>
      <c r="U527" s="1355"/>
      <c r="V527" s="1355"/>
      <c r="AA527" s="1355"/>
    </row>
    <row r="528" spans="1:27" ht="12.75" customHeight="1">
      <c r="A528" s="1373"/>
      <c r="B528" s="1374"/>
      <c r="C528" s="1374"/>
      <c r="D528" s="1374"/>
      <c r="E528" s="1375"/>
      <c r="F528" s="1355"/>
      <c r="U528" s="1355"/>
      <c r="V528" s="1355"/>
      <c r="AA528" s="1355"/>
    </row>
    <row r="529" spans="1:27" ht="12.75" customHeight="1">
      <c r="A529" s="1373"/>
      <c r="B529" s="1374"/>
      <c r="C529" s="1374"/>
      <c r="D529" s="1374"/>
      <c r="E529" s="1375"/>
      <c r="F529" s="1355"/>
      <c r="U529" s="1355"/>
      <c r="V529" s="1355"/>
      <c r="AA529" s="1355"/>
    </row>
    <row r="530" spans="1:27" ht="12.75" customHeight="1">
      <c r="A530" s="1373"/>
      <c r="B530" s="1374"/>
      <c r="C530" s="1374"/>
      <c r="D530" s="1374"/>
      <c r="E530" s="1375"/>
      <c r="F530" s="1355"/>
      <c r="U530" s="1355"/>
      <c r="V530" s="1355"/>
      <c r="AA530" s="1355"/>
    </row>
    <row r="531" spans="1:27" ht="12.75" customHeight="1">
      <c r="A531" s="1373"/>
      <c r="B531" s="1374"/>
      <c r="C531" s="1374"/>
      <c r="D531" s="1374"/>
      <c r="E531" s="1375"/>
      <c r="F531" s="1355"/>
      <c r="U531" s="1355"/>
      <c r="V531" s="1355"/>
      <c r="AA531" s="1355"/>
    </row>
    <row r="532" spans="1:27" ht="12.75" customHeight="1">
      <c r="A532" s="1373"/>
      <c r="B532" s="1374"/>
      <c r="C532" s="1374"/>
      <c r="D532" s="1374"/>
      <c r="E532" s="1375"/>
      <c r="F532" s="1355"/>
      <c r="U532" s="1355"/>
      <c r="V532" s="1355"/>
      <c r="AA532" s="1355"/>
    </row>
    <row r="533" spans="1:27" ht="12.75" customHeight="1">
      <c r="A533" s="1373"/>
      <c r="B533" s="1374"/>
      <c r="C533" s="1374"/>
      <c r="D533" s="1374"/>
      <c r="E533" s="1375"/>
      <c r="F533" s="1355"/>
      <c r="U533" s="1355"/>
      <c r="V533" s="1355"/>
      <c r="AA533" s="1355"/>
    </row>
    <row r="534" spans="1:27" ht="12.75" customHeight="1">
      <c r="A534" s="1373"/>
      <c r="B534" s="1374"/>
      <c r="C534" s="1374"/>
      <c r="D534" s="1374"/>
      <c r="E534" s="1375"/>
      <c r="F534" s="1355"/>
      <c r="U534" s="1355"/>
      <c r="V534" s="1355"/>
      <c r="AA534" s="1355"/>
    </row>
    <row r="535" spans="1:27" ht="12.75" customHeight="1">
      <c r="A535" s="1373"/>
      <c r="B535" s="1374"/>
      <c r="C535" s="1374"/>
      <c r="D535" s="1374"/>
      <c r="E535" s="1375"/>
      <c r="F535" s="1355"/>
      <c r="U535" s="1355"/>
      <c r="V535" s="1355"/>
      <c r="AA535" s="1355"/>
    </row>
    <row r="536" spans="1:27" ht="12.75" customHeight="1">
      <c r="A536" s="1373"/>
      <c r="B536" s="1374"/>
      <c r="C536" s="1374"/>
      <c r="D536" s="1374"/>
      <c r="E536" s="1375"/>
      <c r="F536" s="1355"/>
      <c r="U536" s="1355"/>
      <c r="V536" s="1355"/>
      <c r="AA536" s="1355"/>
    </row>
    <row r="537" spans="1:27" ht="12.75" customHeight="1">
      <c r="A537" s="1373"/>
      <c r="B537" s="1374"/>
      <c r="C537" s="1374"/>
      <c r="D537" s="1374"/>
      <c r="E537" s="1375"/>
      <c r="F537" s="1355"/>
      <c r="U537" s="1355"/>
      <c r="V537" s="1355"/>
      <c r="AA537" s="1355"/>
    </row>
    <row r="538" spans="1:27" ht="12.75" customHeight="1">
      <c r="A538" s="1373"/>
      <c r="B538" s="1374"/>
      <c r="C538" s="1374"/>
      <c r="D538" s="1374"/>
      <c r="E538" s="1375"/>
      <c r="F538" s="1355"/>
      <c r="U538" s="1355"/>
      <c r="V538" s="1355"/>
      <c r="AA538" s="1355"/>
    </row>
    <row r="539" spans="1:27" ht="12.75" customHeight="1">
      <c r="A539" s="1373"/>
      <c r="B539" s="1374"/>
      <c r="C539" s="1374"/>
      <c r="D539" s="1374"/>
      <c r="E539" s="1375"/>
      <c r="F539" s="1355"/>
      <c r="U539" s="1355"/>
      <c r="V539" s="1355"/>
      <c r="AA539" s="1355"/>
    </row>
    <row r="540" spans="1:27" ht="12.75" customHeight="1">
      <c r="A540" s="1373"/>
      <c r="B540" s="1374"/>
      <c r="C540" s="1374"/>
      <c r="D540" s="1374"/>
      <c r="E540" s="1375"/>
      <c r="F540" s="1355"/>
      <c r="U540" s="1355"/>
      <c r="V540" s="1355"/>
      <c r="AA540" s="1355"/>
    </row>
    <row r="541" spans="1:27" ht="12.75" customHeight="1">
      <c r="A541" s="1373"/>
      <c r="B541" s="1374"/>
      <c r="C541" s="1374"/>
      <c r="D541" s="1374"/>
      <c r="E541" s="1375"/>
      <c r="F541" s="1355"/>
      <c r="U541" s="1355"/>
      <c r="V541" s="1355"/>
      <c r="AA541" s="1355"/>
    </row>
    <row r="542" spans="1:27" ht="12.75" customHeight="1">
      <c r="A542" s="1373"/>
      <c r="B542" s="1374"/>
      <c r="C542" s="1374"/>
      <c r="D542" s="1374"/>
      <c r="E542" s="1375"/>
      <c r="F542" s="1355"/>
      <c r="U542" s="1355"/>
      <c r="V542" s="1355"/>
      <c r="AA542" s="1355"/>
    </row>
    <row r="543" spans="1:27" ht="12.75" customHeight="1">
      <c r="A543" s="1373"/>
      <c r="B543" s="1374"/>
      <c r="C543" s="1374"/>
      <c r="D543" s="1374"/>
      <c r="E543" s="1375"/>
      <c r="F543" s="1355"/>
      <c r="U543" s="1355"/>
      <c r="V543" s="1355"/>
      <c r="AA543" s="1355"/>
    </row>
    <row r="544" spans="1:27" ht="12.75" customHeight="1">
      <c r="A544" s="1373"/>
      <c r="B544" s="1374"/>
      <c r="C544" s="1374"/>
      <c r="D544" s="1374"/>
      <c r="E544" s="1375"/>
      <c r="F544" s="1355"/>
      <c r="U544" s="1355"/>
      <c r="V544" s="1355"/>
      <c r="AA544" s="1355"/>
    </row>
    <row r="545" spans="1:27" ht="12.75" customHeight="1">
      <c r="A545" s="1373"/>
      <c r="B545" s="1374"/>
      <c r="C545" s="1374"/>
      <c r="D545" s="1374"/>
      <c r="E545" s="1375"/>
      <c r="F545" s="1355"/>
      <c r="U545" s="1355"/>
      <c r="V545" s="1355"/>
      <c r="AA545" s="1355"/>
    </row>
    <row r="546" spans="1:27" ht="12.75" customHeight="1">
      <c r="A546" s="1373"/>
      <c r="B546" s="1374"/>
      <c r="C546" s="1374"/>
      <c r="D546" s="1374"/>
      <c r="E546" s="1375"/>
      <c r="F546" s="1355"/>
      <c r="U546" s="1355"/>
      <c r="V546" s="1355"/>
      <c r="AA546" s="1355"/>
    </row>
    <row r="547" spans="1:27" ht="12.75" customHeight="1">
      <c r="A547" s="1373"/>
      <c r="B547" s="1374"/>
      <c r="C547" s="1374"/>
      <c r="D547" s="1374"/>
      <c r="E547" s="1375"/>
      <c r="F547" s="1355"/>
      <c r="U547" s="1355"/>
      <c r="V547" s="1355"/>
      <c r="AA547" s="1355"/>
    </row>
    <row r="548" spans="1:27" ht="12.75" customHeight="1">
      <c r="A548" s="1373"/>
      <c r="B548" s="1374"/>
      <c r="C548" s="1374"/>
      <c r="D548" s="1374"/>
      <c r="E548" s="1375"/>
      <c r="F548" s="1355"/>
      <c r="U548" s="1355"/>
      <c r="V548" s="1355"/>
      <c r="AA548" s="1355"/>
    </row>
    <row r="549" spans="1:27" ht="12.75" customHeight="1">
      <c r="A549" s="1373"/>
      <c r="B549" s="1374"/>
      <c r="C549" s="1374"/>
      <c r="D549" s="1374"/>
      <c r="E549" s="1375"/>
      <c r="F549" s="1355"/>
      <c r="U549" s="1355"/>
      <c r="V549" s="1355"/>
      <c r="AA549" s="1355"/>
    </row>
    <row r="550" spans="1:27" ht="12.75" customHeight="1">
      <c r="A550" s="1373"/>
      <c r="B550" s="1374"/>
      <c r="C550" s="1374"/>
      <c r="D550" s="1374"/>
      <c r="E550" s="1375"/>
      <c r="F550" s="1355"/>
      <c r="U550" s="1355"/>
      <c r="V550" s="1355"/>
      <c r="AA550" s="1355"/>
    </row>
    <row r="551" spans="1:27" ht="12.75" customHeight="1">
      <c r="A551" s="1373"/>
      <c r="B551" s="1374"/>
      <c r="C551" s="1374"/>
      <c r="D551" s="1374"/>
      <c r="E551" s="1375"/>
      <c r="F551" s="1355"/>
      <c r="U551" s="1355"/>
      <c r="V551" s="1355"/>
      <c r="AA551" s="1355"/>
    </row>
    <row r="552" spans="1:27" ht="12.75" customHeight="1">
      <c r="A552" s="1373"/>
      <c r="B552" s="1374"/>
      <c r="C552" s="1374"/>
      <c r="D552" s="1374"/>
      <c r="E552" s="1375"/>
      <c r="F552" s="1355"/>
      <c r="U552" s="1355"/>
      <c r="V552" s="1355"/>
      <c r="AA552" s="1355"/>
    </row>
    <row r="553" spans="1:27" ht="12.75" customHeight="1">
      <c r="A553" s="1373"/>
      <c r="B553" s="1374"/>
      <c r="C553" s="1374"/>
      <c r="D553" s="1374"/>
      <c r="E553" s="1375"/>
      <c r="F553" s="1355"/>
      <c r="U553" s="1355"/>
      <c r="V553" s="1355"/>
      <c r="AA553" s="1355"/>
    </row>
    <row r="554" spans="1:27" ht="12.75" customHeight="1">
      <c r="A554" s="1373"/>
      <c r="B554" s="1374"/>
      <c r="C554" s="1374"/>
      <c r="D554" s="1374"/>
      <c r="E554" s="1375"/>
      <c r="F554" s="1355"/>
      <c r="U554" s="1355"/>
      <c r="V554" s="1355"/>
      <c r="AA554" s="1355"/>
    </row>
    <row r="555" spans="1:27" ht="12.75" customHeight="1">
      <c r="A555" s="1373"/>
      <c r="B555" s="1374"/>
      <c r="C555" s="1374"/>
      <c r="D555" s="1374"/>
      <c r="E555" s="1375"/>
      <c r="F555" s="1355"/>
      <c r="U555" s="1355"/>
      <c r="V555" s="1355"/>
      <c r="AA555" s="1355"/>
    </row>
    <row r="556" spans="1:27" ht="12.75" customHeight="1">
      <c r="A556" s="1373"/>
      <c r="B556" s="1374"/>
      <c r="C556" s="1374"/>
      <c r="D556" s="1374"/>
      <c r="E556" s="1375"/>
      <c r="F556" s="1355"/>
      <c r="U556" s="1355"/>
      <c r="V556" s="1355"/>
      <c r="AA556" s="1355"/>
    </row>
    <row r="557" spans="1:27" ht="12.75" customHeight="1">
      <c r="A557" s="1373"/>
      <c r="B557" s="1374"/>
      <c r="C557" s="1374"/>
      <c r="D557" s="1374"/>
      <c r="E557" s="1375"/>
      <c r="F557" s="1355"/>
      <c r="U557" s="1355"/>
      <c r="V557" s="1355"/>
      <c r="AA557" s="1355"/>
    </row>
    <row r="558" spans="1:27" ht="12.75" customHeight="1">
      <c r="A558" s="1373"/>
      <c r="B558" s="1374"/>
      <c r="C558" s="1374"/>
      <c r="D558" s="1374"/>
      <c r="E558" s="1375"/>
      <c r="F558" s="1355"/>
      <c r="U558" s="1355"/>
      <c r="V558" s="1355"/>
      <c r="AA558" s="1355"/>
    </row>
    <row r="559" spans="1:27" ht="12.75" customHeight="1">
      <c r="A559" s="1373"/>
      <c r="B559" s="1374"/>
      <c r="C559" s="1374"/>
      <c r="D559" s="1374"/>
      <c r="E559" s="1375"/>
      <c r="F559" s="1355"/>
      <c r="U559" s="1355"/>
      <c r="V559" s="1355"/>
      <c r="AA559" s="1355"/>
    </row>
    <row r="560" spans="1:27" ht="12.75" customHeight="1">
      <c r="A560" s="1373"/>
      <c r="B560" s="1374"/>
      <c r="C560" s="1374"/>
      <c r="D560" s="1374"/>
      <c r="E560" s="1375"/>
      <c r="F560" s="1355"/>
      <c r="U560" s="1355"/>
      <c r="V560" s="1355"/>
      <c r="AA560" s="1355"/>
    </row>
    <row r="561" spans="1:27" ht="12.75" customHeight="1">
      <c r="A561" s="1373"/>
      <c r="B561" s="1374"/>
      <c r="C561" s="1374"/>
      <c r="D561" s="1374"/>
      <c r="E561" s="1375"/>
      <c r="F561" s="1355"/>
      <c r="U561" s="1355"/>
      <c r="V561" s="1355"/>
      <c r="AA561" s="1355"/>
    </row>
    <row r="562" spans="1:27" ht="12.75" customHeight="1">
      <c r="A562" s="1373"/>
      <c r="B562" s="1374"/>
      <c r="C562" s="1374"/>
      <c r="D562" s="1374"/>
      <c r="E562" s="1375"/>
      <c r="F562" s="1355"/>
      <c r="U562" s="1355"/>
      <c r="V562" s="1355"/>
      <c r="AA562" s="1355"/>
    </row>
    <row r="563" spans="1:27" ht="12.75" customHeight="1">
      <c r="A563" s="1373"/>
      <c r="B563" s="1374"/>
      <c r="C563" s="1374"/>
      <c r="D563" s="1374"/>
      <c r="E563" s="1375"/>
      <c r="F563" s="1355"/>
      <c r="U563" s="1355"/>
      <c r="V563" s="1355"/>
      <c r="AA563" s="1355"/>
    </row>
    <row r="564" spans="1:27" ht="12.75" customHeight="1">
      <c r="A564" s="1373"/>
      <c r="B564" s="1374"/>
      <c r="C564" s="1374"/>
      <c r="D564" s="1374"/>
      <c r="E564" s="1375"/>
      <c r="F564" s="1355"/>
      <c r="U564" s="1355"/>
      <c r="V564" s="1355"/>
      <c r="AA564" s="1355"/>
    </row>
    <row r="565" spans="1:27" ht="12.75" customHeight="1">
      <c r="A565" s="1373"/>
      <c r="B565" s="1374"/>
      <c r="C565" s="1374"/>
      <c r="D565" s="1374"/>
      <c r="E565" s="1375"/>
      <c r="F565" s="1355"/>
      <c r="U565" s="1355"/>
      <c r="V565" s="1355"/>
      <c r="AA565" s="1355"/>
    </row>
    <row r="566" spans="1:27" ht="12.75" customHeight="1">
      <c r="A566" s="1373"/>
      <c r="B566" s="1374"/>
      <c r="C566" s="1374"/>
      <c r="D566" s="1374"/>
      <c r="E566" s="1375"/>
      <c r="F566" s="1355"/>
      <c r="U566" s="1355"/>
      <c r="V566" s="1355"/>
      <c r="AA566" s="1355"/>
    </row>
    <row r="567" spans="1:27" ht="12.75" customHeight="1">
      <c r="A567" s="1373"/>
      <c r="B567" s="1374"/>
      <c r="C567" s="1374"/>
      <c r="D567" s="1374"/>
      <c r="E567" s="1375"/>
      <c r="F567" s="1355"/>
      <c r="U567" s="1355"/>
      <c r="V567" s="1355"/>
      <c r="AA567" s="1355"/>
    </row>
    <row r="568" spans="1:27" ht="12.75" customHeight="1">
      <c r="A568" s="1373"/>
      <c r="B568" s="1374"/>
      <c r="C568" s="1374"/>
      <c r="D568" s="1374"/>
      <c r="E568" s="1375"/>
      <c r="F568" s="1355"/>
      <c r="U568" s="1355"/>
      <c r="V568" s="1355"/>
      <c r="AA568" s="1355"/>
    </row>
    <row r="569" spans="1:27" ht="12.75" customHeight="1">
      <c r="A569" s="1373"/>
      <c r="B569" s="1374"/>
      <c r="C569" s="1374"/>
      <c r="D569" s="1374"/>
      <c r="E569" s="1375"/>
      <c r="F569" s="1355"/>
      <c r="U569" s="1355"/>
      <c r="V569" s="1355"/>
      <c r="AA569" s="1355"/>
    </row>
    <row r="570" spans="1:27" ht="12.75" customHeight="1">
      <c r="A570" s="1373"/>
      <c r="B570" s="1374"/>
      <c r="C570" s="1374"/>
      <c r="D570" s="1374"/>
      <c r="E570" s="1375"/>
      <c r="F570" s="1355"/>
      <c r="U570" s="1355"/>
      <c r="V570" s="1355"/>
      <c r="AA570" s="1355"/>
    </row>
    <row r="571" spans="1:27" ht="12.75" customHeight="1">
      <c r="A571" s="1373"/>
      <c r="B571" s="1374"/>
      <c r="C571" s="1374"/>
      <c r="D571" s="1374"/>
      <c r="E571" s="1375"/>
      <c r="F571" s="1355"/>
      <c r="U571" s="1355"/>
      <c r="V571" s="1355"/>
      <c r="AA571" s="1355"/>
    </row>
    <row r="572" spans="1:27" ht="12.75" customHeight="1">
      <c r="A572" s="1373"/>
      <c r="B572" s="1374"/>
      <c r="C572" s="1374"/>
      <c r="D572" s="1374"/>
      <c r="E572" s="1375"/>
      <c r="F572" s="1355"/>
      <c r="U572" s="1355"/>
      <c r="V572" s="1355"/>
      <c r="AA572" s="1355"/>
    </row>
    <row r="573" spans="1:27" ht="12.75" customHeight="1">
      <c r="A573" s="1373"/>
      <c r="B573" s="1374"/>
      <c r="C573" s="1374"/>
      <c r="D573" s="1374"/>
      <c r="E573" s="1375"/>
      <c r="F573" s="1355"/>
      <c r="U573" s="1355"/>
      <c r="V573" s="1355"/>
      <c r="AA573" s="1355"/>
    </row>
    <row r="574" spans="1:27" ht="12.75" customHeight="1">
      <c r="A574" s="1373"/>
      <c r="B574" s="1374"/>
      <c r="C574" s="1374"/>
      <c r="D574" s="1374"/>
      <c r="E574" s="1375"/>
      <c r="F574" s="1355"/>
      <c r="U574" s="1355"/>
      <c r="V574" s="1355"/>
      <c r="AA574" s="1355"/>
    </row>
    <row r="575" spans="1:27" ht="12.75" customHeight="1">
      <c r="A575" s="1373"/>
      <c r="B575" s="1374"/>
      <c r="C575" s="1374"/>
      <c r="D575" s="1374"/>
      <c r="E575" s="1375"/>
      <c r="F575" s="1355"/>
      <c r="U575" s="1355"/>
      <c r="V575" s="1355"/>
      <c r="AA575" s="1355"/>
    </row>
    <row r="576" spans="1:27" ht="12.75" customHeight="1">
      <c r="A576" s="1373"/>
      <c r="B576" s="1374"/>
      <c r="C576" s="1374"/>
      <c r="D576" s="1374"/>
      <c r="E576" s="1375"/>
      <c r="F576" s="1355"/>
      <c r="U576" s="1355"/>
      <c r="V576" s="1355"/>
      <c r="AA576" s="1355"/>
    </row>
    <row r="577" spans="1:27" ht="12.75" customHeight="1">
      <c r="A577" s="1373"/>
      <c r="B577" s="1374"/>
      <c r="C577" s="1374"/>
      <c r="D577" s="1374"/>
      <c r="E577" s="1375"/>
      <c r="F577" s="1355"/>
      <c r="U577" s="1355"/>
      <c r="V577" s="1355"/>
      <c r="AA577" s="1355"/>
    </row>
    <row r="578" spans="1:27" ht="12.75" customHeight="1">
      <c r="A578" s="1373"/>
      <c r="B578" s="1374"/>
      <c r="C578" s="1374"/>
      <c r="D578" s="1374"/>
      <c r="E578" s="1375"/>
      <c r="F578" s="1355"/>
      <c r="U578" s="1355"/>
      <c r="V578" s="1355"/>
      <c r="AA578" s="1355"/>
    </row>
    <row r="579" spans="1:27" ht="12.75" customHeight="1">
      <c r="A579" s="1373"/>
      <c r="B579" s="1374"/>
      <c r="C579" s="1374"/>
      <c r="D579" s="1374"/>
      <c r="E579" s="1375"/>
      <c r="F579" s="1355"/>
      <c r="U579" s="1355"/>
      <c r="V579" s="1355"/>
      <c r="AA579" s="1355"/>
    </row>
    <row r="580" spans="1:27" ht="12.75" customHeight="1">
      <c r="A580" s="1373"/>
      <c r="B580" s="1374"/>
      <c r="C580" s="1374"/>
      <c r="D580" s="1374"/>
      <c r="E580" s="1375"/>
      <c r="F580" s="1355"/>
      <c r="U580" s="1355"/>
      <c r="V580" s="1355"/>
      <c r="AA580" s="1355"/>
    </row>
    <row r="581" spans="1:27" ht="12.75" customHeight="1">
      <c r="A581" s="1373"/>
      <c r="B581" s="1374"/>
      <c r="C581" s="1374"/>
      <c r="D581" s="1374"/>
      <c r="E581" s="1375"/>
      <c r="F581" s="1355"/>
      <c r="U581" s="1355"/>
      <c r="V581" s="1355"/>
      <c r="AA581" s="1355"/>
    </row>
    <row r="582" spans="1:27" ht="12.75" customHeight="1">
      <c r="A582" s="1373"/>
      <c r="B582" s="1374"/>
      <c r="C582" s="1374"/>
      <c r="D582" s="1374"/>
      <c r="E582" s="1375"/>
      <c r="F582" s="1355"/>
      <c r="U582" s="1355"/>
      <c r="V582" s="1355"/>
      <c r="AA582" s="1355"/>
    </row>
    <row r="583" spans="1:27" ht="12.75" customHeight="1">
      <c r="A583" s="1373"/>
      <c r="B583" s="1374"/>
      <c r="C583" s="1374"/>
      <c r="D583" s="1374"/>
      <c r="E583" s="1375"/>
      <c r="F583" s="1355"/>
      <c r="U583" s="1355"/>
      <c r="V583" s="1355"/>
      <c r="AA583" s="1355"/>
    </row>
    <row r="584" spans="1:27" ht="12.75" customHeight="1">
      <c r="A584" s="1373"/>
      <c r="B584" s="1374"/>
      <c r="C584" s="1374"/>
      <c r="D584" s="1374"/>
      <c r="E584" s="1375"/>
      <c r="F584" s="1355"/>
      <c r="U584" s="1355"/>
      <c r="V584" s="1355"/>
      <c r="AA584" s="1355"/>
    </row>
    <row r="585" spans="1:27" ht="12.75" customHeight="1">
      <c r="A585" s="1373"/>
      <c r="B585" s="1374"/>
      <c r="C585" s="1374"/>
      <c r="D585" s="1374"/>
      <c r="E585" s="1375"/>
      <c r="F585" s="1355"/>
      <c r="U585" s="1355"/>
      <c r="V585" s="1355"/>
      <c r="AA585" s="1355"/>
    </row>
    <row r="586" spans="1:27" ht="12.75" customHeight="1">
      <c r="A586" s="1373"/>
      <c r="B586" s="1374"/>
      <c r="C586" s="1374"/>
      <c r="D586" s="1374"/>
      <c r="E586" s="1375"/>
      <c r="F586" s="1355"/>
      <c r="U586" s="1355"/>
      <c r="V586" s="1355"/>
      <c r="AA586" s="1355"/>
    </row>
    <row r="587" spans="1:27" ht="12.75" customHeight="1">
      <c r="A587" s="1373"/>
      <c r="B587" s="1374"/>
      <c r="C587" s="1374"/>
      <c r="D587" s="1374"/>
      <c r="E587" s="1375"/>
      <c r="F587" s="1355"/>
      <c r="U587" s="1355"/>
      <c r="V587" s="1355"/>
      <c r="AA587" s="1355"/>
    </row>
    <row r="588" spans="1:27" ht="12.75" customHeight="1">
      <c r="A588" s="1373"/>
      <c r="B588" s="1374"/>
      <c r="C588" s="1374"/>
      <c r="D588" s="1374"/>
      <c r="E588" s="1375"/>
      <c r="F588" s="1355"/>
      <c r="U588" s="1355"/>
      <c r="V588" s="1355"/>
      <c r="AA588" s="1355"/>
    </row>
    <row r="589" spans="1:27" ht="12.75" customHeight="1">
      <c r="A589" s="1373"/>
      <c r="B589" s="1374"/>
      <c r="C589" s="1374"/>
      <c r="D589" s="1374"/>
      <c r="E589" s="1375"/>
      <c r="F589" s="1355"/>
      <c r="U589" s="1355"/>
      <c r="V589" s="1355"/>
      <c r="AA589" s="1355"/>
    </row>
    <row r="590" spans="1:27" ht="12.75" customHeight="1">
      <c r="A590" s="1373"/>
      <c r="B590" s="1374"/>
      <c r="C590" s="1374"/>
      <c r="D590" s="1374"/>
      <c r="E590" s="1375"/>
      <c r="F590" s="1355"/>
      <c r="U590" s="1355"/>
      <c r="V590" s="1355"/>
      <c r="AA590" s="1355"/>
    </row>
    <row r="591" spans="1:27" ht="12.75" customHeight="1">
      <c r="A591" s="1373"/>
      <c r="B591" s="1374"/>
      <c r="C591" s="1374"/>
      <c r="D591" s="1374"/>
      <c r="E591" s="1375"/>
      <c r="F591" s="1355"/>
      <c r="U591" s="1355"/>
      <c r="V591" s="1355"/>
      <c r="AA591" s="1355"/>
    </row>
    <row r="592" spans="1:27" ht="12.75" customHeight="1">
      <c r="A592" s="1373"/>
      <c r="B592" s="1374"/>
      <c r="C592" s="1374"/>
      <c r="D592" s="1374"/>
      <c r="E592" s="1375"/>
      <c r="F592" s="1355"/>
      <c r="U592" s="1355"/>
      <c r="V592" s="1355"/>
      <c r="AA592" s="1355"/>
    </row>
    <row r="593" spans="1:27" ht="12.75" customHeight="1">
      <c r="A593" s="1373"/>
      <c r="B593" s="1374"/>
      <c r="C593" s="1374"/>
      <c r="D593" s="1374"/>
      <c r="E593" s="1375"/>
      <c r="F593" s="1355"/>
      <c r="U593" s="1355"/>
      <c r="V593" s="1355"/>
      <c r="AA593" s="1355"/>
    </row>
    <row r="594" spans="1:27" ht="12.75" customHeight="1">
      <c r="A594" s="1373"/>
      <c r="B594" s="1374"/>
      <c r="C594" s="1374"/>
      <c r="D594" s="1374"/>
      <c r="E594" s="1375"/>
      <c r="F594" s="1355"/>
      <c r="U594" s="1355"/>
      <c r="V594" s="1355"/>
      <c r="AA594" s="1355"/>
    </row>
    <row r="595" spans="1:27" ht="12.75" customHeight="1">
      <c r="A595" s="1373"/>
      <c r="B595" s="1374"/>
      <c r="C595" s="1374"/>
      <c r="D595" s="1374"/>
      <c r="E595" s="1375"/>
      <c r="F595" s="1355"/>
      <c r="U595" s="1355"/>
      <c r="V595" s="1355"/>
      <c r="AA595" s="1355"/>
    </row>
    <row r="596" spans="1:27" ht="12.75" customHeight="1">
      <c r="A596" s="1373"/>
      <c r="B596" s="1374"/>
      <c r="C596" s="1374"/>
      <c r="D596" s="1374"/>
      <c r="E596" s="1375"/>
      <c r="F596" s="1355"/>
      <c r="U596" s="1355"/>
      <c r="V596" s="1355"/>
      <c r="AA596" s="1355"/>
    </row>
    <row r="597" spans="1:27" ht="12.75" customHeight="1">
      <c r="A597" s="1373"/>
      <c r="B597" s="1374"/>
      <c r="C597" s="1374"/>
      <c r="D597" s="1374"/>
      <c r="E597" s="1375"/>
      <c r="F597" s="1355"/>
      <c r="U597" s="1355"/>
      <c r="V597" s="1355"/>
      <c r="AA597" s="1355"/>
    </row>
    <row r="598" spans="1:27" ht="12.75" customHeight="1">
      <c r="A598" s="1373"/>
      <c r="B598" s="1374"/>
      <c r="C598" s="1374"/>
      <c r="D598" s="1374"/>
      <c r="E598" s="1375"/>
      <c r="F598" s="1355"/>
      <c r="U598" s="1355"/>
      <c r="V598" s="1355"/>
      <c r="AA598" s="1355"/>
    </row>
    <row r="599" spans="1:27" ht="12.75" customHeight="1">
      <c r="A599" s="1373"/>
      <c r="B599" s="1374"/>
      <c r="C599" s="1374"/>
      <c r="D599" s="1374"/>
      <c r="E599" s="1375"/>
      <c r="F599" s="1355"/>
      <c r="U599" s="1355"/>
      <c r="V599" s="1355"/>
      <c r="AA599" s="1355"/>
    </row>
    <row r="600" spans="1:27" ht="12.75" customHeight="1">
      <c r="A600" s="1373"/>
      <c r="B600" s="1374"/>
      <c r="C600" s="1374"/>
      <c r="D600" s="1374"/>
      <c r="E600" s="1375"/>
      <c r="F600" s="1355"/>
      <c r="U600" s="1355"/>
      <c r="V600" s="1355"/>
      <c r="AA600" s="1355"/>
    </row>
    <row r="601" spans="1:27" ht="12.75" customHeight="1">
      <c r="A601" s="1373"/>
      <c r="B601" s="1374"/>
      <c r="C601" s="1374"/>
      <c r="D601" s="1374"/>
      <c r="E601" s="1375"/>
      <c r="F601" s="1355"/>
      <c r="U601" s="1355"/>
      <c r="V601" s="1355"/>
      <c r="AA601" s="1355"/>
    </row>
    <row r="602" spans="1:27" ht="12.75" customHeight="1">
      <c r="A602" s="1373"/>
      <c r="B602" s="1374"/>
      <c r="C602" s="1374"/>
      <c r="D602" s="1374"/>
      <c r="E602" s="1375"/>
      <c r="F602" s="1355"/>
      <c r="U602" s="1355"/>
      <c r="V602" s="1355"/>
      <c r="AA602" s="1355"/>
    </row>
    <row r="603" spans="1:27" ht="12.75" customHeight="1">
      <c r="A603" s="1373"/>
      <c r="B603" s="1374"/>
      <c r="C603" s="1374"/>
      <c r="D603" s="1374"/>
      <c r="E603" s="1375"/>
      <c r="F603" s="1355"/>
      <c r="U603" s="1355"/>
      <c r="V603" s="1355"/>
      <c r="AA603" s="1355"/>
    </row>
    <row r="604" spans="1:27" ht="12.75" customHeight="1">
      <c r="A604" s="1373"/>
      <c r="B604" s="1374"/>
      <c r="C604" s="1374"/>
      <c r="D604" s="1374"/>
      <c r="E604" s="1375"/>
      <c r="F604" s="1355"/>
      <c r="U604" s="1355"/>
      <c r="V604" s="1355"/>
      <c r="AA604" s="1355"/>
    </row>
    <row r="605" spans="1:27" ht="12.75" customHeight="1">
      <c r="A605" s="1373"/>
      <c r="B605" s="1374"/>
      <c r="C605" s="1374"/>
      <c r="D605" s="1374"/>
      <c r="E605" s="1375"/>
      <c r="F605" s="1355"/>
      <c r="U605" s="1355"/>
      <c r="V605" s="1355"/>
      <c r="AA605" s="1355"/>
    </row>
    <row r="606" spans="1:27" ht="12.75" customHeight="1">
      <c r="A606" s="1373"/>
      <c r="B606" s="1374"/>
      <c r="C606" s="1374"/>
      <c r="D606" s="1374"/>
      <c r="E606" s="1375"/>
      <c r="F606" s="1355"/>
      <c r="U606" s="1355"/>
      <c r="V606" s="1355"/>
      <c r="AA606" s="1355"/>
    </row>
    <row r="607" spans="1:27" ht="12.75" customHeight="1">
      <c r="A607" s="1373"/>
      <c r="B607" s="1374"/>
      <c r="C607" s="1374"/>
      <c r="D607" s="1374"/>
      <c r="E607" s="1375"/>
      <c r="F607" s="1355"/>
      <c r="U607" s="1355"/>
      <c r="V607" s="1355"/>
      <c r="AA607" s="1355"/>
    </row>
    <row r="608" spans="1:27" ht="12.75" customHeight="1">
      <c r="A608" s="1373"/>
      <c r="B608" s="1374"/>
      <c r="C608" s="1374"/>
      <c r="D608" s="1374"/>
      <c r="E608" s="1375"/>
      <c r="F608" s="1355"/>
      <c r="U608" s="1355"/>
      <c r="V608" s="1355"/>
      <c r="AA608" s="1355"/>
    </row>
    <row r="609" spans="1:27" ht="12.75" customHeight="1">
      <c r="A609" s="1373"/>
      <c r="B609" s="1374"/>
      <c r="C609" s="1374"/>
      <c r="D609" s="1374"/>
      <c r="E609" s="1375"/>
      <c r="F609" s="1355"/>
      <c r="U609" s="1355"/>
      <c r="V609" s="1355"/>
      <c r="AA609" s="1355"/>
    </row>
    <row r="610" spans="1:27" ht="12.75" customHeight="1">
      <c r="A610" s="1373"/>
      <c r="B610" s="1374"/>
      <c r="C610" s="1374"/>
      <c r="D610" s="1374"/>
      <c r="E610" s="1375"/>
      <c r="F610" s="1355"/>
      <c r="U610" s="1355"/>
      <c r="V610" s="1355"/>
      <c r="AA610" s="1355"/>
    </row>
    <row r="611" spans="1:27" ht="12.75" customHeight="1">
      <c r="A611" s="1373"/>
      <c r="B611" s="1374"/>
      <c r="C611" s="1374"/>
      <c r="D611" s="1374"/>
      <c r="E611" s="1375"/>
      <c r="F611" s="1355"/>
      <c r="U611" s="1355"/>
      <c r="V611" s="1355"/>
      <c r="AA611" s="1355"/>
    </row>
    <row r="612" spans="1:27" ht="12.75" customHeight="1">
      <c r="A612" s="1373"/>
      <c r="B612" s="1374"/>
      <c r="C612" s="1374"/>
      <c r="D612" s="1374"/>
      <c r="E612" s="1375"/>
      <c r="F612" s="1355"/>
      <c r="U612" s="1355"/>
      <c r="V612" s="1355"/>
      <c r="AA612" s="1355"/>
    </row>
    <row r="613" spans="1:27" ht="12.75" customHeight="1">
      <c r="A613" s="1373"/>
      <c r="B613" s="1374"/>
      <c r="C613" s="1374"/>
      <c r="D613" s="1374"/>
      <c r="E613" s="1375"/>
      <c r="F613" s="1355"/>
      <c r="U613" s="1355"/>
      <c r="V613" s="1355"/>
      <c r="AA613" s="1355"/>
    </row>
    <row r="614" spans="1:27" ht="12.75" customHeight="1">
      <c r="A614" s="1373"/>
      <c r="B614" s="1374"/>
      <c r="C614" s="1374"/>
      <c r="D614" s="1374"/>
      <c r="E614" s="1375"/>
      <c r="F614" s="1355"/>
      <c r="U614" s="1355"/>
      <c r="V614" s="1355"/>
      <c r="AA614" s="1355"/>
    </row>
    <row r="615" spans="1:27" ht="12.75" customHeight="1">
      <c r="A615" s="1373"/>
      <c r="B615" s="1374"/>
      <c r="C615" s="1374"/>
      <c r="D615" s="1374"/>
      <c r="E615" s="1375"/>
      <c r="F615" s="1355"/>
      <c r="U615" s="1355"/>
      <c r="V615" s="1355"/>
      <c r="AA615" s="1355"/>
    </row>
    <row r="616" spans="1:27" ht="12.75" customHeight="1">
      <c r="A616" s="1373"/>
      <c r="B616" s="1374"/>
      <c r="C616" s="1374"/>
      <c r="D616" s="1374"/>
      <c r="E616" s="1375"/>
      <c r="F616" s="1355"/>
      <c r="U616" s="1355"/>
      <c r="V616" s="1355"/>
      <c r="AA616" s="1355"/>
    </row>
    <row r="617" spans="1:27" ht="12.75" customHeight="1">
      <c r="A617" s="1373"/>
      <c r="B617" s="1374"/>
      <c r="C617" s="1374"/>
      <c r="D617" s="1374"/>
      <c r="E617" s="1375"/>
      <c r="F617" s="1355"/>
      <c r="U617" s="1355"/>
      <c r="V617" s="1355"/>
      <c r="AA617" s="1355"/>
    </row>
    <row r="618" spans="1:27" ht="12.75" customHeight="1">
      <c r="A618" s="1373"/>
      <c r="B618" s="1374"/>
      <c r="C618" s="1374"/>
      <c r="D618" s="1374"/>
      <c r="E618" s="1375"/>
      <c r="F618" s="1355"/>
      <c r="U618" s="1355"/>
      <c r="V618" s="1355"/>
      <c r="AA618" s="1355"/>
    </row>
    <row r="619" spans="1:27" ht="12.75" customHeight="1">
      <c r="A619" s="1373"/>
      <c r="B619" s="1374"/>
      <c r="C619" s="1374"/>
      <c r="D619" s="1374"/>
      <c r="E619" s="1375"/>
      <c r="F619" s="1355"/>
      <c r="U619" s="1355"/>
      <c r="V619" s="1355"/>
      <c r="AA619" s="1355"/>
    </row>
    <row r="620" spans="1:27" ht="12.75" customHeight="1">
      <c r="A620" s="1373"/>
      <c r="B620" s="1374"/>
      <c r="C620" s="1374"/>
      <c r="D620" s="1374"/>
      <c r="E620" s="1375"/>
      <c r="F620" s="1355"/>
      <c r="U620" s="1355"/>
      <c r="V620" s="1355"/>
      <c r="AA620" s="1355"/>
    </row>
    <row r="621" spans="1:27" ht="12.75" customHeight="1">
      <c r="A621" s="1373"/>
      <c r="B621" s="1374"/>
      <c r="C621" s="1374"/>
      <c r="D621" s="1374"/>
      <c r="E621" s="1375"/>
      <c r="F621" s="1355"/>
      <c r="U621" s="1355"/>
      <c r="V621" s="1355"/>
      <c r="AA621" s="1355"/>
    </row>
    <row r="622" spans="1:27" ht="12.75" customHeight="1">
      <c r="A622" s="1373"/>
      <c r="B622" s="1374"/>
      <c r="C622" s="1374"/>
      <c r="D622" s="1374"/>
      <c r="E622" s="1375"/>
      <c r="F622" s="1355"/>
      <c r="U622" s="1355"/>
      <c r="V622" s="1355"/>
      <c r="AA622" s="1355"/>
    </row>
    <row r="623" spans="1:27" ht="12.75" customHeight="1">
      <c r="A623" s="1373"/>
      <c r="B623" s="1374"/>
      <c r="C623" s="1374"/>
      <c r="D623" s="1374"/>
      <c r="E623" s="1375"/>
      <c r="F623" s="1355"/>
      <c r="U623" s="1355"/>
      <c r="V623" s="1355"/>
      <c r="AA623" s="1355"/>
    </row>
    <row r="624" spans="1:27" ht="12.75" customHeight="1">
      <c r="A624" s="1373"/>
      <c r="B624" s="1374"/>
      <c r="C624" s="1374"/>
      <c r="D624" s="1374"/>
      <c r="E624" s="1375"/>
      <c r="F624" s="1355"/>
      <c r="U624" s="1355"/>
      <c r="V624" s="1355"/>
      <c r="AA624" s="1355"/>
    </row>
    <row r="625" spans="1:27" ht="12.75" customHeight="1">
      <c r="A625" s="1373"/>
      <c r="B625" s="1374"/>
      <c r="C625" s="1374"/>
      <c r="D625" s="1374"/>
      <c r="E625" s="1375"/>
      <c r="F625" s="1355"/>
      <c r="U625" s="1355"/>
      <c r="V625" s="1355"/>
      <c r="AA625" s="1355"/>
    </row>
    <row r="626" spans="1:27" ht="12.75" customHeight="1">
      <c r="A626" s="1373"/>
      <c r="B626" s="1374"/>
      <c r="C626" s="1374"/>
      <c r="D626" s="1374"/>
      <c r="E626" s="1375"/>
      <c r="F626" s="1355"/>
      <c r="U626" s="1355"/>
      <c r="V626" s="1355"/>
      <c r="AA626" s="1355"/>
    </row>
    <row r="627" spans="1:27" ht="12.75" customHeight="1">
      <c r="A627" s="1373"/>
      <c r="B627" s="1374"/>
      <c r="C627" s="1374"/>
      <c r="D627" s="1374"/>
      <c r="E627" s="1375"/>
      <c r="F627" s="1355"/>
      <c r="U627" s="1355"/>
      <c r="V627" s="1355"/>
      <c r="AA627" s="1355"/>
    </row>
    <row r="628" spans="1:27" ht="12.75" customHeight="1">
      <c r="A628" s="1373"/>
      <c r="B628" s="1374"/>
      <c r="C628" s="1374"/>
      <c r="D628" s="1374"/>
      <c r="E628" s="1375"/>
      <c r="F628" s="1355"/>
      <c r="U628" s="1355"/>
      <c r="V628" s="1355"/>
      <c r="AA628" s="1355"/>
    </row>
    <row r="629" spans="1:27" ht="12.75" customHeight="1">
      <c r="A629" s="1373"/>
      <c r="B629" s="1374"/>
      <c r="C629" s="1374"/>
      <c r="D629" s="1374"/>
      <c r="E629" s="1375"/>
      <c r="F629" s="1355"/>
      <c r="U629" s="1355"/>
      <c r="V629" s="1355"/>
      <c r="AA629" s="1355"/>
    </row>
    <row r="630" spans="1:27" ht="12.75" customHeight="1">
      <c r="A630" s="1373"/>
      <c r="B630" s="1374"/>
      <c r="C630" s="1374"/>
      <c r="D630" s="1374"/>
      <c r="E630" s="1375"/>
      <c r="F630" s="1355"/>
      <c r="U630" s="1355"/>
      <c r="V630" s="1355"/>
      <c r="AA630" s="1355"/>
    </row>
    <row r="631" spans="1:27" ht="12.75" customHeight="1">
      <c r="A631" s="1373"/>
      <c r="B631" s="1374"/>
      <c r="C631" s="1374"/>
      <c r="D631" s="1374"/>
      <c r="E631" s="1375"/>
      <c r="F631" s="1355"/>
      <c r="U631" s="1355"/>
      <c r="V631" s="1355"/>
      <c r="AA631" s="1355"/>
    </row>
    <row r="632" spans="1:27" ht="12.75" customHeight="1">
      <c r="A632" s="1373"/>
      <c r="B632" s="1374"/>
      <c r="C632" s="1374"/>
      <c r="D632" s="1374"/>
      <c r="E632" s="1375"/>
      <c r="F632" s="1355"/>
      <c r="U632" s="1355"/>
      <c r="V632" s="1355"/>
      <c r="AA632" s="1355"/>
    </row>
    <row r="633" spans="1:27" ht="12.75" customHeight="1">
      <c r="A633" s="1373"/>
      <c r="B633" s="1374"/>
      <c r="C633" s="1374"/>
      <c r="D633" s="1374"/>
      <c r="E633" s="1375"/>
      <c r="F633" s="1355"/>
      <c r="U633" s="1355"/>
      <c r="V633" s="1355"/>
      <c r="AA633" s="1355"/>
    </row>
    <row r="634" spans="1:27" ht="12.75" customHeight="1">
      <c r="A634" s="1373"/>
      <c r="B634" s="1374"/>
      <c r="C634" s="1374"/>
      <c r="D634" s="1374"/>
      <c r="E634" s="1375"/>
      <c r="F634" s="1355"/>
      <c r="U634" s="1355"/>
      <c r="V634" s="1355"/>
      <c r="AA634" s="1355"/>
    </row>
    <row r="635" spans="1:27" ht="12.75" customHeight="1">
      <c r="A635" s="1373"/>
      <c r="B635" s="1374"/>
      <c r="C635" s="1374"/>
      <c r="D635" s="1374"/>
      <c r="E635" s="1375"/>
      <c r="F635" s="1355"/>
      <c r="U635" s="1355"/>
      <c r="V635" s="1355"/>
      <c r="AA635" s="1355"/>
    </row>
    <row r="636" spans="1:27" ht="12.75" customHeight="1">
      <c r="A636" s="1373"/>
      <c r="B636" s="1374"/>
      <c r="C636" s="1374"/>
      <c r="D636" s="1374"/>
      <c r="E636" s="1375"/>
      <c r="F636" s="1355"/>
      <c r="U636" s="1355"/>
      <c r="V636" s="1355"/>
      <c r="AA636" s="1355"/>
    </row>
    <row r="637" spans="1:27" ht="12.75" customHeight="1">
      <c r="A637" s="1373"/>
      <c r="B637" s="1374"/>
      <c r="C637" s="1374"/>
      <c r="D637" s="1374"/>
      <c r="E637" s="1375"/>
      <c r="F637" s="1355"/>
      <c r="U637" s="1355"/>
      <c r="V637" s="1355"/>
      <c r="AA637" s="1355"/>
    </row>
    <row r="638" spans="1:27" ht="12.75" customHeight="1">
      <c r="A638" s="1373"/>
      <c r="B638" s="1374"/>
      <c r="C638" s="1374"/>
      <c r="D638" s="1374"/>
      <c r="E638" s="1375"/>
      <c r="F638" s="1355"/>
      <c r="U638" s="1355"/>
      <c r="V638" s="1355"/>
      <c r="AA638" s="1355"/>
    </row>
    <row r="639" spans="1:27" ht="12.75" customHeight="1">
      <c r="A639" s="1373"/>
      <c r="B639" s="1374"/>
      <c r="C639" s="1374"/>
      <c r="D639" s="1374"/>
      <c r="E639" s="1375"/>
      <c r="F639" s="1355"/>
      <c r="U639" s="1355"/>
      <c r="V639" s="1355"/>
      <c r="AA639" s="1355"/>
    </row>
    <row r="640" spans="1:27" ht="12.75" customHeight="1">
      <c r="A640" s="1373"/>
      <c r="B640" s="1374"/>
      <c r="C640" s="1374"/>
      <c r="D640" s="1374"/>
      <c r="E640" s="1375"/>
      <c r="F640" s="1355"/>
      <c r="U640" s="1355"/>
      <c r="V640" s="1355"/>
      <c r="AA640" s="1355"/>
    </row>
    <row r="641" spans="1:27" ht="12.75" customHeight="1">
      <c r="A641" s="1373"/>
      <c r="B641" s="1374"/>
      <c r="C641" s="1374"/>
      <c r="D641" s="1374"/>
      <c r="E641" s="1375"/>
      <c r="F641" s="1355"/>
      <c r="U641" s="1355"/>
      <c r="V641" s="1355"/>
      <c r="AA641" s="1355"/>
    </row>
    <row r="642" spans="1:27" ht="12.75" customHeight="1">
      <c r="A642" s="1373"/>
      <c r="B642" s="1374"/>
      <c r="C642" s="1374"/>
      <c r="D642" s="1374"/>
      <c r="E642" s="1375"/>
      <c r="F642" s="1355"/>
      <c r="U642" s="1355"/>
      <c r="V642" s="1355"/>
      <c r="AA642" s="1355"/>
    </row>
    <row r="643" spans="1:27" ht="12.75" customHeight="1">
      <c r="A643" s="1373"/>
      <c r="B643" s="1374"/>
      <c r="C643" s="1374"/>
      <c r="D643" s="1374"/>
      <c r="E643" s="1375"/>
      <c r="F643" s="1355"/>
      <c r="U643" s="1355"/>
      <c r="V643" s="1355"/>
      <c r="AA643" s="1355"/>
    </row>
    <row r="644" spans="1:27" ht="12.75" customHeight="1">
      <c r="A644" s="1373"/>
      <c r="B644" s="1374"/>
      <c r="C644" s="1374"/>
      <c r="D644" s="1374"/>
      <c r="E644" s="1375"/>
      <c r="F644" s="1355"/>
      <c r="U644" s="1355"/>
      <c r="V644" s="1355"/>
      <c r="AA644" s="1355"/>
    </row>
    <row r="645" spans="1:27" ht="12.75" customHeight="1">
      <c r="A645" s="1373"/>
      <c r="B645" s="1374"/>
      <c r="C645" s="1374"/>
      <c r="D645" s="1374"/>
      <c r="E645" s="1375"/>
      <c r="F645" s="1355"/>
      <c r="U645" s="1355"/>
      <c r="V645" s="1355"/>
      <c r="AA645" s="1355"/>
    </row>
    <row r="646" spans="1:27" ht="12.75" customHeight="1">
      <c r="A646" s="1373"/>
      <c r="B646" s="1374"/>
      <c r="C646" s="1374"/>
      <c r="D646" s="1374"/>
      <c r="E646" s="1375"/>
      <c r="F646" s="1355"/>
      <c r="U646" s="1355"/>
      <c r="V646" s="1355"/>
      <c r="AA646" s="1355"/>
    </row>
    <row r="647" spans="1:27" ht="12.75" customHeight="1">
      <c r="A647" s="1373"/>
      <c r="B647" s="1374"/>
      <c r="C647" s="1374"/>
      <c r="D647" s="1374"/>
      <c r="E647" s="1375"/>
      <c r="F647" s="1355"/>
      <c r="U647" s="1355"/>
      <c r="V647" s="1355"/>
      <c r="AA647" s="1355"/>
    </row>
    <row r="648" spans="1:27" ht="12.75" customHeight="1">
      <c r="A648" s="1373"/>
      <c r="B648" s="1374"/>
      <c r="C648" s="1374"/>
      <c r="D648" s="1374"/>
      <c r="E648" s="1375"/>
      <c r="F648" s="1355"/>
      <c r="U648" s="1355"/>
      <c r="V648" s="1355"/>
      <c r="AA648" s="1355"/>
    </row>
    <row r="649" spans="1:27" ht="12.75" customHeight="1">
      <c r="A649" s="1373"/>
      <c r="B649" s="1374"/>
      <c r="C649" s="1374"/>
      <c r="D649" s="1374"/>
      <c r="E649" s="1375"/>
      <c r="F649" s="1355"/>
      <c r="U649" s="1355"/>
      <c r="V649" s="1355"/>
      <c r="AA649" s="1355"/>
    </row>
    <row r="650" spans="1:27" ht="12.75" customHeight="1">
      <c r="A650" s="1373"/>
      <c r="B650" s="1374"/>
      <c r="C650" s="1374"/>
      <c r="D650" s="1374"/>
      <c r="E650" s="1375"/>
      <c r="F650" s="1355"/>
      <c r="U650" s="1355"/>
      <c r="V650" s="1355"/>
      <c r="AA650" s="1355"/>
    </row>
    <row r="651" spans="1:27" ht="12.75" customHeight="1">
      <c r="A651" s="1373"/>
      <c r="B651" s="1374"/>
      <c r="C651" s="1374"/>
      <c r="D651" s="1374"/>
      <c r="E651" s="1375"/>
      <c r="F651" s="1355"/>
      <c r="U651" s="1355"/>
      <c r="V651" s="1355"/>
      <c r="AA651" s="1355"/>
    </row>
    <row r="652" spans="1:27" ht="12.75" customHeight="1">
      <c r="A652" s="1373"/>
      <c r="B652" s="1374"/>
      <c r="C652" s="1374"/>
      <c r="D652" s="1374"/>
      <c r="E652" s="1375"/>
      <c r="F652" s="1355"/>
      <c r="U652" s="1355"/>
      <c r="V652" s="1355"/>
      <c r="AA652" s="1355"/>
    </row>
    <row r="653" spans="1:27" ht="12.75" customHeight="1">
      <c r="A653" s="1373"/>
      <c r="B653" s="1374"/>
      <c r="C653" s="1374"/>
      <c r="D653" s="1374"/>
      <c r="E653" s="1375"/>
      <c r="F653" s="1355"/>
      <c r="U653" s="1355"/>
      <c r="V653" s="1355"/>
      <c r="AA653" s="1355"/>
    </row>
    <row r="654" spans="1:27" ht="12.75" customHeight="1">
      <c r="A654" s="1373"/>
      <c r="B654" s="1374"/>
      <c r="C654" s="1374"/>
      <c r="D654" s="1374"/>
      <c r="E654" s="1375"/>
      <c r="F654" s="1355"/>
      <c r="U654" s="1355"/>
      <c r="V654" s="1355"/>
      <c r="AA654" s="1355"/>
    </row>
    <row r="655" spans="1:27" ht="12.75" customHeight="1">
      <c r="A655" s="1373"/>
      <c r="B655" s="1374"/>
      <c r="C655" s="1374"/>
      <c r="D655" s="1374"/>
      <c r="E655" s="1375"/>
      <c r="F655" s="1355"/>
      <c r="U655" s="1355"/>
      <c r="V655" s="1355"/>
      <c r="AA655" s="1355"/>
    </row>
    <row r="656" spans="1:27" ht="12.75" customHeight="1">
      <c r="A656" s="1373"/>
      <c r="B656" s="1374"/>
      <c r="C656" s="1374"/>
      <c r="D656" s="1374"/>
      <c r="E656" s="1375"/>
      <c r="F656" s="1355"/>
      <c r="U656" s="1355"/>
      <c r="V656" s="1355"/>
      <c r="AA656" s="1355"/>
    </row>
    <row r="657" spans="1:27" ht="12.75" customHeight="1">
      <c r="A657" s="1373"/>
      <c r="B657" s="1374"/>
      <c r="C657" s="1374"/>
      <c r="D657" s="1374"/>
      <c r="E657" s="1375"/>
      <c r="F657" s="1355"/>
      <c r="U657" s="1355"/>
      <c r="V657" s="1355"/>
      <c r="AA657" s="1355"/>
    </row>
    <row r="658" spans="1:27" ht="12.75" customHeight="1">
      <c r="A658" s="1373"/>
      <c r="B658" s="1374"/>
      <c r="C658" s="1374"/>
      <c r="D658" s="1374"/>
      <c r="E658" s="1375"/>
      <c r="F658" s="1355"/>
      <c r="U658" s="1355"/>
      <c r="V658" s="1355"/>
      <c r="AA658" s="1355"/>
    </row>
    <row r="659" spans="1:27" ht="12.75" customHeight="1">
      <c r="A659" s="1373"/>
      <c r="B659" s="1374"/>
      <c r="C659" s="1374"/>
      <c r="D659" s="1374"/>
      <c r="E659" s="1375"/>
      <c r="F659" s="1355"/>
      <c r="U659" s="1355"/>
      <c r="V659" s="1355"/>
      <c r="AA659" s="1355"/>
    </row>
    <row r="660" spans="1:27" ht="12.75" customHeight="1">
      <c r="A660" s="1373"/>
      <c r="B660" s="1374"/>
      <c r="C660" s="1374"/>
      <c r="D660" s="1374"/>
      <c r="E660" s="1375"/>
      <c r="F660" s="1355"/>
      <c r="U660" s="1355"/>
      <c r="V660" s="1355"/>
      <c r="AA660" s="1355"/>
    </row>
    <row r="661" spans="1:27" ht="12.75" customHeight="1">
      <c r="A661" s="1373"/>
      <c r="B661" s="1374"/>
      <c r="C661" s="1374"/>
      <c r="D661" s="1374"/>
      <c r="E661" s="1375"/>
      <c r="F661" s="1355"/>
      <c r="U661" s="1355"/>
      <c r="V661" s="1355"/>
      <c r="AA661" s="1355"/>
    </row>
    <row r="662" spans="1:27" ht="12.75" customHeight="1">
      <c r="A662" s="1373"/>
      <c r="B662" s="1374"/>
      <c r="C662" s="1374"/>
      <c r="D662" s="1374"/>
      <c r="E662" s="1375"/>
      <c r="F662" s="1355"/>
      <c r="U662" s="1355"/>
      <c r="V662" s="1355"/>
      <c r="AA662" s="1355"/>
    </row>
    <row r="663" spans="1:27" ht="12.75" customHeight="1">
      <c r="A663" s="1373"/>
      <c r="B663" s="1374"/>
      <c r="C663" s="1374"/>
      <c r="D663" s="1374"/>
      <c r="E663" s="1375"/>
      <c r="F663" s="1355"/>
      <c r="U663" s="1355"/>
      <c r="V663" s="1355"/>
      <c r="AA663" s="1355"/>
    </row>
    <row r="664" spans="1:27" ht="12.75" customHeight="1">
      <c r="A664" s="1373"/>
      <c r="B664" s="1374"/>
      <c r="C664" s="1374"/>
      <c r="D664" s="1374"/>
      <c r="E664" s="1375"/>
      <c r="F664" s="1355"/>
      <c r="U664" s="1355"/>
      <c r="V664" s="1355"/>
      <c r="AA664" s="1355"/>
    </row>
    <row r="665" spans="1:27" ht="12.75" customHeight="1">
      <c r="A665" s="1373"/>
      <c r="B665" s="1374"/>
      <c r="C665" s="1374"/>
      <c r="D665" s="1374"/>
      <c r="E665" s="1375"/>
      <c r="F665" s="1355"/>
      <c r="U665" s="1355"/>
      <c r="V665" s="1355"/>
      <c r="AA665" s="1355"/>
    </row>
    <row r="666" spans="1:27" ht="12.75" customHeight="1">
      <c r="A666" s="1373"/>
      <c r="B666" s="1374"/>
      <c r="C666" s="1374"/>
      <c r="D666" s="1374"/>
      <c r="E666" s="1375"/>
      <c r="F666" s="1355"/>
      <c r="U666" s="1355"/>
      <c r="V666" s="1355"/>
      <c r="AA666" s="1355"/>
    </row>
    <row r="667" spans="1:27" ht="12.75" customHeight="1">
      <c r="A667" s="1373"/>
      <c r="B667" s="1374"/>
      <c r="C667" s="1374"/>
      <c r="D667" s="1374"/>
      <c r="E667" s="1375"/>
      <c r="F667" s="1355"/>
      <c r="U667" s="1355"/>
      <c r="V667" s="1355"/>
      <c r="AA667" s="1355"/>
    </row>
    <row r="668" spans="1:27" ht="12.75" customHeight="1">
      <c r="A668" s="1373"/>
      <c r="B668" s="1374"/>
      <c r="C668" s="1374"/>
      <c r="D668" s="1374"/>
      <c r="E668" s="1375"/>
      <c r="F668" s="1355"/>
      <c r="U668" s="1355"/>
      <c r="V668" s="1355"/>
      <c r="AA668" s="1355"/>
    </row>
    <row r="669" spans="1:27" ht="12.75" customHeight="1">
      <c r="A669" s="1373"/>
      <c r="B669" s="1374"/>
      <c r="C669" s="1374"/>
      <c r="D669" s="1374"/>
      <c r="E669" s="1375"/>
      <c r="F669" s="1355"/>
      <c r="U669" s="1355"/>
      <c r="V669" s="1355"/>
      <c r="AA669" s="1355"/>
    </row>
    <row r="670" spans="1:27" ht="12.75" customHeight="1">
      <c r="A670" s="1373"/>
      <c r="B670" s="1374"/>
      <c r="C670" s="1374"/>
      <c r="D670" s="1374"/>
      <c r="E670" s="1375"/>
      <c r="F670" s="1355"/>
      <c r="U670" s="1355"/>
      <c r="V670" s="1355"/>
      <c r="AA670" s="1355"/>
    </row>
    <row r="671" spans="1:27" ht="12.75" customHeight="1">
      <c r="A671" s="1373"/>
      <c r="B671" s="1374"/>
      <c r="C671" s="1374"/>
      <c r="D671" s="1374"/>
      <c r="E671" s="1375"/>
      <c r="F671" s="1355"/>
      <c r="U671" s="1355"/>
      <c r="V671" s="1355"/>
      <c r="AA671" s="1355"/>
    </row>
    <row r="672" spans="1:27" ht="12.75" customHeight="1">
      <c r="A672" s="1373"/>
      <c r="B672" s="1374"/>
      <c r="C672" s="1374"/>
      <c r="D672" s="1374"/>
      <c r="E672" s="1375"/>
      <c r="F672" s="1355"/>
      <c r="U672" s="1355"/>
      <c r="V672" s="1355"/>
      <c r="AA672" s="1355"/>
    </row>
    <row r="673" spans="1:27" ht="12.75" customHeight="1">
      <c r="A673" s="1373"/>
      <c r="B673" s="1374"/>
      <c r="C673" s="1374"/>
      <c r="D673" s="1374"/>
      <c r="E673" s="1375"/>
      <c r="F673" s="1355"/>
      <c r="U673" s="1355"/>
      <c r="V673" s="1355"/>
      <c r="AA673" s="1355"/>
    </row>
    <row r="674" spans="1:27" ht="12.75" customHeight="1">
      <c r="A674" s="1373"/>
      <c r="B674" s="1374"/>
      <c r="C674" s="1374"/>
      <c r="D674" s="1374"/>
      <c r="E674" s="1375"/>
      <c r="F674" s="1355"/>
      <c r="U674" s="1355"/>
      <c r="V674" s="1355"/>
      <c r="AA674" s="1355"/>
    </row>
    <row r="675" spans="1:27" ht="12.75" customHeight="1">
      <c r="A675" s="1373"/>
      <c r="B675" s="1374"/>
      <c r="C675" s="1374"/>
      <c r="D675" s="1374"/>
      <c r="E675" s="1375"/>
      <c r="F675" s="1355"/>
      <c r="U675" s="1355"/>
      <c r="V675" s="1355"/>
      <c r="AA675" s="1355"/>
    </row>
    <row r="676" spans="1:27" ht="12.75" customHeight="1">
      <c r="A676" s="1373"/>
      <c r="B676" s="1374"/>
      <c r="C676" s="1374"/>
      <c r="D676" s="1374"/>
      <c r="E676" s="1375"/>
      <c r="F676" s="1355"/>
      <c r="U676" s="1355"/>
      <c r="V676" s="1355"/>
      <c r="AA676" s="1355"/>
    </row>
    <row r="677" spans="1:27" ht="12.75" customHeight="1">
      <c r="A677" s="1373"/>
      <c r="B677" s="1374"/>
      <c r="C677" s="1374"/>
      <c r="D677" s="1374"/>
      <c r="E677" s="1375"/>
      <c r="F677" s="1355"/>
      <c r="U677" s="1355"/>
      <c r="V677" s="1355"/>
      <c r="AA677" s="1355"/>
    </row>
    <row r="678" spans="1:27" ht="12.75" customHeight="1">
      <c r="A678" s="1373"/>
      <c r="B678" s="1374"/>
      <c r="C678" s="1374"/>
      <c r="D678" s="1374"/>
      <c r="E678" s="1375"/>
      <c r="F678" s="1355"/>
      <c r="U678" s="1355"/>
      <c r="V678" s="1355"/>
      <c r="AA678" s="1355"/>
    </row>
    <row r="679" spans="1:27" ht="12.75" customHeight="1">
      <c r="A679" s="1373"/>
      <c r="B679" s="1374"/>
      <c r="C679" s="1374"/>
      <c r="D679" s="1374"/>
      <c r="E679" s="1375"/>
      <c r="F679" s="1355"/>
      <c r="U679" s="1355"/>
      <c r="V679" s="1355"/>
      <c r="AA679" s="1355"/>
    </row>
    <row r="680" spans="1:27" ht="12.75" customHeight="1">
      <c r="A680" s="1373"/>
      <c r="B680" s="1374"/>
      <c r="C680" s="1374"/>
      <c r="D680" s="1374"/>
      <c r="E680" s="1375"/>
      <c r="F680" s="1355"/>
      <c r="U680" s="1355"/>
      <c r="V680" s="1355"/>
      <c r="AA680" s="1355"/>
    </row>
    <row r="681" spans="1:27" ht="12.75" customHeight="1">
      <c r="A681" s="1373"/>
      <c r="B681" s="1374"/>
      <c r="C681" s="1374"/>
      <c r="D681" s="1374"/>
      <c r="E681" s="1375"/>
      <c r="F681" s="1355"/>
      <c r="U681" s="1355"/>
      <c r="V681" s="1355"/>
      <c r="AA681" s="1355"/>
    </row>
    <row r="682" spans="1:27" ht="12.75" customHeight="1">
      <c r="A682" s="1373"/>
      <c r="B682" s="1374"/>
      <c r="C682" s="1374"/>
      <c r="D682" s="1374"/>
      <c r="E682" s="1375"/>
      <c r="F682" s="1355"/>
      <c r="U682" s="1355"/>
      <c r="V682" s="1355"/>
      <c r="AA682" s="1355"/>
    </row>
    <row r="683" spans="1:27" ht="12.75" customHeight="1">
      <c r="A683" s="1373"/>
      <c r="B683" s="1374"/>
      <c r="C683" s="1374"/>
      <c r="D683" s="1374"/>
      <c r="E683" s="1375"/>
      <c r="F683" s="1355"/>
      <c r="U683" s="1355"/>
      <c r="V683" s="1355"/>
      <c r="AA683" s="1355"/>
    </row>
    <row r="684" spans="1:27" ht="12.75" customHeight="1">
      <c r="A684" s="1373"/>
      <c r="B684" s="1374"/>
      <c r="C684" s="1374"/>
      <c r="D684" s="1374"/>
      <c r="E684" s="1375"/>
      <c r="F684" s="1355"/>
      <c r="U684" s="1355"/>
      <c r="V684" s="1355"/>
      <c r="AA684" s="1355"/>
    </row>
    <row r="685" spans="1:27" ht="12.75" customHeight="1">
      <c r="A685" s="1373"/>
      <c r="B685" s="1374"/>
      <c r="C685" s="1374"/>
      <c r="D685" s="1374"/>
      <c r="E685" s="1375"/>
      <c r="F685" s="1355"/>
      <c r="U685" s="1355"/>
      <c r="V685" s="1355"/>
      <c r="AA685" s="1355"/>
    </row>
    <row r="686" spans="1:27" ht="12.75" customHeight="1">
      <c r="A686" s="1373"/>
      <c r="B686" s="1374"/>
      <c r="C686" s="1374"/>
      <c r="D686" s="1374"/>
      <c r="E686" s="1375"/>
      <c r="F686" s="1355"/>
      <c r="U686" s="1355"/>
      <c r="V686" s="1355"/>
      <c r="AA686" s="1355"/>
    </row>
    <row r="687" spans="1:27" ht="12.75" customHeight="1">
      <c r="A687" s="1373"/>
      <c r="B687" s="1374"/>
      <c r="C687" s="1374"/>
      <c r="D687" s="1374"/>
      <c r="E687" s="1375"/>
      <c r="F687" s="1355"/>
      <c r="U687" s="1355"/>
      <c r="V687" s="1355"/>
      <c r="AA687" s="1355"/>
    </row>
    <row r="688" spans="1:27" ht="12.75" customHeight="1">
      <c r="A688" s="1373"/>
      <c r="B688" s="1374"/>
      <c r="C688" s="1374"/>
      <c r="D688" s="1374"/>
      <c r="E688" s="1375"/>
      <c r="F688" s="1355"/>
      <c r="U688" s="1355"/>
      <c r="V688" s="1355"/>
      <c r="AA688" s="1355"/>
    </row>
    <row r="689" spans="1:27" ht="12.75" customHeight="1">
      <c r="A689" s="1373"/>
      <c r="B689" s="1374"/>
      <c r="C689" s="1374"/>
      <c r="D689" s="1374"/>
      <c r="E689" s="1375"/>
      <c r="F689" s="1355"/>
      <c r="U689" s="1355"/>
      <c r="V689" s="1355"/>
      <c r="AA689" s="1355"/>
    </row>
    <row r="690" spans="1:27" ht="12.75" customHeight="1">
      <c r="A690" s="1373"/>
      <c r="B690" s="1374"/>
      <c r="C690" s="1374"/>
      <c r="D690" s="1374"/>
      <c r="E690" s="1375"/>
      <c r="F690" s="1355"/>
      <c r="U690" s="1355"/>
      <c r="V690" s="1355"/>
      <c r="AA690" s="1355"/>
    </row>
    <row r="691" spans="1:27" ht="12.75" customHeight="1">
      <c r="A691" s="1373"/>
      <c r="B691" s="1374"/>
      <c r="C691" s="1374"/>
      <c r="D691" s="1374"/>
      <c r="E691" s="1375"/>
      <c r="F691" s="1355"/>
      <c r="U691" s="1355"/>
      <c r="V691" s="1355"/>
      <c r="AA691" s="1355"/>
    </row>
    <row r="692" spans="1:27" ht="12.75" customHeight="1">
      <c r="A692" s="1373"/>
      <c r="B692" s="1374"/>
      <c r="C692" s="1374"/>
      <c r="D692" s="1374"/>
      <c r="E692" s="1375"/>
      <c r="F692" s="1355"/>
      <c r="U692" s="1355"/>
      <c r="V692" s="1355"/>
      <c r="AA692" s="1355"/>
    </row>
    <row r="693" spans="1:27" ht="12.75" customHeight="1">
      <c r="A693" s="1373"/>
      <c r="B693" s="1374"/>
      <c r="C693" s="1374"/>
      <c r="D693" s="1374"/>
      <c r="E693" s="1375"/>
      <c r="F693" s="1355"/>
      <c r="U693" s="1355"/>
      <c r="V693" s="1355"/>
      <c r="AA693" s="1355"/>
    </row>
    <row r="694" spans="1:27" ht="12.75" customHeight="1">
      <c r="A694" s="1373"/>
      <c r="B694" s="1374"/>
      <c r="C694" s="1374"/>
      <c r="D694" s="1374"/>
      <c r="E694" s="1375"/>
      <c r="F694" s="1355"/>
      <c r="U694" s="1355"/>
      <c r="V694" s="1355"/>
      <c r="AA694" s="1355"/>
    </row>
    <row r="695" spans="1:27" ht="12.75" customHeight="1">
      <c r="A695" s="1373"/>
      <c r="B695" s="1374"/>
      <c r="C695" s="1374"/>
      <c r="D695" s="1374"/>
      <c r="E695" s="1375"/>
      <c r="F695" s="1355"/>
      <c r="U695" s="1355"/>
      <c r="V695" s="1355"/>
      <c r="AA695" s="1355"/>
    </row>
    <row r="696" spans="1:27" ht="12.75" customHeight="1">
      <c r="A696" s="1373"/>
      <c r="B696" s="1374"/>
      <c r="C696" s="1374"/>
      <c r="D696" s="1374"/>
      <c r="E696" s="1375"/>
      <c r="F696" s="1355"/>
      <c r="U696" s="1355"/>
      <c r="V696" s="1355"/>
      <c r="AA696" s="1355"/>
    </row>
    <row r="697" spans="1:27" ht="12.75" customHeight="1">
      <c r="A697" s="1373"/>
      <c r="B697" s="1374"/>
      <c r="C697" s="1374"/>
      <c r="D697" s="1374"/>
      <c r="E697" s="1375"/>
      <c r="F697" s="1355"/>
      <c r="U697" s="1355"/>
      <c r="V697" s="1355"/>
      <c r="AA697" s="1355"/>
    </row>
    <row r="698" spans="1:27" ht="12.75" customHeight="1">
      <c r="A698" s="1373"/>
      <c r="B698" s="1374"/>
      <c r="C698" s="1374"/>
      <c r="D698" s="1374"/>
      <c r="E698" s="1375"/>
      <c r="F698" s="1355"/>
      <c r="U698" s="1355"/>
      <c r="V698" s="1355"/>
      <c r="AA698" s="1355"/>
    </row>
    <row r="699" spans="1:27" ht="12.75" customHeight="1">
      <c r="A699" s="1373"/>
      <c r="B699" s="1374"/>
      <c r="C699" s="1374"/>
      <c r="D699" s="1374"/>
      <c r="E699" s="1375"/>
      <c r="F699" s="1355"/>
      <c r="U699" s="1355"/>
      <c r="V699" s="1355"/>
      <c r="AA699" s="1355"/>
    </row>
    <row r="700" spans="1:27" ht="12.75" customHeight="1">
      <c r="A700" s="1373"/>
      <c r="B700" s="1374"/>
      <c r="C700" s="1374"/>
      <c r="D700" s="1374"/>
      <c r="E700" s="1375"/>
      <c r="F700" s="1355"/>
      <c r="U700" s="1355"/>
      <c r="V700" s="1355"/>
      <c r="AA700" s="1355"/>
    </row>
    <row r="701" spans="1:27" ht="12.75" customHeight="1">
      <c r="A701" s="1373"/>
      <c r="B701" s="1374"/>
      <c r="C701" s="1374"/>
      <c r="D701" s="1374"/>
      <c r="E701" s="1375"/>
      <c r="F701" s="1355"/>
      <c r="U701" s="1355"/>
      <c r="V701" s="1355"/>
      <c r="AA701" s="1355"/>
    </row>
    <row r="702" spans="1:27" ht="12.75" customHeight="1">
      <c r="A702" s="1373"/>
      <c r="B702" s="1374"/>
      <c r="C702" s="1374"/>
      <c r="D702" s="1374"/>
      <c r="E702" s="1375"/>
      <c r="F702" s="1355"/>
      <c r="U702" s="1355"/>
      <c r="V702" s="1355"/>
      <c r="AA702" s="1355"/>
    </row>
    <row r="703" spans="1:27" ht="12.75" customHeight="1">
      <c r="A703" s="1373"/>
      <c r="B703" s="1374"/>
      <c r="C703" s="1374"/>
      <c r="D703" s="1374"/>
      <c r="E703" s="1375"/>
      <c r="F703" s="1355"/>
      <c r="U703" s="1355"/>
      <c r="V703" s="1355"/>
      <c r="AA703" s="1355"/>
    </row>
    <row r="704" spans="1:27" ht="12.75" customHeight="1">
      <c r="A704" s="1373"/>
      <c r="B704" s="1374"/>
      <c r="C704" s="1374"/>
      <c r="D704" s="1374"/>
      <c r="E704" s="1375"/>
      <c r="F704" s="1355"/>
      <c r="U704" s="1355"/>
      <c r="V704" s="1355"/>
      <c r="AA704" s="1355"/>
    </row>
    <row r="705" spans="1:27" ht="12.75" customHeight="1">
      <c r="A705" s="1373"/>
      <c r="B705" s="1374"/>
      <c r="C705" s="1374"/>
      <c r="D705" s="1374"/>
      <c r="E705" s="1375"/>
      <c r="F705" s="1355"/>
      <c r="U705" s="1355"/>
      <c r="V705" s="1355"/>
      <c r="AA705" s="1355"/>
    </row>
    <row r="706" spans="1:27" ht="12.75" customHeight="1">
      <c r="A706" s="1373"/>
      <c r="B706" s="1374"/>
      <c r="C706" s="1374"/>
      <c r="D706" s="1374"/>
      <c r="E706" s="1375"/>
      <c r="F706" s="1355"/>
      <c r="U706" s="1355"/>
      <c r="V706" s="1355"/>
      <c r="AA706" s="1355"/>
    </row>
    <row r="707" spans="1:27" ht="12.75" customHeight="1">
      <c r="A707" s="1373"/>
      <c r="B707" s="1374"/>
      <c r="C707" s="1374"/>
      <c r="D707" s="1374"/>
      <c r="E707" s="1375"/>
      <c r="F707" s="1355"/>
      <c r="U707" s="1355"/>
      <c r="V707" s="1355"/>
      <c r="AA707" s="1355"/>
    </row>
    <row r="708" spans="1:27" ht="12.75" customHeight="1">
      <c r="A708" s="1373"/>
      <c r="B708" s="1374"/>
      <c r="C708" s="1374"/>
      <c r="D708" s="1374"/>
      <c r="E708" s="1375"/>
      <c r="F708" s="1355"/>
      <c r="U708" s="1355"/>
      <c r="V708" s="1355"/>
      <c r="AA708" s="1355"/>
    </row>
    <row r="709" spans="1:27" ht="12.75" customHeight="1">
      <c r="A709" s="1373"/>
      <c r="B709" s="1374"/>
      <c r="C709" s="1374"/>
      <c r="D709" s="1374"/>
      <c r="E709" s="1375"/>
      <c r="F709" s="1355"/>
      <c r="U709" s="1355"/>
      <c r="V709" s="1355"/>
      <c r="AA709" s="1355"/>
    </row>
    <row r="710" spans="1:27" ht="12.75" customHeight="1">
      <c r="A710" s="1373"/>
      <c r="B710" s="1374"/>
      <c r="C710" s="1374"/>
      <c r="D710" s="1374"/>
      <c r="E710" s="1375"/>
      <c r="F710" s="1355"/>
      <c r="U710" s="1355"/>
      <c r="V710" s="1355"/>
      <c r="AA710" s="1355"/>
    </row>
    <row r="711" spans="1:27" ht="12.75" customHeight="1">
      <c r="A711" s="1373"/>
      <c r="B711" s="1374"/>
      <c r="C711" s="1374"/>
      <c r="D711" s="1374"/>
      <c r="E711" s="1375"/>
      <c r="F711" s="1355"/>
      <c r="U711" s="1355"/>
      <c r="V711" s="1355"/>
      <c r="AA711" s="1355"/>
    </row>
    <row r="712" spans="1:27" ht="12.75" customHeight="1">
      <c r="A712" s="1373"/>
      <c r="B712" s="1374"/>
      <c r="C712" s="1374"/>
      <c r="D712" s="1374"/>
      <c r="E712" s="1375"/>
      <c r="F712" s="1355"/>
      <c r="U712" s="1355"/>
      <c r="V712" s="1355"/>
      <c r="AA712" s="1355"/>
    </row>
    <row r="713" spans="1:27" ht="12.75" customHeight="1">
      <c r="A713" s="1373"/>
      <c r="B713" s="1374"/>
      <c r="C713" s="1374"/>
      <c r="D713" s="1374"/>
      <c r="E713" s="1375"/>
      <c r="F713" s="1355"/>
      <c r="U713" s="1355"/>
      <c r="V713" s="1355"/>
      <c r="AA713" s="1355"/>
    </row>
    <row r="714" spans="1:27" ht="12.75" customHeight="1">
      <c r="A714" s="1373"/>
      <c r="B714" s="1374"/>
      <c r="C714" s="1374"/>
      <c r="D714" s="1374"/>
      <c r="E714" s="1375"/>
      <c r="F714" s="1355"/>
      <c r="U714" s="1355"/>
      <c r="V714" s="1355"/>
      <c r="AA714" s="1355"/>
    </row>
    <row r="715" spans="1:27" ht="12.75" customHeight="1">
      <c r="A715" s="1373"/>
      <c r="B715" s="1374"/>
      <c r="C715" s="1374"/>
      <c r="D715" s="1374"/>
      <c r="E715" s="1375"/>
      <c r="F715" s="1355"/>
      <c r="U715" s="1355"/>
      <c r="V715" s="1355"/>
      <c r="AA715" s="1355"/>
    </row>
    <row r="716" spans="1:27" ht="12.75" customHeight="1">
      <c r="A716" s="1373"/>
      <c r="B716" s="1374"/>
      <c r="C716" s="1374"/>
      <c r="D716" s="1374"/>
      <c r="E716" s="1375"/>
      <c r="F716" s="1355"/>
      <c r="U716" s="1355"/>
      <c r="V716" s="1355"/>
      <c r="AA716" s="1355"/>
    </row>
    <row r="717" spans="1:27" ht="12.75" customHeight="1">
      <c r="A717" s="1373"/>
      <c r="B717" s="1374"/>
      <c r="C717" s="1374"/>
      <c r="D717" s="1374"/>
      <c r="E717" s="1375"/>
      <c r="F717" s="1355"/>
      <c r="U717" s="1355"/>
      <c r="V717" s="1355"/>
      <c r="AA717" s="1355"/>
    </row>
    <row r="718" spans="1:27" ht="12.75" customHeight="1">
      <c r="A718" s="1373"/>
      <c r="B718" s="1374"/>
      <c r="C718" s="1374"/>
      <c r="D718" s="1374"/>
      <c r="E718" s="1375"/>
      <c r="F718" s="1355"/>
      <c r="U718" s="1355"/>
      <c r="V718" s="1355"/>
      <c r="AA718" s="1355"/>
    </row>
    <row r="719" spans="1:27" ht="12.75" customHeight="1">
      <c r="A719" s="1373"/>
      <c r="B719" s="1374"/>
      <c r="C719" s="1374"/>
      <c r="D719" s="1374"/>
      <c r="E719" s="1375"/>
      <c r="F719" s="1355"/>
      <c r="U719" s="1355"/>
      <c r="V719" s="1355"/>
      <c r="AA719" s="1355"/>
    </row>
    <row r="720" spans="1:27" ht="12.75" customHeight="1">
      <c r="A720" s="1373"/>
      <c r="B720" s="1374"/>
      <c r="C720" s="1374"/>
      <c r="D720" s="1374"/>
      <c r="E720" s="1375"/>
      <c r="F720" s="1355"/>
      <c r="U720" s="1355"/>
      <c r="V720" s="1355"/>
      <c r="AA720" s="1355"/>
    </row>
    <row r="721" spans="1:27" ht="12.75" customHeight="1">
      <c r="A721" s="1373"/>
      <c r="B721" s="1374"/>
      <c r="C721" s="1374"/>
      <c r="D721" s="1374"/>
      <c r="E721" s="1375"/>
      <c r="F721" s="1355"/>
      <c r="U721" s="1355"/>
      <c r="V721" s="1355"/>
      <c r="AA721" s="1355"/>
    </row>
    <row r="722" spans="1:27" ht="12.75" customHeight="1">
      <c r="A722" s="1373"/>
      <c r="B722" s="1374"/>
      <c r="C722" s="1374"/>
      <c r="D722" s="1374"/>
      <c r="E722" s="1375"/>
      <c r="F722" s="1355"/>
      <c r="U722" s="1355"/>
      <c r="V722" s="1355"/>
      <c r="AA722" s="1355"/>
    </row>
    <row r="723" spans="1:27" ht="12.75" customHeight="1">
      <c r="A723" s="1373"/>
      <c r="B723" s="1374"/>
      <c r="C723" s="1374"/>
      <c r="D723" s="1374"/>
      <c r="E723" s="1375"/>
      <c r="F723" s="1355"/>
      <c r="U723" s="1355"/>
      <c r="V723" s="1355"/>
      <c r="AA723" s="1355"/>
    </row>
    <row r="724" spans="1:27" ht="12.75" customHeight="1">
      <c r="A724" s="1373"/>
      <c r="B724" s="1374"/>
      <c r="C724" s="1374"/>
      <c r="D724" s="1374"/>
      <c r="E724" s="1375"/>
      <c r="F724" s="1355"/>
      <c r="U724" s="1355"/>
      <c r="V724" s="1355"/>
      <c r="AA724" s="1355"/>
    </row>
    <row r="725" spans="1:27" ht="12.75" customHeight="1">
      <c r="A725" s="1373"/>
      <c r="B725" s="1374"/>
      <c r="C725" s="1374"/>
      <c r="D725" s="1374"/>
      <c r="E725" s="1375"/>
      <c r="F725" s="1355"/>
      <c r="U725" s="1355"/>
      <c r="V725" s="1355"/>
      <c r="AA725" s="1355"/>
    </row>
    <row r="726" spans="1:27" ht="12.75" customHeight="1">
      <c r="A726" s="1373"/>
      <c r="B726" s="1374"/>
      <c r="C726" s="1374"/>
      <c r="D726" s="1374"/>
      <c r="E726" s="1375"/>
      <c r="F726" s="1355"/>
      <c r="U726" s="1355"/>
      <c r="V726" s="1355"/>
      <c r="AA726" s="1355"/>
    </row>
    <row r="727" spans="1:27" ht="12.75" customHeight="1">
      <c r="A727" s="1373"/>
      <c r="B727" s="1374"/>
      <c r="C727" s="1374"/>
      <c r="D727" s="1374"/>
      <c r="E727" s="1375"/>
      <c r="F727" s="1355"/>
      <c r="U727" s="1355"/>
      <c r="V727" s="1355"/>
      <c r="AA727" s="1355"/>
    </row>
    <row r="728" spans="1:27" ht="12.75" customHeight="1">
      <c r="A728" s="1373"/>
      <c r="B728" s="1374"/>
      <c r="C728" s="1374"/>
      <c r="D728" s="1374"/>
      <c r="E728" s="1375"/>
      <c r="F728" s="1355"/>
      <c r="U728" s="1355"/>
      <c r="V728" s="1355"/>
      <c r="AA728" s="1355"/>
    </row>
    <row r="729" spans="1:27" ht="12.75" customHeight="1">
      <c r="A729" s="1373"/>
      <c r="B729" s="1374"/>
      <c r="C729" s="1374"/>
      <c r="D729" s="1374"/>
      <c r="E729" s="1375"/>
      <c r="F729" s="1355"/>
      <c r="U729" s="1355"/>
      <c r="V729" s="1355"/>
      <c r="AA729" s="1355"/>
    </row>
    <row r="730" spans="1:27" ht="12.75" customHeight="1">
      <c r="A730" s="1373"/>
      <c r="B730" s="1374"/>
      <c r="C730" s="1374"/>
      <c r="D730" s="1374"/>
      <c r="E730" s="1375"/>
      <c r="F730" s="1355"/>
      <c r="U730" s="1355"/>
      <c r="V730" s="1355"/>
      <c r="AA730" s="1355"/>
    </row>
    <row r="731" spans="1:27" ht="12.75" customHeight="1">
      <c r="A731" s="1373"/>
      <c r="B731" s="1374"/>
      <c r="C731" s="1374"/>
      <c r="D731" s="1374"/>
      <c r="E731" s="1375"/>
      <c r="F731" s="1355"/>
      <c r="U731" s="1355"/>
      <c r="V731" s="1355"/>
      <c r="AA731" s="1355"/>
    </row>
    <row r="732" spans="1:27" ht="12.75" customHeight="1">
      <c r="A732" s="1373"/>
      <c r="B732" s="1374"/>
      <c r="C732" s="1374"/>
      <c r="D732" s="1374"/>
      <c r="E732" s="1375"/>
      <c r="F732" s="1355"/>
      <c r="U732" s="1355"/>
      <c r="V732" s="1355"/>
      <c r="AA732" s="1355"/>
    </row>
    <row r="733" spans="1:27" ht="12.75" customHeight="1">
      <c r="A733" s="1373"/>
      <c r="B733" s="1374"/>
      <c r="C733" s="1374"/>
      <c r="D733" s="1374"/>
      <c r="E733" s="1375"/>
      <c r="F733" s="1355"/>
      <c r="U733" s="1355"/>
      <c r="V733" s="1355"/>
      <c r="AA733" s="1355"/>
    </row>
    <row r="734" spans="1:27" ht="12.75" customHeight="1">
      <c r="A734" s="1373"/>
      <c r="B734" s="1374"/>
      <c r="C734" s="1374"/>
      <c r="D734" s="1374"/>
      <c r="E734" s="1375"/>
      <c r="F734" s="1355"/>
      <c r="U734" s="1355"/>
      <c r="V734" s="1355"/>
      <c r="AA734" s="1355"/>
    </row>
    <row r="735" spans="1:27" ht="12.75" customHeight="1">
      <c r="A735" s="1373"/>
      <c r="B735" s="1374"/>
      <c r="C735" s="1374"/>
      <c r="D735" s="1374"/>
      <c r="E735" s="1375"/>
      <c r="F735" s="1355"/>
      <c r="U735" s="1355"/>
      <c r="V735" s="1355"/>
      <c r="AA735" s="1355"/>
    </row>
    <row r="736" spans="1:27" ht="12.75" customHeight="1">
      <c r="A736" s="1373"/>
      <c r="B736" s="1374"/>
      <c r="C736" s="1374"/>
      <c r="D736" s="1374"/>
      <c r="E736" s="1375"/>
      <c r="F736" s="1355"/>
      <c r="U736" s="1355"/>
      <c r="V736" s="1355"/>
      <c r="AA736" s="1355"/>
    </row>
    <row r="737" spans="1:27" ht="12.75" customHeight="1">
      <c r="A737" s="1373"/>
      <c r="B737" s="1374"/>
      <c r="C737" s="1374"/>
      <c r="D737" s="1374"/>
      <c r="E737" s="1375"/>
      <c r="F737" s="1355"/>
      <c r="U737" s="1355"/>
      <c r="V737" s="1355"/>
      <c r="AA737" s="1355"/>
    </row>
    <row r="738" spans="1:27" ht="12.75" customHeight="1">
      <c r="A738" s="1373"/>
      <c r="B738" s="1374"/>
      <c r="C738" s="1374"/>
      <c r="D738" s="1374"/>
      <c r="E738" s="1375"/>
      <c r="F738" s="1355"/>
      <c r="U738" s="1355"/>
      <c r="V738" s="1355"/>
      <c r="AA738" s="1355"/>
    </row>
    <row r="739" spans="1:27" ht="12.75" customHeight="1">
      <c r="A739" s="1373"/>
      <c r="B739" s="1374"/>
      <c r="C739" s="1374"/>
      <c r="D739" s="1374"/>
      <c r="E739" s="1375"/>
      <c r="F739" s="1355"/>
      <c r="U739" s="1355"/>
      <c r="V739" s="1355"/>
      <c r="AA739" s="1355"/>
    </row>
    <row r="740" spans="1:27" ht="12.75" customHeight="1">
      <c r="A740" s="1373"/>
      <c r="B740" s="1374"/>
      <c r="C740" s="1374"/>
      <c r="D740" s="1374"/>
      <c r="E740" s="1375"/>
      <c r="F740" s="1355"/>
      <c r="U740" s="1355"/>
      <c r="V740" s="1355"/>
      <c r="AA740" s="1355"/>
    </row>
    <row r="741" spans="1:27" ht="12.75" customHeight="1">
      <c r="A741" s="1373"/>
      <c r="B741" s="1374"/>
      <c r="C741" s="1374"/>
      <c r="D741" s="1374"/>
      <c r="E741" s="1375"/>
      <c r="F741" s="1355"/>
      <c r="U741" s="1355"/>
      <c r="V741" s="1355"/>
      <c r="AA741" s="1355"/>
    </row>
    <row r="742" spans="1:27" ht="12.75" customHeight="1">
      <c r="A742" s="1373"/>
      <c r="B742" s="1374"/>
      <c r="C742" s="1374"/>
      <c r="D742" s="1374"/>
      <c r="E742" s="1375"/>
      <c r="F742" s="1355"/>
      <c r="U742" s="1355"/>
      <c r="V742" s="1355"/>
      <c r="AA742" s="1355"/>
    </row>
    <row r="743" spans="1:27" ht="12.75" customHeight="1">
      <c r="A743" s="1373"/>
      <c r="B743" s="1374"/>
      <c r="C743" s="1374"/>
      <c r="D743" s="1374"/>
      <c r="E743" s="1375"/>
      <c r="F743" s="1355"/>
      <c r="U743" s="1355"/>
      <c r="V743" s="1355"/>
      <c r="AA743" s="1355"/>
    </row>
    <row r="744" spans="1:27" ht="12.75" customHeight="1">
      <c r="A744" s="1373"/>
      <c r="B744" s="1374"/>
      <c r="C744" s="1374"/>
      <c r="D744" s="1374"/>
      <c r="E744" s="1375"/>
      <c r="F744" s="1355"/>
      <c r="U744" s="1355"/>
      <c r="V744" s="1355"/>
      <c r="AA744" s="1355"/>
    </row>
    <row r="745" spans="1:27" ht="12.75" customHeight="1">
      <c r="A745" s="1373"/>
      <c r="B745" s="1374"/>
      <c r="C745" s="1374"/>
      <c r="D745" s="1374"/>
      <c r="E745" s="1375"/>
      <c r="F745" s="1355"/>
      <c r="U745" s="1355"/>
      <c r="V745" s="1355"/>
      <c r="AA745" s="1355"/>
    </row>
    <row r="746" spans="1:27" ht="12.75" customHeight="1">
      <c r="A746" s="1373"/>
      <c r="B746" s="1374"/>
      <c r="C746" s="1374"/>
      <c r="D746" s="1374"/>
      <c r="E746" s="1375"/>
      <c r="F746" s="1355"/>
      <c r="U746" s="1355"/>
      <c r="V746" s="1355"/>
      <c r="AA746" s="1355"/>
    </row>
    <row r="747" spans="1:27" ht="12.75" customHeight="1">
      <c r="A747" s="1373"/>
      <c r="B747" s="1374"/>
      <c r="C747" s="1374"/>
      <c r="D747" s="1374"/>
      <c r="E747" s="1375"/>
      <c r="F747" s="1355"/>
      <c r="U747" s="1355"/>
      <c r="V747" s="1355"/>
      <c r="AA747" s="1355"/>
    </row>
    <row r="748" spans="1:27" ht="12.75" customHeight="1">
      <c r="A748" s="1373"/>
      <c r="B748" s="1374"/>
      <c r="C748" s="1374"/>
      <c r="D748" s="1374"/>
      <c r="E748" s="1375"/>
      <c r="F748" s="1355"/>
      <c r="U748" s="1355"/>
      <c r="V748" s="1355"/>
      <c r="AA748" s="1355"/>
    </row>
    <row r="749" spans="1:27" ht="12.75" customHeight="1">
      <c r="A749" s="1373"/>
      <c r="B749" s="1374"/>
      <c r="C749" s="1374"/>
      <c r="D749" s="1374"/>
      <c r="E749" s="1375"/>
      <c r="F749" s="1355"/>
      <c r="U749" s="1355"/>
      <c r="V749" s="1355"/>
      <c r="AA749" s="1355"/>
    </row>
    <row r="750" spans="1:27" ht="12.75" customHeight="1">
      <c r="A750" s="1373"/>
      <c r="B750" s="1374"/>
      <c r="C750" s="1374"/>
      <c r="D750" s="1374"/>
      <c r="E750" s="1375"/>
      <c r="F750" s="1355"/>
      <c r="U750" s="1355"/>
      <c r="V750" s="1355"/>
      <c r="AA750" s="1355"/>
    </row>
    <row r="751" spans="1:27" ht="12.75" customHeight="1">
      <c r="A751" s="1373"/>
      <c r="B751" s="1374"/>
      <c r="C751" s="1374"/>
      <c r="D751" s="1374"/>
      <c r="E751" s="1375"/>
      <c r="F751" s="1355"/>
      <c r="U751" s="1355"/>
      <c r="V751" s="1355"/>
      <c r="AA751" s="1355"/>
    </row>
    <row r="752" spans="1:27" ht="12.75" customHeight="1">
      <c r="A752" s="1373"/>
      <c r="B752" s="1374"/>
      <c r="C752" s="1374"/>
      <c r="D752" s="1374"/>
      <c r="E752" s="1375"/>
      <c r="F752" s="1355"/>
      <c r="U752" s="1355"/>
      <c r="V752" s="1355"/>
      <c r="AA752" s="1355"/>
    </row>
    <row r="753" spans="1:27" ht="12.75" customHeight="1">
      <c r="A753" s="1373"/>
      <c r="B753" s="1374"/>
      <c r="C753" s="1374"/>
      <c r="D753" s="1374"/>
      <c r="E753" s="1375"/>
      <c r="F753" s="1355"/>
      <c r="U753" s="1355"/>
      <c r="V753" s="1355"/>
      <c r="AA753" s="1355"/>
    </row>
    <row r="754" spans="1:27" ht="12.75" customHeight="1">
      <c r="A754" s="1373"/>
      <c r="B754" s="1374"/>
      <c r="C754" s="1374"/>
      <c r="D754" s="1374"/>
      <c r="E754" s="1375"/>
      <c r="F754" s="1355"/>
      <c r="U754" s="1355"/>
      <c r="V754" s="1355"/>
      <c r="AA754" s="1355"/>
    </row>
    <row r="755" spans="1:27" ht="12.75" customHeight="1">
      <c r="A755" s="1373"/>
      <c r="B755" s="1374"/>
      <c r="C755" s="1374"/>
      <c r="D755" s="1374"/>
      <c r="E755" s="1375"/>
      <c r="F755" s="1355"/>
      <c r="U755" s="1355"/>
      <c r="V755" s="1355"/>
      <c r="AA755" s="1355"/>
    </row>
    <row r="756" spans="1:27" ht="12.75" customHeight="1">
      <c r="A756" s="1373"/>
      <c r="B756" s="1374"/>
      <c r="C756" s="1374"/>
      <c r="D756" s="1374"/>
      <c r="E756" s="1375"/>
      <c r="F756" s="1355"/>
      <c r="U756" s="1355"/>
      <c r="V756" s="1355"/>
      <c r="AA756" s="1355"/>
    </row>
    <row r="757" spans="1:27" ht="12.75" customHeight="1">
      <c r="A757" s="1373"/>
      <c r="B757" s="1374"/>
      <c r="C757" s="1374"/>
      <c r="D757" s="1374"/>
      <c r="E757" s="1375"/>
      <c r="F757" s="1355"/>
      <c r="U757" s="1355"/>
      <c r="V757" s="1355"/>
      <c r="AA757" s="1355"/>
    </row>
    <row r="758" spans="1:27" ht="12.75" customHeight="1">
      <c r="A758" s="1373"/>
      <c r="B758" s="1374"/>
      <c r="C758" s="1374"/>
      <c r="D758" s="1374"/>
      <c r="E758" s="1375"/>
      <c r="F758" s="1355"/>
      <c r="U758" s="1355"/>
      <c r="V758" s="1355"/>
      <c r="AA758" s="1355"/>
    </row>
    <row r="759" spans="1:27" ht="12.75" customHeight="1">
      <c r="A759" s="1373"/>
      <c r="B759" s="1374"/>
      <c r="C759" s="1374"/>
      <c r="D759" s="1374"/>
      <c r="E759" s="1375"/>
      <c r="F759" s="1355"/>
      <c r="U759" s="1355"/>
      <c r="V759" s="1355"/>
      <c r="AA759" s="1355"/>
    </row>
    <row r="760" spans="1:27" ht="12.75" customHeight="1">
      <c r="A760" s="1373"/>
      <c r="B760" s="1374"/>
      <c r="C760" s="1374"/>
      <c r="D760" s="1374"/>
      <c r="E760" s="1375"/>
      <c r="F760" s="1355"/>
      <c r="U760" s="1355"/>
      <c r="V760" s="1355"/>
      <c r="AA760" s="1355"/>
    </row>
    <row r="761" spans="1:27" ht="12.75" customHeight="1">
      <c r="A761" s="1373"/>
      <c r="B761" s="1374"/>
      <c r="C761" s="1374"/>
      <c r="D761" s="1374"/>
      <c r="E761" s="1375"/>
      <c r="F761" s="1355"/>
      <c r="U761" s="1355"/>
      <c r="V761" s="1355"/>
      <c r="AA761" s="1355"/>
    </row>
    <row r="762" spans="1:27" ht="12.75" customHeight="1">
      <c r="A762" s="1373"/>
      <c r="B762" s="1374"/>
      <c r="C762" s="1374"/>
      <c r="D762" s="1374"/>
      <c r="E762" s="1375"/>
      <c r="F762" s="1355"/>
      <c r="U762" s="1355"/>
      <c r="V762" s="1355"/>
      <c r="AA762" s="1355"/>
    </row>
    <row r="763" spans="1:27" ht="12.75" customHeight="1">
      <c r="A763" s="1373"/>
      <c r="B763" s="1374"/>
      <c r="C763" s="1374"/>
      <c r="D763" s="1374"/>
      <c r="E763" s="1375"/>
      <c r="F763" s="1355"/>
      <c r="U763" s="1355"/>
      <c r="V763" s="1355"/>
      <c r="AA763" s="1355"/>
    </row>
    <row r="764" spans="1:27" ht="12.75" customHeight="1">
      <c r="A764" s="1373"/>
      <c r="B764" s="1374"/>
      <c r="C764" s="1374"/>
      <c r="D764" s="1374"/>
      <c r="E764" s="1375"/>
      <c r="F764" s="1355"/>
      <c r="U764" s="1355"/>
      <c r="V764" s="1355"/>
      <c r="AA764" s="1355"/>
    </row>
    <row r="765" spans="1:27" ht="12.75" customHeight="1">
      <c r="A765" s="1373"/>
      <c r="B765" s="1374"/>
      <c r="C765" s="1374"/>
      <c r="D765" s="1374"/>
      <c r="E765" s="1375"/>
      <c r="F765" s="1355"/>
      <c r="U765" s="1355"/>
      <c r="V765" s="1355"/>
      <c r="AA765" s="1355"/>
    </row>
    <row r="766" spans="1:27" ht="12.75" customHeight="1">
      <c r="A766" s="1373"/>
      <c r="B766" s="1374"/>
      <c r="C766" s="1374"/>
      <c r="D766" s="1374"/>
      <c r="E766" s="1375"/>
      <c r="F766" s="1355"/>
      <c r="U766" s="1355"/>
      <c r="V766" s="1355"/>
      <c r="AA766" s="1355"/>
    </row>
    <row r="767" spans="1:27" ht="12.75" customHeight="1">
      <c r="A767" s="1373"/>
      <c r="B767" s="1374"/>
      <c r="C767" s="1374"/>
      <c r="D767" s="1374"/>
      <c r="E767" s="1375"/>
      <c r="F767" s="1355"/>
      <c r="U767" s="1355"/>
      <c r="V767" s="1355"/>
      <c r="AA767" s="1355"/>
    </row>
    <row r="768" spans="1:27" ht="12.75" customHeight="1">
      <c r="A768" s="1373"/>
      <c r="B768" s="1374"/>
      <c r="C768" s="1374"/>
      <c r="D768" s="1374"/>
      <c r="E768" s="1375"/>
      <c r="F768" s="1355"/>
      <c r="U768" s="1355"/>
      <c r="V768" s="1355"/>
      <c r="AA768" s="1355"/>
    </row>
    <row r="769" spans="1:27" ht="12.75" customHeight="1">
      <c r="A769" s="1373"/>
      <c r="B769" s="1374"/>
      <c r="C769" s="1374"/>
      <c r="D769" s="1374"/>
      <c r="E769" s="1375"/>
      <c r="F769" s="1355"/>
      <c r="U769" s="1355"/>
      <c r="V769" s="1355"/>
      <c r="AA769" s="1355"/>
    </row>
    <row r="770" spans="1:27" ht="12.75" customHeight="1">
      <c r="A770" s="1373"/>
      <c r="B770" s="1374"/>
      <c r="C770" s="1374"/>
      <c r="D770" s="1374"/>
      <c r="E770" s="1375"/>
      <c r="F770" s="1355"/>
      <c r="U770" s="1355"/>
      <c r="V770" s="1355"/>
      <c r="AA770" s="1355"/>
    </row>
    <row r="771" spans="1:27" ht="12.75" customHeight="1">
      <c r="A771" s="1373"/>
      <c r="B771" s="1374"/>
      <c r="C771" s="1374"/>
      <c r="D771" s="1374"/>
      <c r="E771" s="1375"/>
      <c r="F771" s="1355"/>
      <c r="U771" s="1355"/>
      <c r="V771" s="1355"/>
      <c r="AA771" s="1355"/>
    </row>
    <row r="772" spans="1:27" ht="12.75" customHeight="1">
      <c r="A772" s="1373"/>
      <c r="B772" s="1374"/>
      <c r="C772" s="1374"/>
      <c r="D772" s="1374"/>
      <c r="E772" s="1375"/>
      <c r="F772" s="1355"/>
      <c r="U772" s="1355"/>
      <c r="V772" s="1355"/>
      <c r="AA772" s="1355"/>
    </row>
    <row r="773" spans="1:27" ht="12.75" customHeight="1">
      <c r="A773" s="1373"/>
      <c r="B773" s="1374"/>
      <c r="C773" s="1374"/>
      <c r="D773" s="1374"/>
      <c r="E773" s="1375"/>
      <c r="F773" s="1355"/>
      <c r="U773" s="1355"/>
      <c r="V773" s="1355"/>
      <c r="AA773" s="1355"/>
    </row>
    <row r="774" spans="1:27" ht="12.75" customHeight="1">
      <c r="A774" s="1373"/>
      <c r="B774" s="1374"/>
      <c r="C774" s="1374"/>
      <c r="D774" s="1374"/>
      <c r="E774" s="1375"/>
      <c r="F774" s="1355"/>
      <c r="U774" s="1355"/>
      <c r="V774" s="1355"/>
      <c r="AA774" s="1355"/>
    </row>
    <row r="775" spans="1:27" ht="12.75" customHeight="1">
      <c r="A775" s="1373"/>
      <c r="B775" s="1374"/>
      <c r="C775" s="1374"/>
      <c r="D775" s="1374"/>
      <c r="E775" s="1375"/>
      <c r="F775" s="1355"/>
      <c r="U775" s="1355"/>
      <c r="V775" s="1355"/>
      <c r="AA775" s="1355"/>
    </row>
    <row r="776" spans="1:27" ht="12.75" customHeight="1">
      <c r="A776" s="1373"/>
      <c r="B776" s="1374"/>
      <c r="C776" s="1374"/>
      <c r="D776" s="1374"/>
      <c r="E776" s="1375"/>
      <c r="F776" s="1355"/>
      <c r="U776" s="1355"/>
      <c r="V776" s="1355"/>
      <c r="AA776" s="1355"/>
    </row>
    <row r="777" spans="1:27" ht="12.75" customHeight="1">
      <c r="A777" s="1373"/>
      <c r="B777" s="1374"/>
      <c r="C777" s="1374"/>
      <c r="D777" s="1374"/>
      <c r="E777" s="1375"/>
      <c r="F777" s="1355"/>
      <c r="U777" s="1355"/>
      <c r="V777" s="1355"/>
      <c r="AA777" s="1355"/>
    </row>
    <row r="778" spans="1:27" ht="12.75" customHeight="1">
      <c r="A778" s="1373"/>
      <c r="B778" s="1374"/>
      <c r="C778" s="1374"/>
      <c r="D778" s="1374"/>
      <c r="E778" s="1375"/>
      <c r="F778" s="1355"/>
      <c r="U778" s="1355"/>
      <c r="V778" s="1355"/>
      <c r="AA778" s="1355"/>
    </row>
    <row r="779" spans="1:27" ht="12.75" customHeight="1">
      <c r="A779" s="1373"/>
      <c r="B779" s="1374"/>
      <c r="C779" s="1374"/>
      <c r="D779" s="1374"/>
      <c r="E779" s="1375"/>
      <c r="F779" s="1355"/>
      <c r="U779" s="1355"/>
      <c r="V779" s="1355"/>
      <c r="AA779" s="1355"/>
    </row>
    <row r="780" spans="1:27" ht="12.75" customHeight="1">
      <c r="A780" s="1373"/>
      <c r="B780" s="1374"/>
      <c r="C780" s="1374"/>
      <c r="D780" s="1374"/>
      <c r="E780" s="1375"/>
      <c r="F780" s="1355"/>
      <c r="U780" s="1355"/>
      <c r="V780" s="1355"/>
      <c r="AA780" s="1355"/>
    </row>
    <row r="781" spans="1:27" ht="12.75" customHeight="1">
      <c r="A781" s="1373"/>
      <c r="B781" s="1374"/>
      <c r="C781" s="1374"/>
      <c r="D781" s="1374"/>
      <c r="E781" s="1375"/>
      <c r="F781" s="1355"/>
      <c r="U781" s="1355"/>
      <c r="V781" s="1355"/>
      <c r="AA781" s="1355"/>
    </row>
    <row r="782" spans="1:27" ht="12.75" customHeight="1">
      <c r="A782" s="1373"/>
      <c r="B782" s="1374"/>
      <c r="C782" s="1374"/>
      <c r="D782" s="1374"/>
      <c r="E782" s="1375"/>
      <c r="F782" s="1355"/>
      <c r="U782" s="1355"/>
      <c r="V782" s="1355"/>
      <c r="AA782" s="1355"/>
    </row>
    <row r="783" spans="1:27" ht="12.75" customHeight="1">
      <c r="A783" s="1373"/>
      <c r="B783" s="1374"/>
      <c r="C783" s="1374"/>
      <c r="D783" s="1374"/>
      <c r="E783" s="1375"/>
      <c r="F783" s="1355"/>
      <c r="U783" s="1355"/>
      <c r="V783" s="1355"/>
      <c r="AA783" s="1355"/>
    </row>
    <row r="784" spans="1:27" ht="12.75" customHeight="1">
      <c r="A784" s="1373"/>
      <c r="B784" s="1374"/>
      <c r="C784" s="1374"/>
      <c r="D784" s="1374"/>
      <c r="E784" s="1375"/>
      <c r="F784" s="1355"/>
      <c r="U784" s="1355"/>
      <c r="V784" s="1355"/>
      <c r="AA784" s="1355"/>
    </row>
    <row r="785" spans="1:27" ht="12.75" customHeight="1">
      <c r="A785" s="1373"/>
      <c r="B785" s="1374"/>
      <c r="C785" s="1374"/>
      <c r="D785" s="1374"/>
      <c r="E785" s="1375"/>
      <c r="F785" s="1355"/>
      <c r="U785" s="1355"/>
      <c r="V785" s="1355"/>
      <c r="AA785" s="1355"/>
    </row>
    <row r="786" spans="1:27" ht="12.75" customHeight="1">
      <c r="A786" s="1373"/>
      <c r="B786" s="1374"/>
      <c r="C786" s="1374"/>
      <c r="D786" s="1374"/>
      <c r="E786" s="1375"/>
      <c r="F786" s="1355"/>
      <c r="U786" s="1355"/>
      <c r="V786" s="1355"/>
      <c r="AA786" s="1355"/>
    </row>
    <row r="787" spans="1:27" ht="12.75" customHeight="1">
      <c r="A787" s="1373"/>
      <c r="B787" s="1374"/>
      <c r="C787" s="1374"/>
      <c r="D787" s="1374"/>
      <c r="E787" s="1375"/>
      <c r="F787" s="1355"/>
      <c r="U787" s="1355"/>
      <c r="V787" s="1355"/>
      <c r="AA787" s="1355"/>
    </row>
    <row r="788" spans="1:27" ht="12.75" customHeight="1">
      <c r="A788" s="1373"/>
      <c r="B788" s="1374"/>
      <c r="C788" s="1374"/>
      <c r="D788" s="1374"/>
      <c r="E788" s="1375"/>
      <c r="F788" s="1355"/>
      <c r="U788" s="1355"/>
      <c r="V788" s="1355"/>
      <c r="AA788" s="1355"/>
    </row>
    <row r="789" spans="1:27" ht="12.75" customHeight="1">
      <c r="A789" s="1373"/>
      <c r="B789" s="1374"/>
      <c r="C789" s="1374"/>
      <c r="D789" s="1374"/>
      <c r="E789" s="1375"/>
      <c r="F789" s="1355"/>
      <c r="U789" s="1355"/>
      <c r="V789" s="1355"/>
      <c r="AA789" s="1355"/>
    </row>
    <row r="790" spans="1:27" ht="12.75" customHeight="1">
      <c r="A790" s="1373"/>
      <c r="B790" s="1374"/>
      <c r="C790" s="1374"/>
      <c r="D790" s="1374"/>
      <c r="E790" s="1375"/>
      <c r="F790" s="1355"/>
      <c r="U790" s="1355"/>
      <c r="V790" s="1355"/>
      <c r="AA790" s="1355"/>
    </row>
    <row r="791" spans="1:27" ht="12.75" customHeight="1">
      <c r="A791" s="1373"/>
      <c r="B791" s="1374"/>
      <c r="C791" s="1374"/>
      <c r="D791" s="1374"/>
      <c r="E791" s="1375"/>
      <c r="F791" s="1355"/>
      <c r="U791" s="1355"/>
      <c r="V791" s="1355"/>
      <c r="AA791" s="1355"/>
    </row>
    <row r="792" spans="1:27" ht="12.75" customHeight="1">
      <c r="A792" s="1373"/>
      <c r="B792" s="1374"/>
      <c r="C792" s="1374"/>
      <c r="D792" s="1374"/>
      <c r="E792" s="1375"/>
      <c r="F792" s="1355"/>
      <c r="U792" s="1355"/>
      <c r="V792" s="1355"/>
      <c r="AA792" s="1355"/>
    </row>
    <row r="793" spans="1:27" ht="12.75" customHeight="1">
      <c r="A793" s="1373"/>
      <c r="B793" s="1374"/>
      <c r="C793" s="1374"/>
      <c r="D793" s="1374"/>
      <c r="E793" s="1375"/>
      <c r="F793" s="1355"/>
      <c r="U793" s="1355"/>
      <c r="V793" s="1355"/>
      <c r="AA793" s="1355"/>
    </row>
    <row r="794" spans="1:27" ht="12.75" customHeight="1">
      <c r="A794" s="1373"/>
      <c r="B794" s="1374"/>
      <c r="C794" s="1374"/>
      <c r="D794" s="1374"/>
      <c r="E794" s="1375"/>
      <c r="F794" s="1355"/>
      <c r="U794" s="1355"/>
      <c r="V794" s="1355"/>
      <c r="AA794" s="1355"/>
    </row>
    <row r="795" spans="1:27" ht="12.75" customHeight="1">
      <c r="A795" s="1373"/>
      <c r="B795" s="1374"/>
      <c r="C795" s="1374"/>
      <c r="D795" s="1374"/>
      <c r="E795" s="1375"/>
      <c r="F795" s="1355"/>
      <c r="U795" s="1355"/>
      <c r="V795" s="1355"/>
      <c r="AA795" s="1355"/>
    </row>
    <row r="796" spans="1:27" ht="12.75" customHeight="1">
      <c r="A796" s="1373"/>
      <c r="B796" s="1374"/>
      <c r="C796" s="1374"/>
      <c r="D796" s="1374"/>
      <c r="E796" s="1375"/>
      <c r="F796" s="1355"/>
      <c r="U796" s="1355"/>
      <c r="V796" s="1355"/>
      <c r="AA796" s="1355"/>
    </row>
    <row r="797" spans="1:27" ht="12.75" customHeight="1">
      <c r="A797" s="1373"/>
      <c r="B797" s="1374"/>
      <c r="C797" s="1374"/>
      <c r="D797" s="1374"/>
      <c r="E797" s="1375"/>
      <c r="F797" s="1355"/>
      <c r="U797" s="1355"/>
      <c r="V797" s="1355"/>
      <c r="AA797" s="1355"/>
    </row>
    <row r="798" spans="1:27" ht="12.75" customHeight="1">
      <c r="A798" s="1373"/>
      <c r="B798" s="1374"/>
      <c r="C798" s="1374"/>
      <c r="D798" s="1374"/>
      <c r="E798" s="1375"/>
      <c r="F798" s="1355"/>
      <c r="U798" s="1355"/>
      <c r="V798" s="1355"/>
      <c r="AA798" s="1355"/>
    </row>
    <row r="799" spans="1:27" ht="12.75" customHeight="1">
      <c r="A799" s="1373"/>
      <c r="B799" s="1374"/>
      <c r="C799" s="1374"/>
      <c r="D799" s="1374"/>
      <c r="E799" s="1375"/>
      <c r="F799" s="1355"/>
      <c r="U799" s="1355"/>
      <c r="V799" s="1355"/>
      <c r="AA799" s="1355"/>
    </row>
    <row r="800" spans="1:27" ht="12.75" customHeight="1">
      <c r="A800" s="1373"/>
      <c r="B800" s="1374"/>
      <c r="C800" s="1374"/>
      <c r="D800" s="1374"/>
      <c r="E800" s="1375"/>
      <c r="F800" s="1355"/>
      <c r="U800" s="1355"/>
      <c r="V800" s="1355"/>
      <c r="AA800" s="1355"/>
    </row>
    <row r="801" spans="1:27" ht="12.75" customHeight="1">
      <c r="A801" s="1373"/>
      <c r="B801" s="1374"/>
      <c r="C801" s="1374"/>
      <c r="D801" s="1374"/>
      <c r="E801" s="1375"/>
      <c r="F801" s="1355"/>
      <c r="U801" s="1355"/>
      <c r="V801" s="1355"/>
      <c r="AA801" s="1355"/>
    </row>
    <row r="802" spans="1:27" ht="12.75" customHeight="1">
      <c r="A802" s="1373"/>
      <c r="B802" s="1374"/>
      <c r="C802" s="1374"/>
      <c r="D802" s="1374"/>
      <c r="E802" s="1375"/>
      <c r="F802" s="1355"/>
      <c r="U802" s="1355"/>
      <c r="V802" s="1355"/>
      <c r="AA802" s="1355"/>
    </row>
    <row r="803" spans="1:27" ht="12.75" customHeight="1">
      <c r="A803" s="1373"/>
      <c r="B803" s="1374"/>
      <c r="C803" s="1374"/>
      <c r="D803" s="1374"/>
      <c r="E803" s="1375"/>
      <c r="F803" s="1355"/>
      <c r="U803" s="1355"/>
      <c r="V803" s="1355"/>
      <c r="AA803" s="1355"/>
    </row>
    <row r="804" spans="1:27" ht="12.75" customHeight="1">
      <c r="A804" s="1373"/>
      <c r="B804" s="1374"/>
      <c r="C804" s="1374"/>
      <c r="D804" s="1374"/>
      <c r="E804" s="1375"/>
      <c r="F804" s="1355"/>
      <c r="U804" s="1355"/>
      <c r="V804" s="1355"/>
      <c r="AA804" s="1355"/>
    </row>
    <row r="805" spans="1:27" ht="12.75" customHeight="1">
      <c r="A805" s="1373"/>
      <c r="B805" s="1374"/>
      <c r="C805" s="1374"/>
      <c r="D805" s="1374"/>
      <c r="E805" s="1375"/>
      <c r="F805" s="1355"/>
      <c r="U805" s="1355"/>
      <c r="V805" s="1355"/>
      <c r="AA805" s="1355"/>
    </row>
    <row r="806" spans="1:27" ht="12.75" customHeight="1">
      <c r="A806" s="1373"/>
      <c r="B806" s="1374"/>
      <c r="C806" s="1374"/>
      <c r="D806" s="1374"/>
      <c r="E806" s="1375"/>
      <c r="F806" s="1355"/>
      <c r="U806" s="1355"/>
      <c r="V806" s="1355"/>
      <c r="AA806" s="1355"/>
    </row>
    <row r="807" spans="1:27" ht="12.75" customHeight="1">
      <c r="A807" s="1373"/>
      <c r="B807" s="1374"/>
      <c r="C807" s="1374"/>
      <c r="D807" s="1374"/>
      <c r="E807" s="1375"/>
      <c r="F807" s="1355"/>
      <c r="U807" s="1355"/>
      <c r="V807" s="1355"/>
      <c r="AA807" s="1355"/>
    </row>
    <row r="808" spans="1:27" ht="12.75" customHeight="1">
      <c r="A808" s="1373"/>
      <c r="B808" s="1374"/>
      <c r="C808" s="1374"/>
      <c r="D808" s="1374"/>
      <c r="E808" s="1375"/>
      <c r="F808" s="1355"/>
      <c r="U808" s="1355"/>
      <c r="V808" s="1355"/>
      <c r="AA808" s="1355"/>
    </row>
    <row r="809" spans="1:27" ht="12.75" customHeight="1">
      <c r="A809" s="1373"/>
      <c r="B809" s="1374"/>
      <c r="C809" s="1374"/>
      <c r="D809" s="1374"/>
      <c r="E809" s="1375"/>
      <c r="F809" s="1355"/>
      <c r="U809" s="1355"/>
      <c r="V809" s="1355"/>
      <c r="AA809" s="1355"/>
    </row>
    <row r="810" spans="1:27" ht="12.75" customHeight="1">
      <c r="A810" s="1373"/>
      <c r="B810" s="1374"/>
      <c r="C810" s="1374"/>
      <c r="D810" s="1374"/>
      <c r="E810" s="1375"/>
      <c r="F810" s="1355"/>
      <c r="U810" s="1355"/>
      <c r="V810" s="1355"/>
      <c r="AA810" s="1355"/>
    </row>
    <row r="811" spans="1:27" ht="12.75" customHeight="1">
      <c r="A811" s="1373"/>
      <c r="B811" s="1374"/>
      <c r="C811" s="1374"/>
      <c r="D811" s="1374"/>
      <c r="E811" s="1375"/>
      <c r="F811" s="1355"/>
      <c r="U811" s="1355"/>
      <c r="V811" s="1355"/>
      <c r="AA811" s="1355"/>
    </row>
    <row r="812" spans="1:27" ht="12.75" customHeight="1">
      <c r="A812" s="1373"/>
      <c r="B812" s="1374"/>
      <c r="C812" s="1374"/>
      <c r="D812" s="1374"/>
      <c r="E812" s="1375"/>
      <c r="F812" s="1355"/>
      <c r="U812" s="1355"/>
      <c r="V812" s="1355"/>
      <c r="AA812" s="1355"/>
    </row>
    <row r="813" spans="1:27" ht="12.75" customHeight="1">
      <c r="A813" s="1373"/>
      <c r="B813" s="1374"/>
      <c r="C813" s="1374"/>
      <c r="D813" s="1374"/>
      <c r="E813" s="1375"/>
      <c r="F813" s="1355"/>
      <c r="U813" s="1355"/>
      <c r="V813" s="1355"/>
      <c r="AA813" s="1355"/>
    </row>
    <row r="814" spans="1:27" ht="12.75" customHeight="1">
      <c r="A814" s="1373"/>
      <c r="B814" s="1374"/>
      <c r="C814" s="1374"/>
      <c r="D814" s="1374"/>
      <c r="E814" s="1375"/>
      <c r="F814" s="1355"/>
      <c r="U814" s="1355"/>
      <c r="V814" s="1355"/>
      <c r="AA814" s="1355"/>
    </row>
    <row r="815" spans="1:27" ht="12.75" customHeight="1">
      <c r="A815" s="1373"/>
      <c r="B815" s="1374"/>
      <c r="C815" s="1374"/>
      <c r="D815" s="1374"/>
      <c r="E815" s="1375"/>
      <c r="F815" s="1355"/>
      <c r="U815" s="1355"/>
      <c r="V815" s="1355"/>
      <c r="AA815" s="1355"/>
    </row>
    <row r="816" spans="1:27" ht="12.75" customHeight="1">
      <c r="A816" s="1373"/>
      <c r="B816" s="1374"/>
      <c r="C816" s="1374"/>
      <c r="D816" s="1374"/>
      <c r="E816" s="1375"/>
      <c r="F816" s="1355"/>
      <c r="U816" s="1355"/>
      <c r="V816" s="1355"/>
      <c r="AA816" s="1355"/>
    </row>
    <row r="817" spans="1:27" ht="12.75" customHeight="1">
      <c r="A817" s="1373"/>
      <c r="B817" s="1374"/>
      <c r="C817" s="1374"/>
      <c r="D817" s="1374"/>
      <c r="E817" s="1375"/>
      <c r="F817" s="1355"/>
      <c r="U817" s="1355"/>
      <c r="V817" s="1355"/>
      <c r="AA817" s="1355"/>
    </row>
    <row r="818" spans="1:27" ht="12.75" customHeight="1">
      <c r="A818" s="1373"/>
      <c r="B818" s="1374"/>
      <c r="C818" s="1374"/>
      <c r="D818" s="1374"/>
      <c r="E818" s="1375"/>
      <c r="F818" s="1355"/>
      <c r="U818" s="1355"/>
      <c r="V818" s="1355"/>
      <c r="AA818" s="1355"/>
    </row>
    <row r="819" spans="1:27" ht="12.75" customHeight="1">
      <c r="A819" s="1373"/>
      <c r="B819" s="1374"/>
      <c r="C819" s="1374"/>
      <c r="D819" s="1374"/>
      <c r="E819" s="1375"/>
      <c r="F819" s="1355"/>
      <c r="U819" s="1355"/>
      <c r="V819" s="1355"/>
      <c r="AA819" s="1355"/>
    </row>
    <row r="820" spans="1:27" ht="12.75" customHeight="1">
      <c r="A820" s="1373"/>
      <c r="B820" s="1374"/>
      <c r="C820" s="1374"/>
      <c r="D820" s="1374"/>
      <c r="E820" s="1375"/>
      <c r="F820" s="1355"/>
      <c r="U820" s="1355"/>
      <c r="V820" s="1355"/>
      <c r="AA820" s="1355"/>
    </row>
    <row r="821" spans="1:27" ht="12.75" customHeight="1">
      <c r="A821" s="1373"/>
      <c r="B821" s="1374"/>
      <c r="C821" s="1374"/>
      <c r="D821" s="1374"/>
      <c r="E821" s="1375"/>
      <c r="F821" s="1355"/>
      <c r="U821" s="1355"/>
      <c r="V821" s="1355"/>
      <c r="AA821" s="1355"/>
    </row>
    <row r="822" spans="1:27" ht="12.75" customHeight="1">
      <c r="A822" s="1373"/>
      <c r="B822" s="1374"/>
      <c r="C822" s="1374"/>
      <c r="D822" s="1374"/>
      <c r="E822" s="1375"/>
      <c r="F822" s="1355"/>
      <c r="U822" s="1355"/>
      <c r="V822" s="1355"/>
      <c r="AA822" s="1355"/>
    </row>
    <row r="823" spans="1:27" ht="12.75" customHeight="1">
      <c r="A823" s="1373"/>
      <c r="B823" s="1374"/>
      <c r="C823" s="1374"/>
      <c r="D823" s="1374"/>
      <c r="E823" s="1375"/>
      <c r="F823" s="1355"/>
      <c r="U823" s="1355"/>
      <c r="V823" s="1355"/>
      <c r="AA823" s="1355"/>
    </row>
    <row r="824" spans="1:27" ht="12.75" customHeight="1">
      <c r="A824" s="1373"/>
      <c r="B824" s="1374"/>
      <c r="C824" s="1374"/>
      <c r="D824" s="1374"/>
      <c r="E824" s="1375"/>
      <c r="F824" s="1355"/>
      <c r="U824" s="1355"/>
      <c r="V824" s="1355"/>
      <c r="AA824" s="1355"/>
    </row>
    <row r="825" spans="1:27" ht="12.75" customHeight="1">
      <c r="A825" s="1373"/>
      <c r="B825" s="1374"/>
      <c r="C825" s="1374"/>
      <c r="D825" s="1374"/>
      <c r="E825" s="1375"/>
      <c r="F825" s="1355"/>
      <c r="U825" s="1355"/>
      <c r="V825" s="1355"/>
      <c r="AA825" s="1355"/>
    </row>
    <row r="826" spans="1:27" ht="12.75" customHeight="1">
      <c r="A826" s="1373"/>
      <c r="B826" s="1374"/>
      <c r="C826" s="1374"/>
      <c r="D826" s="1374"/>
      <c r="E826" s="1375"/>
      <c r="F826" s="1355"/>
      <c r="U826" s="1355"/>
      <c r="V826" s="1355"/>
      <c r="AA826" s="1355"/>
    </row>
    <row r="827" spans="1:27" ht="12.75" customHeight="1">
      <c r="A827" s="1373"/>
      <c r="B827" s="1374"/>
      <c r="C827" s="1374"/>
      <c r="D827" s="1374"/>
      <c r="E827" s="1375"/>
      <c r="F827" s="1355"/>
      <c r="U827" s="1355"/>
      <c r="V827" s="1355"/>
      <c r="AA827" s="1355"/>
    </row>
    <row r="828" spans="1:27" ht="12.75" customHeight="1">
      <c r="A828" s="1373"/>
      <c r="B828" s="1374"/>
      <c r="C828" s="1374"/>
      <c r="D828" s="1374"/>
      <c r="E828" s="1375"/>
      <c r="F828" s="1355"/>
      <c r="U828" s="1355"/>
      <c r="V828" s="1355"/>
      <c r="AA828" s="1355"/>
    </row>
    <row r="829" spans="1:27" ht="12.75" customHeight="1">
      <c r="A829" s="1373"/>
      <c r="B829" s="1374"/>
      <c r="C829" s="1374"/>
      <c r="D829" s="1374"/>
      <c r="E829" s="1375"/>
      <c r="F829" s="1355"/>
      <c r="U829" s="1355"/>
      <c r="V829" s="1355"/>
      <c r="AA829" s="1355"/>
    </row>
    <row r="830" spans="1:27" ht="12.75" customHeight="1">
      <c r="A830" s="1373"/>
      <c r="B830" s="1374"/>
      <c r="C830" s="1374"/>
      <c r="D830" s="1374"/>
      <c r="E830" s="1375"/>
      <c r="F830" s="1355"/>
      <c r="U830" s="1355"/>
      <c r="V830" s="1355"/>
      <c r="AA830" s="1355"/>
    </row>
    <row r="831" spans="1:27" ht="12.75" customHeight="1">
      <c r="A831" s="1373"/>
      <c r="B831" s="1374"/>
      <c r="C831" s="1374"/>
      <c r="D831" s="1374"/>
      <c r="E831" s="1375"/>
      <c r="F831" s="1355"/>
      <c r="U831" s="1355"/>
      <c r="V831" s="1355"/>
      <c r="AA831" s="1355"/>
    </row>
    <row r="832" spans="1:27" ht="12.75" customHeight="1">
      <c r="A832" s="1373"/>
      <c r="B832" s="1374"/>
      <c r="C832" s="1374"/>
      <c r="D832" s="1374"/>
      <c r="E832" s="1375"/>
      <c r="F832" s="1355"/>
      <c r="U832" s="1355"/>
      <c r="V832" s="1355"/>
      <c r="AA832" s="1355"/>
    </row>
    <row r="833" spans="1:27" ht="12.75" customHeight="1">
      <c r="A833" s="1373"/>
      <c r="B833" s="1374"/>
      <c r="C833" s="1374"/>
      <c r="D833" s="1374"/>
      <c r="E833" s="1375"/>
      <c r="F833" s="1355"/>
      <c r="U833" s="1355"/>
      <c r="V833" s="1355"/>
      <c r="AA833" s="1355"/>
    </row>
    <row r="834" spans="1:27" ht="12.75" customHeight="1">
      <c r="A834" s="1373"/>
      <c r="B834" s="1374"/>
      <c r="C834" s="1374"/>
      <c r="D834" s="1374"/>
      <c r="E834" s="1375"/>
      <c r="F834" s="1355"/>
      <c r="U834" s="1355"/>
      <c r="V834" s="1355"/>
      <c r="AA834" s="1355"/>
    </row>
    <row r="835" spans="1:27" ht="12.75" customHeight="1">
      <c r="A835" s="1373"/>
      <c r="B835" s="1374"/>
      <c r="C835" s="1374"/>
      <c r="D835" s="1374"/>
      <c r="E835" s="1375"/>
      <c r="F835" s="1355"/>
      <c r="U835" s="1355"/>
      <c r="V835" s="1355"/>
      <c r="AA835" s="1355"/>
    </row>
    <row r="836" spans="1:27" ht="12.75" customHeight="1">
      <c r="A836" s="1373"/>
      <c r="B836" s="1374"/>
      <c r="C836" s="1374"/>
      <c r="D836" s="1374"/>
      <c r="E836" s="1375"/>
      <c r="F836" s="1355"/>
      <c r="U836" s="1355"/>
      <c r="V836" s="1355"/>
      <c r="AA836" s="1355"/>
    </row>
    <row r="837" spans="1:27" ht="12.75" customHeight="1">
      <c r="A837" s="1373"/>
      <c r="B837" s="1374"/>
      <c r="C837" s="1374"/>
      <c r="D837" s="1374"/>
      <c r="E837" s="1375"/>
      <c r="F837" s="1355"/>
      <c r="U837" s="1355"/>
      <c r="V837" s="1355"/>
      <c r="AA837" s="1355"/>
    </row>
    <row r="838" spans="1:27" ht="12.75" customHeight="1">
      <c r="A838" s="1373"/>
      <c r="B838" s="1374"/>
      <c r="C838" s="1374"/>
      <c r="D838" s="1374"/>
      <c r="E838" s="1375"/>
      <c r="F838" s="1355"/>
      <c r="U838" s="1355"/>
      <c r="V838" s="1355"/>
      <c r="AA838" s="1355"/>
    </row>
    <row r="839" spans="1:27" ht="12.75" customHeight="1">
      <c r="A839" s="1373"/>
      <c r="B839" s="1374"/>
      <c r="C839" s="1374"/>
      <c r="D839" s="1374"/>
      <c r="E839" s="1375"/>
      <c r="F839" s="1355"/>
      <c r="U839" s="1355"/>
      <c r="V839" s="1355"/>
      <c r="AA839" s="1355"/>
    </row>
    <row r="840" spans="1:27" ht="12.75" customHeight="1">
      <c r="A840" s="1373"/>
      <c r="B840" s="1374"/>
      <c r="C840" s="1374"/>
      <c r="D840" s="1374"/>
      <c r="E840" s="1375"/>
      <c r="F840" s="1355"/>
      <c r="U840" s="1355"/>
      <c r="V840" s="1355"/>
      <c r="AA840" s="1355"/>
    </row>
    <row r="841" spans="1:27" ht="12.75" customHeight="1">
      <c r="A841" s="1373"/>
      <c r="B841" s="1374"/>
      <c r="C841" s="1374"/>
      <c r="D841" s="1374"/>
      <c r="E841" s="1375"/>
      <c r="F841" s="1355"/>
      <c r="U841" s="1355"/>
      <c r="V841" s="1355"/>
      <c r="AA841" s="1355"/>
    </row>
    <row r="842" spans="1:27" ht="12.75" customHeight="1">
      <c r="A842" s="1373"/>
      <c r="B842" s="1374"/>
      <c r="C842" s="1374"/>
      <c r="D842" s="1374"/>
      <c r="E842" s="1375"/>
      <c r="F842" s="1355"/>
      <c r="U842" s="1355"/>
      <c r="V842" s="1355"/>
      <c r="AA842" s="1355"/>
    </row>
    <row r="843" spans="1:27" ht="12.75" customHeight="1">
      <c r="A843" s="1373"/>
      <c r="B843" s="1374"/>
      <c r="C843" s="1374"/>
      <c r="D843" s="1374"/>
      <c r="E843" s="1375"/>
      <c r="F843" s="1355"/>
      <c r="U843" s="1355"/>
      <c r="V843" s="1355"/>
      <c r="AA843" s="1355"/>
    </row>
    <row r="844" spans="1:27" ht="12.75" customHeight="1">
      <c r="A844" s="1373"/>
      <c r="B844" s="1374"/>
      <c r="C844" s="1374"/>
      <c r="D844" s="1374"/>
      <c r="E844" s="1375"/>
      <c r="F844" s="1355"/>
      <c r="U844" s="1355"/>
      <c r="V844" s="1355"/>
      <c r="AA844" s="1355"/>
    </row>
    <row r="845" spans="1:27" ht="12.75" customHeight="1">
      <c r="A845" s="1373"/>
      <c r="B845" s="1374"/>
      <c r="C845" s="1374"/>
      <c r="D845" s="1374"/>
      <c r="E845" s="1375"/>
      <c r="F845" s="1355"/>
      <c r="U845" s="1355"/>
      <c r="V845" s="1355"/>
      <c r="AA845" s="1355"/>
    </row>
    <row r="846" spans="1:27" ht="12.75" customHeight="1">
      <c r="A846" s="1373"/>
      <c r="B846" s="1374"/>
      <c r="C846" s="1374"/>
      <c r="D846" s="1374"/>
      <c r="E846" s="1375"/>
      <c r="F846" s="1355"/>
      <c r="U846" s="1355"/>
      <c r="V846" s="1355"/>
      <c r="AA846" s="1355"/>
    </row>
    <row r="847" spans="1:27" ht="12.75" customHeight="1">
      <c r="A847" s="1373"/>
      <c r="B847" s="1374"/>
      <c r="C847" s="1374"/>
      <c r="D847" s="1374"/>
      <c r="E847" s="1375"/>
      <c r="F847" s="1355"/>
      <c r="U847" s="1355"/>
      <c r="V847" s="1355"/>
      <c r="AA847" s="1355"/>
    </row>
    <row r="848" spans="1:27" ht="12.75" customHeight="1">
      <c r="A848" s="1373"/>
      <c r="B848" s="1374"/>
      <c r="C848" s="1374"/>
      <c r="D848" s="1374"/>
      <c r="E848" s="1375"/>
      <c r="F848" s="1355"/>
      <c r="U848" s="1355"/>
      <c r="V848" s="1355"/>
      <c r="AA848" s="1355"/>
    </row>
    <row r="849" spans="1:27" ht="12.75" customHeight="1">
      <c r="A849" s="1373"/>
      <c r="B849" s="1374"/>
      <c r="C849" s="1374"/>
      <c r="D849" s="1374"/>
      <c r="E849" s="1375"/>
      <c r="F849" s="1355"/>
      <c r="U849" s="1355"/>
      <c r="V849" s="1355"/>
      <c r="AA849" s="1355"/>
    </row>
    <row r="850" spans="1:27" ht="12.75" customHeight="1">
      <c r="A850" s="1373"/>
      <c r="B850" s="1374"/>
      <c r="C850" s="1374"/>
      <c r="D850" s="1374"/>
      <c r="E850" s="1375"/>
      <c r="F850" s="1355"/>
      <c r="U850" s="1355"/>
      <c r="V850" s="1355"/>
      <c r="AA850" s="1355"/>
    </row>
    <row r="851" spans="1:27" ht="12.75" customHeight="1">
      <c r="A851" s="1373"/>
      <c r="B851" s="1374"/>
      <c r="C851" s="1374"/>
      <c r="D851" s="1374"/>
      <c r="E851" s="1375"/>
      <c r="F851" s="1355"/>
      <c r="U851" s="1355"/>
      <c r="V851" s="1355"/>
      <c r="AA851" s="1355"/>
    </row>
    <row r="852" spans="1:27" ht="12.75" customHeight="1">
      <c r="A852" s="1373"/>
      <c r="B852" s="1374"/>
      <c r="C852" s="1374"/>
      <c r="D852" s="1374"/>
      <c r="E852" s="1375"/>
      <c r="F852" s="1355"/>
      <c r="U852" s="1355"/>
      <c r="V852" s="1355"/>
      <c r="AA852" s="1355"/>
    </row>
    <row r="853" spans="1:27" ht="12.75" customHeight="1">
      <c r="A853" s="1373"/>
      <c r="B853" s="1374"/>
      <c r="C853" s="1374"/>
      <c r="D853" s="1374"/>
      <c r="E853" s="1375"/>
      <c r="F853" s="1355"/>
      <c r="U853" s="1355"/>
      <c r="V853" s="1355"/>
      <c r="AA853" s="1355"/>
    </row>
    <row r="854" spans="1:27" ht="12.75" customHeight="1">
      <c r="A854" s="1373"/>
      <c r="B854" s="1374"/>
      <c r="C854" s="1374"/>
      <c r="D854" s="1374"/>
      <c r="E854" s="1375"/>
      <c r="F854" s="1355"/>
      <c r="U854" s="1355"/>
      <c r="V854" s="1355"/>
      <c r="AA854" s="1355"/>
    </row>
    <row r="855" spans="1:27" ht="12.75" customHeight="1">
      <c r="A855" s="1373"/>
      <c r="B855" s="1374"/>
      <c r="C855" s="1374"/>
      <c r="D855" s="1374"/>
      <c r="E855" s="1375"/>
      <c r="F855" s="1355"/>
      <c r="U855" s="1355"/>
      <c r="V855" s="1355"/>
      <c r="AA855" s="1355"/>
    </row>
    <row r="856" spans="1:27" ht="12.75" customHeight="1">
      <c r="A856" s="1373"/>
      <c r="B856" s="1374"/>
      <c r="C856" s="1374"/>
      <c r="D856" s="1374"/>
      <c r="E856" s="1375"/>
      <c r="F856" s="1355"/>
      <c r="U856" s="1355"/>
      <c r="V856" s="1355"/>
      <c r="AA856" s="1355"/>
    </row>
    <row r="857" spans="1:27" ht="12.75" customHeight="1">
      <c r="A857" s="1373"/>
      <c r="B857" s="1374"/>
      <c r="C857" s="1374"/>
      <c r="D857" s="1374"/>
      <c r="E857" s="1375"/>
      <c r="F857" s="1355"/>
      <c r="U857" s="1355"/>
      <c r="V857" s="1355"/>
      <c r="AA857" s="1355"/>
    </row>
    <row r="858" spans="1:27" ht="12.75" customHeight="1">
      <c r="A858" s="1373"/>
      <c r="B858" s="1374"/>
      <c r="C858" s="1374"/>
      <c r="D858" s="1374"/>
      <c r="E858" s="1375"/>
      <c r="F858" s="1355"/>
      <c r="U858" s="1355"/>
      <c r="V858" s="1355"/>
      <c r="AA858" s="1355"/>
    </row>
    <row r="859" spans="1:27" ht="12.75" customHeight="1">
      <c r="A859" s="1373"/>
      <c r="B859" s="1374"/>
      <c r="C859" s="1374"/>
      <c r="D859" s="1374"/>
      <c r="E859" s="1375"/>
      <c r="F859" s="1355"/>
      <c r="U859" s="1355"/>
      <c r="V859" s="1355"/>
      <c r="AA859" s="1355"/>
    </row>
    <row r="860" spans="1:27" ht="12.75" customHeight="1">
      <c r="A860" s="1373"/>
      <c r="B860" s="1374"/>
      <c r="C860" s="1374"/>
      <c r="D860" s="1374"/>
      <c r="E860" s="1375"/>
      <c r="F860" s="1355"/>
      <c r="U860" s="1355"/>
      <c r="V860" s="1355"/>
      <c r="AA860" s="1355"/>
    </row>
    <row r="861" spans="1:27" ht="12.75" customHeight="1">
      <c r="A861" s="1373"/>
      <c r="B861" s="1374"/>
      <c r="C861" s="1374"/>
      <c r="D861" s="1374"/>
      <c r="E861" s="1375"/>
      <c r="F861" s="1355"/>
      <c r="U861" s="1355"/>
      <c r="V861" s="1355"/>
      <c r="AA861" s="1355"/>
    </row>
    <row r="862" spans="1:27" ht="12.75" customHeight="1">
      <c r="A862" s="1373"/>
      <c r="B862" s="1374"/>
      <c r="C862" s="1374"/>
      <c r="D862" s="1374"/>
      <c r="E862" s="1375"/>
      <c r="F862" s="1355"/>
      <c r="U862" s="1355"/>
      <c r="V862" s="1355"/>
      <c r="AA862" s="1355"/>
    </row>
    <row r="863" spans="1:27" ht="12.75" customHeight="1">
      <c r="A863" s="1373"/>
      <c r="B863" s="1374"/>
      <c r="C863" s="1374"/>
      <c r="D863" s="1374"/>
      <c r="E863" s="1375"/>
      <c r="F863" s="1355"/>
      <c r="U863" s="1355"/>
      <c r="V863" s="1355"/>
      <c r="AA863" s="1355"/>
    </row>
    <row r="864" spans="1:27" ht="12.75" customHeight="1">
      <c r="A864" s="1373"/>
      <c r="B864" s="1374"/>
      <c r="C864" s="1374"/>
      <c r="D864" s="1374"/>
      <c r="E864" s="1375"/>
      <c r="F864" s="1355"/>
      <c r="U864" s="1355"/>
      <c r="V864" s="1355"/>
      <c r="AA864" s="1355"/>
    </row>
    <row r="865" spans="1:27" ht="12.75" customHeight="1">
      <c r="A865" s="1373"/>
      <c r="B865" s="1374"/>
      <c r="C865" s="1374"/>
      <c r="D865" s="1374"/>
      <c r="E865" s="1375"/>
      <c r="F865" s="1355"/>
      <c r="U865" s="1355"/>
      <c r="V865" s="1355"/>
      <c r="AA865" s="1355"/>
    </row>
    <row r="866" spans="1:27" ht="12.75" customHeight="1">
      <c r="A866" s="1373"/>
      <c r="B866" s="1374"/>
      <c r="C866" s="1374"/>
      <c r="D866" s="1374"/>
      <c r="E866" s="1375"/>
      <c r="F866" s="1355"/>
      <c r="U866" s="1355"/>
      <c r="V866" s="1355"/>
      <c r="AA866" s="1355"/>
    </row>
    <row r="867" spans="1:27" ht="12.75" customHeight="1">
      <c r="A867" s="1373"/>
      <c r="B867" s="1374"/>
      <c r="C867" s="1374"/>
      <c r="D867" s="1374"/>
      <c r="E867" s="1375"/>
      <c r="F867" s="1355"/>
      <c r="U867" s="1355"/>
      <c r="V867" s="1355"/>
      <c r="AA867" s="1355"/>
    </row>
    <row r="868" spans="1:27" ht="12.75" customHeight="1">
      <c r="A868" s="1373"/>
      <c r="B868" s="1374"/>
      <c r="C868" s="1374"/>
      <c r="D868" s="1374"/>
      <c r="E868" s="1375"/>
      <c r="F868" s="1355"/>
      <c r="U868" s="1355"/>
      <c r="V868" s="1355"/>
      <c r="AA868" s="1355"/>
    </row>
    <row r="869" spans="1:27" ht="12.75" customHeight="1">
      <c r="A869" s="1373"/>
      <c r="B869" s="1374"/>
      <c r="C869" s="1374"/>
      <c r="D869" s="1374"/>
      <c r="E869" s="1375"/>
      <c r="F869" s="1355"/>
      <c r="U869" s="1355"/>
      <c r="V869" s="1355"/>
      <c r="AA869" s="1355"/>
    </row>
    <row r="870" spans="1:27" ht="12.75" customHeight="1">
      <c r="A870" s="1373"/>
      <c r="B870" s="1374"/>
      <c r="C870" s="1374"/>
      <c r="D870" s="1374"/>
      <c r="E870" s="1375"/>
      <c r="F870" s="1355"/>
      <c r="U870" s="1355"/>
      <c r="V870" s="1355"/>
      <c r="AA870" s="1355"/>
    </row>
    <row r="871" spans="1:27" ht="12.75" customHeight="1">
      <c r="A871" s="1373"/>
      <c r="B871" s="1374"/>
      <c r="C871" s="1374"/>
      <c r="D871" s="1374"/>
      <c r="E871" s="1375"/>
      <c r="F871" s="1355"/>
      <c r="U871" s="1355"/>
      <c r="V871" s="1355"/>
      <c r="AA871" s="1355"/>
    </row>
    <row r="872" spans="1:27" ht="12.75" customHeight="1">
      <c r="A872" s="1373"/>
      <c r="B872" s="1374"/>
      <c r="C872" s="1374"/>
      <c r="D872" s="1374"/>
      <c r="E872" s="1375"/>
      <c r="F872" s="1355"/>
      <c r="U872" s="1355"/>
      <c r="V872" s="1355"/>
      <c r="AA872" s="1355"/>
    </row>
    <row r="873" spans="1:27" ht="12.75" customHeight="1">
      <c r="A873" s="1373"/>
      <c r="B873" s="1374"/>
      <c r="C873" s="1374"/>
      <c r="D873" s="1374"/>
      <c r="E873" s="1375"/>
      <c r="F873" s="1355"/>
      <c r="U873" s="1355"/>
      <c r="V873" s="1355"/>
      <c r="AA873" s="1355"/>
    </row>
    <row r="874" spans="1:27" ht="12.75" customHeight="1">
      <c r="A874" s="1373"/>
      <c r="B874" s="1374"/>
      <c r="C874" s="1374"/>
      <c r="D874" s="1374"/>
      <c r="E874" s="1375"/>
      <c r="F874" s="1355"/>
      <c r="U874" s="1355"/>
      <c r="V874" s="1355"/>
      <c r="AA874" s="1355"/>
    </row>
    <row r="875" spans="1:27" ht="12.75" customHeight="1">
      <c r="A875" s="1373"/>
      <c r="B875" s="1374"/>
      <c r="C875" s="1374"/>
      <c r="D875" s="1374"/>
      <c r="E875" s="1375"/>
      <c r="F875" s="1355"/>
      <c r="U875" s="1355"/>
      <c r="V875" s="1355"/>
      <c r="AA875" s="1355"/>
    </row>
    <row r="876" spans="1:27" ht="12.75" customHeight="1">
      <c r="A876" s="1373"/>
      <c r="B876" s="1374"/>
      <c r="C876" s="1374"/>
      <c r="D876" s="1374"/>
      <c r="E876" s="1375"/>
      <c r="F876" s="1355"/>
      <c r="U876" s="1355"/>
      <c r="V876" s="1355"/>
      <c r="AA876" s="1355"/>
    </row>
    <row r="877" spans="1:27" ht="12.75" customHeight="1">
      <c r="A877" s="1373"/>
      <c r="B877" s="1374"/>
      <c r="C877" s="1374"/>
      <c r="D877" s="1374"/>
      <c r="E877" s="1375"/>
      <c r="F877" s="1355"/>
      <c r="U877" s="1355"/>
      <c r="V877" s="1355"/>
      <c r="AA877" s="1355"/>
    </row>
    <row r="878" spans="1:27" ht="12.75" customHeight="1">
      <c r="A878" s="1373"/>
      <c r="B878" s="1374"/>
      <c r="C878" s="1374"/>
      <c r="D878" s="1374"/>
      <c r="E878" s="1375"/>
      <c r="F878" s="1355"/>
      <c r="U878" s="1355"/>
      <c r="V878" s="1355"/>
      <c r="AA878" s="1355"/>
    </row>
    <row r="879" spans="1:27" ht="12.75" customHeight="1">
      <c r="A879" s="1373"/>
      <c r="B879" s="1374"/>
      <c r="C879" s="1374"/>
      <c r="D879" s="1374"/>
      <c r="E879" s="1375"/>
      <c r="F879" s="1355"/>
      <c r="U879" s="1355"/>
      <c r="V879" s="1355"/>
      <c r="AA879" s="1355"/>
    </row>
    <row r="880" spans="1:27" ht="12.75" customHeight="1">
      <c r="A880" s="1373"/>
      <c r="B880" s="1374"/>
      <c r="C880" s="1374"/>
      <c r="D880" s="1374"/>
      <c r="E880" s="1375"/>
      <c r="F880" s="1355"/>
      <c r="U880" s="1355"/>
      <c r="V880" s="1355"/>
      <c r="AA880" s="1355"/>
    </row>
    <row r="881" spans="1:27" ht="12.75" customHeight="1">
      <c r="A881" s="1373"/>
      <c r="B881" s="1374"/>
      <c r="C881" s="1374"/>
      <c r="D881" s="1374"/>
      <c r="E881" s="1375"/>
      <c r="F881" s="1355"/>
      <c r="U881" s="1355"/>
      <c r="V881" s="1355"/>
      <c r="AA881" s="1355"/>
    </row>
    <row r="882" spans="1:27" ht="12.75" customHeight="1">
      <c r="A882" s="1373"/>
      <c r="B882" s="1374"/>
      <c r="C882" s="1374"/>
      <c r="D882" s="1374"/>
      <c r="E882" s="1375"/>
      <c r="F882" s="1355"/>
      <c r="U882" s="1355"/>
      <c r="V882" s="1355"/>
      <c r="AA882" s="1355"/>
    </row>
    <row r="883" spans="1:27" ht="12.75" customHeight="1">
      <c r="A883" s="1373"/>
      <c r="B883" s="1374"/>
      <c r="C883" s="1374"/>
      <c r="D883" s="1374"/>
      <c r="E883" s="1375"/>
      <c r="F883" s="1355"/>
      <c r="U883" s="1355"/>
      <c r="V883" s="1355"/>
      <c r="AA883" s="1355"/>
    </row>
    <row r="884" spans="1:27" ht="12.75" customHeight="1">
      <c r="A884" s="1373"/>
      <c r="B884" s="1374"/>
      <c r="C884" s="1374"/>
      <c r="D884" s="1374"/>
      <c r="E884" s="1375"/>
      <c r="F884" s="1355"/>
      <c r="U884" s="1355"/>
      <c r="V884" s="1355"/>
      <c r="AA884" s="1355"/>
    </row>
    <row r="885" spans="1:27" ht="12.75" customHeight="1">
      <c r="A885" s="1373"/>
      <c r="B885" s="1374"/>
      <c r="C885" s="1374"/>
      <c r="D885" s="1374"/>
      <c r="E885" s="1375"/>
      <c r="F885" s="1355"/>
      <c r="U885" s="1355"/>
      <c r="V885" s="1355"/>
      <c r="AA885" s="1355"/>
    </row>
    <row r="886" spans="1:27" ht="12.75" customHeight="1">
      <c r="A886" s="1373"/>
      <c r="B886" s="1374"/>
      <c r="C886" s="1374"/>
      <c r="D886" s="1374"/>
      <c r="E886" s="1375"/>
      <c r="F886" s="1355"/>
      <c r="U886" s="1355"/>
      <c r="V886" s="1355"/>
      <c r="AA886" s="1355"/>
    </row>
    <row r="887" spans="1:27" ht="12.75" customHeight="1">
      <c r="A887" s="1373"/>
      <c r="B887" s="1374"/>
      <c r="C887" s="1374"/>
      <c r="D887" s="1374"/>
      <c r="E887" s="1375"/>
      <c r="F887" s="1355"/>
      <c r="U887" s="1355"/>
      <c r="V887" s="1355"/>
      <c r="AA887" s="1355"/>
    </row>
  </sheetData>
  <sheetProtection algorithmName="SHA-512" hashValue="7vuoCLXBfVjKV4ssDNLjXHTr6L8bcQYP+sp3rnQFHHMTR+BNXpjbR5dLoVizQHgMCAxMh2ZOudBkOy/TPZrx3w==" saltValue="GDHMiqZQnry/i0hKFcPuuw==" spinCount="100000" sheet="1" objects="1" scenarios="1" selectLockedCells="1"/>
  <mergeCells count="17">
    <mergeCell ref="A25:A29"/>
    <mergeCell ref="A30:A34"/>
    <mergeCell ref="B36:E36"/>
    <mergeCell ref="F38:J38"/>
    <mergeCell ref="L38:Q38"/>
    <mergeCell ref="A4:A8"/>
    <mergeCell ref="A9:A13"/>
    <mergeCell ref="A14:A18"/>
    <mergeCell ref="A19:D19"/>
    <mergeCell ref="A20:A24"/>
    <mergeCell ref="Y38:Z38"/>
    <mergeCell ref="B38:E38"/>
    <mergeCell ref="B1:E2"/>
    <mergeCell ref="G1:U1"/>
    <mergeCell ref="X1:Z1"/>
    <mergeCell ref="R38:U38"/>
    <mergeCell ref="W38:X38"/>
  </mergeCells>
  <dataValidations count="2">
    <dataValidation type="list" allowBlank="1" showErrorMessage="1" sqref="H4:T18 G19:V19 V4:V18 V20:V34 H20:T34" xr:uid="{00000000-0002-0000-0700-000000000000}">
      <formula1>"0,1,2,3,4,5,6,6,7,8,9,10,11,12,13,14,15,16,17,18,19,20,21,22,23,24,25,26,27,28,29,30,31,32,33,34,35,36,37,38,39,40,41,42,43,44,45,46,47,48,49,50,51,52,53,54,55,56,57,58,59,60,61,62,63,64,65,66,67,68,69,70,71,72,73,74,75,76,77,78,79,80,81,82,83,84,85,86,87"</formula1>
    </dataValidation>
    <dataValidation type="list" allowBlank="1" showInputMessage="1" showErrorMessage="1" prompt=" - " sqref="G35:V35" xr:uid="{00000000-0002-0000-0700-000001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FF00"/>
  </sheetPr>
  <dimension ref="A1:AJ878"/>
  <sheetViews>
    <sheetView showGridLines="0" topLeftCell="B1" zoomScale="60" zoomScaleNormal="60" workbookViewId="0">
      <pane ySplit="3" topLeftCell="A24" activePane="bottomLeft" state="frozen"/>
      <selection pane="bottomLeft" activeCell="G18" sqref="G18:U25"/>
    </sheetView>
  </sheetViews>
  <sheetFormatPr defaultColWidth="12.6640625" defaultRowHeight="15" customHeight="1"/>
  <cols>
    <col min="1" max="1" width="41.44140625" customWidth="1"/>
    <col min="2" max="2" width="15.21875" customWidth="1"/>
    <col min="3" max="3" width="8.88671875" customWidth="1"/>
    <col min="4" max="4" width="15.5546875" customWidth="1"/>
    <col min="5" max="5" width="12" style="386" customWidth="1"/>
    <col min="6" max="6" width="1.44140625" customWidth="1"/>
    <col min="7" max="7" width="10" customWidth="1"/>
    <col min="8" max="8" width="9.6640625" customWidth="1"/>
    <col min="9" max="12" width="9.88671875" customWidth="1"/>
    <col min="13" max="14" width="10" customWidth="1"/>
    <col min="15" max="15" width="9.88671875" customWidth="1"/>
    <col min="16" max="16" width="9.6640625" customWidth="1"/>
    <col min="17" max="20" width="9.88671875" customWidth="1"/>
    <col min="21" max="21" width="9.21875" customWidth="1"/>
    <col min="22" max="22" width="1.44140625" customWidth="1"/>
    <col min="23" max="23" width="9.109375" customWidth="1"/>
    <col min="24" max="24" width="10.88671875" customWidth="1"/>
    <col min="25" max="25" width="23.33203125" customWidth="1"/>
    <col min="26" max="26" width="8.21875" customWidth="1"/>
    <col min="27" max="27" width="3.44140625" customWidth="1"/>
    <col min="28" max="36" width="14.77734375" customWidth="1"/>
  </cols>
  <sheetData>
    <row r="1" spans="1:27" ht="60" customHeight="1" thickBot="1">
      <c r="A1" s="880"/>
      <c r="B1" s="1547" t="s">
        <v>26</v>
      </c>
      <c r="C1" s="1547"/>
      <c r="D1" s="1547"/>
      <c r="E1" s="1547"/>
      <c r="F1" s="897"/>
      <c r="G1" s="1568" t="s">
        <v>157</v>
      </c>
      <c r="H1" s="1569"/>
      <c r="I1" s="1569"/>
      <c r="J1" s="1569"/>
      <c r="K1" s="1569"/>
      <c r="L1" s="1569"/>
      <c r="M1" s="1569"/>
      <c r="N1" s="1569"/>
      <c r="O1" s="1569"/>
      <c r="P1" s="1569"/>
      <c r="Q1" s="1569"/>
      <c r="R1" s="1569"/>
      <c r="S1" s="1569"/>
      <c r="T1" s="1569"/>
      <c r="U1" s="1569"/>
      <c r="V1" s="896"/>
      <c r="W1" s="895"/>
      <c r="X1" s="1559"/>
      <c r="Y1" s="1560"/>
      <c r="Z1" s="1561"/>
      <c r="AA1" s="598"/>
    </row>
    <row r="2" spans="1:27" ht="60" customHeight="1" thickBot="1">
      <c r="A2" s="588"/>
      <c r="B2" s="1548"/>
      <c r="C2" s="1548"/>
      <c r="D2" s="1548"/>
      <c r="E2" s="1548"/>
      <c r="F2" s="578"/>
      <c r="G2" s="898" t="s">
        <v>13</v>
      </c>
      <c r="H2" s="899" t="s">
        <v>14</v>
      </c>
      <c r="I2" s="900" t="s">
        <v>15</v>
      </c>
      <c r="J2" s="901" t="s">
        <v>115</v>
      </c>
      <c r="K2" s="902" t="s">
        <v>114</v>
      </c>
      <c r="L2" s="903" t="s">
        <v>16</v>
      </c>
      <c r="M2" s="904" t="s">
        <v>17</v>
      </c>
      <c r="N2" s="905" t="s">
        <v>18</v>
      </c>
      <c r="O2" s="906" t="s">
        <v>19</v>
      </c>
      <c r="P2" s="907" t="s">
        <v>20</v>
      </c>
      <c r="Q2" s="908" t="s">
        <v>21</v>
      </c>
      <c r="R2" s="909" t="s">
        <v>22</v>
      </c>
      <c r="S2" s="910" t="s">
        <v>23</v>
      </c>
      <c r="T2" s="911" t="s">
        <v>24</v>
      </c>
      <c r="U2" s="912" t="s">
        <v>25</v>
      </c>
      <c r="V2" s="578"/>
      <c r="W2" s="68"/>
      <c r="X2" s="946" t="s">
        <v>150</v>
      </c>
      <c r="Y2" s="947" t="s">
        <v>332</v>
      </c>
      <c r="Z2" s="946" t="s">
        <v>12</v>
      </c>
      <c r="AA2" s="599"/>
    </row>
    <row r="3" spans="1:27" ht="60" customHeight="1" thickBot="1">
      <c r="A3" s="949" t="s">
        <v>27</v>
      </c>
      <c r="B3" s="277" t="s">
        <v>28</v>
      </c>
      <c r="C3" s="536" t="s">
        <v>175</v>
      </c>
      <c r="D3" s="742" t="s">
        <v>29</v>
      </c>
      <c r="E3" s="572" t="s">
        <v>30</v>
      </c>
      <c r="F3" s="283"/>
      <c r="G3" s="284">
        <f>G27</f>
        <v>0</v>
      </c>
      <c r="H3" s="284">
        <f t="shared" ref="H3:U3" si="0">H27</f>
        <v>0</v>
      </c>
      <c r="I3" s="284">
        <f t="shared" si="0"/>
        <v>0</v>
      </c>
      <c r="J3" s="284">
        <f t="shared" si="0"/>
        <v>0</v>
      </c>
      <c r="K3" s="284">
        <f t="shared" si="0"/>
        <v>0</v>
      </c>
      <c r="L3" s="284">
        <f t="shared" si="0"/>
        <v>0</v>
      </c>
      <c r="M3" s="284">
        <f t="shared" si="0"/>
        <v>0</v>
      </c>
      <c r="N3" s="284">
        <f t="shared" si="0"/>
        <v>0</v>
      </c>
      <c r="O3" s="284">
        <f t="shared" si="0"/>
        <v>0</v>
      </c>
      <c r="P3" s="284">
        <f t="shared" si="0"/>
        <v>0</v>
      </c>
      <c r="Q3" s="284">
        <f t="shared" si="0"/>
        <v>0</v>
      </c>
      <c r="R3" s="284">
        <f t="shared" si="0"/>
        <v>0</v>
      </c>
      <c r="S3" s="284">
        <f t="shared" si="0"/>
        <v>0</v>
      </c>
      <c r="T3" s="284">
        <f t="shared" si="0"/>
        <v>0</v>
      </c>
      <c r="U3" s="284">
        <f t="shared" si="0"/>
        <v>0</v>
      </c>
      <c r="V3" s="578"/>
      <c r="W3" s="1017" t="s">
        <v>11</v>
      </c>
      <c r="X3" s="785">
        <f>X27</f>
        <v>0</v>
      </c>
      <c r="Y3" s="786">
        <f>Y27</f>
        <v>0</v>
      </c>
      <c r="Z3" s="787">
        <f>Z27</f>
        <v>0</v>
      </c>
      <c r="AA3" s="599"/>
    </row>
    <row r="4" spans="1:27" ht="145.19999999999999" customHeight="1" thickBot="1">
      <c r="A4" s="50"/>
      <c r="B4" s="278" t="s">
        <v>67</v>
      </c>
      <c r="C4" s="551" t="s">
        <v>178</v>
      </c>
      <c r="D4" s="737" t="s">
        <v>312</v>
      </c>
      <c r="E4" s="542">
        <v>126.53432000000001</v>
      </c>
      <c r="F4" s="51"/>
      <c r="G4" s="1873"/>
      <c r="H4" s="1860"/>
      <c r="I4" s="1861"/>
      <c r="J4" s="1862"/>
      <c r="K4" s="1863"/>
      <c r="L4" s="1864"/>
      <c r="M4" s="1865"/>
      <c r="N4" s="1866"/>
      <c r="O4" s="1867"/>
      <c r="P4" s="1868"/>
      <c r="Q4" s="1869"/>
      <c r="R4" s="1870"/>
      <c r="S4" s="1871"/>
      <c r="T4" s="1872"/>
      <c r="U4" s="1873"/>
      <c r="V4" s="14"/>
      <c r="W4" s="52">
        <v>4.7</v>
      </c>
      <c r="X4" s="52">
        <f t="shared" ref="X4:X16" si="1">W4*Z4</f>
        <v>0</v>
      </c>
      <c r="Y4" s="53">
        <f t="shared" ref="Y4:Y16" si="2">E4*Z4</f>
        <v>0</v>
      </c>
      <c r="Z4" s="54">
        <f t="shared" ref="Z4:Z16" si="3">SUM(G4:U4)</f>
        <v>0</v>
      </c>
      <c r="AA4" s="596"/>
    </row>
    <row r="5" spans="1:27" ht="145.19999999999999" customHeight="1" thickBot="1">
      <c r="A5" s="9"/>
      <c r="B5" s="274" t="s">
        <v>68</v>
      </c>
      <c r="C5" s="552" t="s">
        <v>177</v>
      </c>
      <c r="D5" s="737" t="s">
        <v>313</v>
      </c>
      <c r="E5" s="542">
        <v>189.81314000000003</v>
      </c>
      <c r="F5" s="10"/>
      <c r="G5" s="1814"/>
      <c r="H5" s="1815"/>
      <c r="I5" s="1816"/>
      <c r="J5" s="1817"/>
      <c r="K5" s="1818"/>
      <c r="L5" s="1819"/>
      <c r="M5" s="1820"/>
      <c r="N5" s="1821"/>
      <c r="O5" s="1822"/>
      <c r="P5" s="1823"/>
      <c r="Q5" s="1824"/>
      <c r="R5" s="1825"/>
      <c r="S5" s="1826"/>
      <c r="T5" s="1829"/>
      <c r="U5" s="1814"/>
      <c r="V5" s="14"/>
      <c r="W5" s="11">
        <v>6.7</v>
      </c>
      <c r="X5" s="11">
        <f t="shared" si="1"/>
        <v>0</v>
      </c>
      <c r="Y5" s="12">
        <f t="shared" si="2"/>
        <v>0</v>
      </c>
      <c r="Z5" s="13">
        <f t="shared" si="3"/>
        <v>0</v>
      </c>
      <c r="AA5" s="596"/>
    </row>
    <row r="6" spans="1:27" ht="145.19999999999999" customHeight="1" thickBot="1">
      <c r="A6" s="9"/>
      <c r="B6" s="274" t="s">
        <v>69</v>
      </c>
      <c r="C6" s="552" t="s">
        <v>176</v>
      </c>
      <c r="D6" s="737" t="s">
        <v>314</v>
      </c>
      <c r="E6" s="542">
        <v>229.35220000000001</v>
      </c>
      <c r="F6" s="10"/>
      <c r="G6" s="1814"/>
      <c r="H6" s="1815"/>
      <c r="I6" s="1816"/>
      <c r="J6" s="1817"/>
      <c r="K6" s="1818"/>
      <c r="L6" s="1819"/>
      <c r="M6" s="1820"/>
      <c r="N6" s="1821"/>
      <c r="O6" s="1822"/>
      <c r="P6" s="1823"/>
      <c r="Q6" s="1824"/>
      <c r="R6" s="1825"/>
      <c r="S6" s="1826"/>
      <c r="T6" s="1829"/>
      <c r="U6" s="1814"/>
      <c r="V6" s="14"/>
      <c r="W6" s="11">
        <v>8.65</v>
      </c>
      <c r="X6" s="11">
        <f t="shared" si="1"/>
        <v>0</v>
      </c>
      <c r="Y6" s="12">
        <f t="shared" si="2"/>
        <v>0</v>
      </c>
      <c r="Z6" s="13">
        <f t="shared" si="3"/>
        <v>0</v>
      </c>
      <c r="AA6" s="596"/>
    </row>
    <row r="7" spans="1:27" ht="145.19999999999999" customHeight="1" thickBot="1">
      <c r="A7" s="9"/>
      <c r="B7" s="274" t="s">
        <v>172</v>
      </c>
      <c r="C7" s="552" t="s">
        <v>189</v>
      </c>
      <c r="D7" s="737" t="s">
        <v>315</v>
      </c>
      <c r="E7" s="542">
        <v>45.194160000000004</v>
      </c>
      <c r="F7" s="10"/>
      <c r="G7" s="1814"/>
      <c r="H7" s="1815"/>
      <c r="I7" s="1816"/>
      <c r="J7" s="1817"/>
      <c r="K7" s="1818"/>
      <c r="L7" s="1819"/>
      <c r="M7" s="1820"/>
      <c r="N7" s="1821"/>
      <c r="O7" s="1822"/>
      <c r="P7" s="1823"/>
      <c r="Q7" s="1824"/>
      <c r="R7" s="1825"/>
      <c r="S7" s="1826"/>
      <c r="T7" s="1829"/>
      <c r="U7" s="1814"/>
      <c r="V7" s="14"/>
      <c r="W7" s="11">
        <v>1</v>
      </c>
      <c r="X7" s="11">
        <f t="shared" si="1"/>
        <v>0</v>
      </c>
      <c r="Y7" s="12">
        <f t="shared" si="2"/>
        <v>0</v>
      </c>
      <c r="Z7" s="13">
        <f t="shared" si="3"/>
        <v>0</v>
      </c>
      <c r="AA7" s="596"/>
    </row>
    <row r="8" spans="1:27" ht="145.19999999999999" customHeight="1" thickBot="1">
      <c r="A8" s="9"/>
      <c r="B8" s="274" t="s">
        <v>70</v>
      </c>
      <c r="C8" s="552" t="s">
        <v>178</v>
      </c>
      <c r="D8" s="737" t="s">
        <v>316</v>
      </c>
      <c r="E8" s="542">
        <v>75.918260000000018</v>
      </c>
      <c r="F8" s="10"/>
      <c r="G8" s="1814"/>
      <c r="H8" s="1815"/>
      <c r="I8" s="1816"/>
      <c r="J8" s="1817"/>
      <c r="K8" s="1818"/>
      <c r="L8" s="1819"/>
      <c r="M8" s="1820"/>
      <c r="N8" s="1821"/>
      <c r="O8" s="1822"/>
      <c r="P8" s="1823"/>
      <c r="Q8" s="1824"/>
      <c r="R8" s="1825"/>
      <c r="S8" s="1826"/>
      <c r="T8" s="1829"/>
      <c r="U8" s="1814"/>
      <c r="V8" s="14"/>
      <c r="W8" s="11">
        <v>1.4</v>
      </c>
      <c r="X8" s="11">
        <f t="shared" si="1"/>
        <v>0</v>
      </c>
      <c r="Y8" s="12">
        <f t="shared" si="2"/>
        <v>0</v>
      </c>
      <c r="Z8" s="13">
        <f t="shared" si="3"/>
        <v>0</v>
      </c>
      <c r="AA8" s="596"/>
    </row>
    <row r="9" spans="1:27" ht="145.19999999999999" customHeight="1" thickBot="1">
      <c r="A9" s="9"/>
      <c r="B9" s="274" t="s">
        <v>71</v>
      </c>
      <c r="C9" s="552" t="s">
        <v>177</v>
      </c>
      <c r="D9" s="737" t="s">
        <v>317</v>
      </c>
      <c r="E9" s="542">
        <v>86.995260000000016</v>
      </c>
      <c r="F9" s="10"/>
      <c r="G9" s="1814"/>
      <c r="H9" s="1815"/>
      <c r="I9" s="1816"/>
      <c r="J9" s="1817"/>
      <c r="K9" s="1818"/>
      <c r="L9" s="1819"/>
      <c r="M9" s="1820"/>
      <c r="N9" s="1821"/>
      <c r="O9" s="1822"/>
      <c r="P9" s="1823"/>
      <c r="Q9" s="1824"/>
      <c r="R9" s="1825"/>
      <c r="S9" s="1826"/>
      <c r="T9" s="1829"/>
      <c r="U9" s="1814"/>
      <c r="V9" s="14"/>
      <c r="W9" s="11">
        <v>3.1</v>
      </c>
      <c r="X9" s="11">
        <f t="shared" si="1"/>
        <v>0</v>
      </c>
      <c r="Y9" s="12">
        <f t="shared" si="2"/>
        <v>0</v>
      </c>
      <c r="Z9" s="13">
        <f t="shared" si="3"/>
        <v>0</v>
      </c>
      <c r="AA9" s="596"/>
    </row>
    <row r="10" spans="1:27" ht="145.19999999999999" customHeight="1" thickBot="1">
      <c r="A10" s="9"/>
      <c r="B10" s="274" t="s">
        <v>72</v>
      </c>
      <c r="C10" s="552" t="s">
        <v>176</v>
      </c>
      <c r="D10" s="737" t="s">
        <v>318</v>
      </c>
      <c r="E10" s="542">
        <v>151.84818000000001</v>
      </c>
      <c r="F10" s="10"/>
      <c r="G10" s="1814"/>
      <c r="H10" s="1815"/>
      <c r="I10" s="1816"/>
      <c r="J10" s="1817"/>
      <c r="K10" s="1818"/>
      <c r="L10" s="1819"/>
      <c r="M10" s="1820"/>
      <c r="N10" s="1821"/>
      <c r="O10" s="1822"/>
      <c r="P10" s="1823"/>
      <c r="Q10" s="1824"/>
      <c r="R10" s="1825"/>
      <c r="S10" s="1826"/>
      <c r="T10" s="1829"/>
      <c r="U10" s="1814"/>
      <c r="V10" s="14"/>
      <c r="W10" s="11">
        <v>4.25</v>
      </c>
      <c r="X10" s="11">
        <f t="shared" si="1"/>
        <v>0</v>
      </c>
      <c r="Y10" s="12">
        <f t="shared" si="2"/>
        <v>0</v>
      </c>
      <c r="Z10" s="13">
        <f t="shared" si="3"/>
        <v>0</v>
      </c>
      <c r="AA10" s="596"/>
    </row>
    <row r="11" spans="1:27" ht="150" customHeight="1" thickBot="1">
      <c r="A11" s="9"/>
      <c r="B11" s="274" t="s">
        <v>78</v>
      </c>
      <c r="C11" s="552" t="s">
        <v>177</v>
      </c>
      <c r="D11" s="737" t="s">
        <v>319</v>
      </c>
      <c r="E11" s="542">
        <v>142.35694000000001</v>
      </c>
      <c r="F11" s="10"/>
      <c r="G11" s="1814"/>
      <c r="H11" s="1815"/>
      <c r="I11" s="1816"/>
      <c r="J11" s="1817"/>
      <c r="K11" s="1818"/>
      <c r="L11" s="1819"/>
      <c r="M11" s="1820"/>
      <c r="N11" s="1821"/>
      <c r="O11" s="1822"/>
      <c r="P11" s="1823"/>
      <c r="Q11" s="1824"/>
      <c r="R11" s="1825"/>
      <c r="S11" s="1826"/>
      <c r="T11" s="1829"/>
      <c r="U11" s="1814"/>
      <c r="V11" s="14"/>
      <c r="W11" s="11">
        <v>5.2</v>
      </c>
      <c r="X11" s="11">
        <f t="shared" si="1"/>
        <v>0</v>
      </c>
      <c r="Y11" s="12">
        <f t="shared" si="2"/>
        <v>0</v>
      </c>
      <c r="Z11" s="13">
        <f t="shared" si="3"/>
        <v>0</v>
      </c>
      <c r="AA11" s="596"/>
    </row>
    <row r="12" spans="1:27" ht="147" customHeight="1" thickBot="1">
      <c r="A12" s="9"/>
      <c r="B12" s="274" t="s">
        <v>79</v>
      </c>
      <c r="C12" s="552" t="s">
        <v>178</v>
      </c>
      <c r="D12" s="737" t="s">
        <v>320</v>
      </c>
      <c r="E12" s="542">
        <v>86.995260000000016</v>
      </c>
      <c r="F12" s="10"/>
      <c r="G12" s="1814"/>
      <c r="H12" s="1815"/>
      <c r="I12" s="1816"/>
      <c r="J12" s="1817"/>
      <c r="K12" s="1818"/>
      <c r="L12" s="1819"/>
      <c r="M12" s="1820"/>
      <c r="N12" s="1821"/>
      <c r="O12" s="1822"/>
      <c r="P12" s="1823"/>
      <c r="Q12" s="1824"/>
      <c r="R12" s="1825"/>
      <c r="S12" s="1826"/>
      <c r="T12" s="1829"/>
      <c r="U12" s="1814"/>
      <c r="V12" s="14"/>
      <c r="W12" s="11">
        <v>2.7</v>
      </c>
      <c r="X12" s="11">
        <f t="shared" si="1"/>
        <v>0</v>
      </c>
      <c r="Y12" s="12">
        <f t="shared" si="2"/>
        <v>0</v>
      </c>
      <c r="Z12" s="13">
        <f t="shared" si="3"/>
        <v>0</v>
      </c>
      <c r="AA12" s="596"/>
    </row>
    <row r="13" spans="1:27" ht="144" customHeight="1" thickBot="1">
      <c r="A13" s="9"/>
      <c r="B13" s="274" t="s">
        <v>81</v>
      </c>
      <c r="C13" s="552" t="s">
        <v>176</v>
      </c>
      <c r="D13" s="737" t="s">
        <v>321</v>
      </c>
      <c r="E13" s="542">
        <v>229.35220000000001</v>
      </c>
      <c r="F13" s="10"/>
      <c r="G13" s="1814"/>
      <c r="H13" s="1815"/>
      <c r="I13" s="1816"/>
      <c r="J13" s="1817"/>
      <c r="K13" s="1818"/>
      <c r="L13" s="1819"/>
      <c r="M13" s="1820"/>
      <c r="N13" s="1821"/>
      <c r="O13" s="1822"/>
      <c r="P13" s="1823"/>
      <c r="Q13" s="1824"/>
      <c r="R13" s="1825"/>
      <c r="S13" s="1826"/>
      <c r="T13" s="1829"/>
      <c r="U13" s="1814"/>
      <c r="V13" s="14"/>
      <c r="W13" s="11">
        <v>6.1</v>
      </c>
      <c r="X13" s="11">
        <f t="shared" si="1"/>
        <v>0</v>
      </c>
      <c r="Y13" s="12">
        <f t="shared" si="2"/>
        <v>0</v>
      </c>
      <c r="Z13" s="13">
        <f t="shared" si="3"/>
        <v>0</v>
      </c>
      <c r="AA13" s="596"/>
    </row>
    <row r="14" spans="1:27" ht="146.4" customHeight="1" thickBot="1">
      <c r="A14" s="9"/>
      <c r="B14" s="274" t="s">
        <v>82</v>
      </c>
      <c r="C14" s="552" t="s">
        <v>177</v>
      </c>
      <c r="D14" s="737" t="s">
        <v>322</v>
      </c>
      <c r="E14" s="542">
        <v>173.99052000000003</v>
      </c>
      <c r="F14" s="10"/>
      <c r="G14" s="1814"/>
      <c r="H14" s="1815"/>
      <c r="I14" s="1816"/>
      <c r="J14" s="1817"/>
      <c r="K14" s="1818"/>
      <c r="L14" s="1819"/>
      <c r="M14" s="1820"/>
      <c r="N14" s="1821"/>
      <c r="O14" s="1822"/>
      <c r="P14" s="1823"/>
      <c r="Q14" s="1824"/>
      <c r="R14" s="1825"/>
      <c r="S14" s="1826"/>
      <c r="T14" s="1829"/>
      <c r="U14" s="1814"/>
      <c r="V14" s="14"/>
      <c r="W14" s="11">
        <v>10</v>
      </c>
      <c r="X14" s="11">
        <f t="shared" si="1"/>
        <v>0</v>
      </c>
      <c r="Y14" s="12">
        <f t="shared" si="2"/>
        <v>0</v>
      </c>
      <c r="Z14" s="13">
        <f t="shared" si="3"/>
        <v>0</v>
      </c>
      <c r="AA14" s="596"/>
    </row>
    <row r="15" spans="1:27" ht="8.25" customHeight="1" thickBot="1">
      <c r="A15" s="349"/>
      <c r="B15" s="353"/>
      <c r="C15" s="353"/>
      <c r="D15" s="862"/>
      <c r="E15" s="744">
        <v>0</v>
      </c>
      <c r="F15" s="354"/>
      <c r="G15" s="355"/>
      <c r="H15" s="355"/>
      <c r="I15" s="355"/>
      <c r="J15" s="355"/>
      <c r="K15" s="355"/>
      <c r="L15" s="355"/>
      <c r="M15" s="355"/>
      <c r="N15" s="355"/>
      <c r="O15" s="355"/>
      <c r="P15" s="355"/>
      <c r="Q15" s="355"/>
      <c r="R15" s="355"/>
      <c r="S15" s="355"/>
      <c r="T15" s="355"/>
      <c r="U15" s="355"/>
      <c r="V15" s="356"/>
      <c r="W15" s="357"/>
      <c r="X15" s="357">
        <f t="shared" si="1"/>
        <v>0</v>
      </c>
      <c r="Y15" s="358">
        <f t="shared" si="2"/>
        <v>0</v>
      </c>
      <c r="Z15" s="359">
        <f t="shared" si="3"/>
        <v>0</v>
      </c>
      <c r="AA15" s="727"/>
    </row>
    <row r="16" spans="1:27" ht="148.80000000000001" customHeight="1" thickBot="1">
      <c r="A16" s="248"/>
      <c r="B16" s="1663" t="s">
        <v>93</v>
      </c>
      <c r="C16" s="1664"/>
      <c r="D16" s="861" t="s">
        <v>94</v>
      </c>
      <c r="E16" s="1157">
        <v>206.31204000000002</v>
      </c>
      <c r="F16" s="1158"/>
      <c r="G16" s="2064"/>
      <c r="H16" s="2065"/>
      <c r="I16" s="2066"/>
      <c r="J16" s="2067"/>
      <c r="K16" s="2068"/>
      <c r="L16" s="2069"/>
      <c r="M16" s="2070"/>
      <c r="N16" s="2071"/>
      <c r="O16" s="2072"/>
      <c r="P16" s="2073"/>
      <c r="Q16" s="2074"/>
      <c r="R16" s="2075"/>
      <c r="S16" s="2076"/>
      <c r="T16" s="2077"/>
      <c r="U16" s="2064"/>
      <c r="V16" s="1159"/>
      <c r="W16" s="1160">
        <v>9</v>
      </c>
      <c r="X16" s="1161">
        <f t="shared" si="1"/>
        <v>0</v>
      </c>
      <c r="Y16" s="1162">
        <f t="shared" si="2"/>
        <v>0</v>
      </c>
      <c r="Z16" s="1163">
        <f t="shared" si="3"/>
        <v>0</v>
      </c>
      <c r="AA16" s="596"/>
    </row>
    <row r="17" spans="1:36" ht="66.599999999999994" customHeight="1" thickBot="1">
      <c r="A17" s="1583" t="s">
        <v>480</v>
      </c>
      <c r="B17" s="1624"/>
      <c r="C17" s="1624"/>
      <c r="D17" s="1624"/>
      <c r="E17" s="1164"/>
      <c r="F17" s="1165"/>
      <c r="G17" s="1166"/>
      <c r="H17" s="1167"/>
      <c r="I17" s="1168"/>
      <c r="J17" s="1169"/>
      <c r="K17" s="1170"/>
      <c r="L17" s="1171"/>
      <c r="M17" s="1172"/>
      <c r="N17" s="1173"/>
      <c r="O17" s="1174"/>
      <c r="P17" s="1175"/>
      <c r="Q17" s="1176"/>
      <c r="R17" s="1177"/>
      <c r="S17" s="1178"/>
      <c r="T17" s="1179"/>
      <c r="U17" s="1166"/>
      <c r="V17" s="1180"/>
      <c r="W17" s="1181"/>
      <c r="X17" s="1182"/>
      <c r="Y17" s="1183"/>
      <c r="Z17" s="1184"/>
      <c r="AA17" s="619"/>
    </row>
    <row r="18" spans="1:36" ht="145.19999999999999" customHeight="1" thickBot="1">
      <c r="A18" s="9"/>
      <c r="B18" s="1186" t="s">
        <v>481</v>
      </c>
      <c r="C18" s="552" t="s">
        <v>189</v>
      </c>
      <c r="D18" s="737" t="s">
        <v>315</v>
      </c>
      <c r="E18" s="876">
        <v>55.120000000000005</v>
      </c>
      <c r="F18" s="51"/>
      <c r="G18" s="1873"/>
      <c r="H18" s="1860"/>
      <c r="I18" s="1861"/>
      <c r="J18" s="1862"/>
      <c r="K18" s="1863"/>
      <c r="L18" s="1864"/>
      <c r="M18" s="1865"/>
      <c r="N18" s="1866"/>
      <c r="O18" s="1867"/>
      <c r="P18" s="1868"/>
      <c r="Q18" s="1869"/>
      <c r="R18" s="1870"/>
      <c r="S18" s="1871"/>
      <c r="T18" s="1872"/>
      <c r="U18" s="1873"/>
      <c r="V18" s="420"/>
      <c r="W18" s="52">
        <v>1</v>
      </c>
      <c r="X18" s="52">
        <f t="shared" ref="X18:X25" si="4">W18*Z18</f>
        <v>0</v>
      </c>
      <c r="Y18" s="53">
        <f t="shared" ref="Y18:Y25" si="5">E18*Z18</f>
        <v>0</v>
      </c>
      <c r="Z18" s="54">
        <f t="shared" ref="Z18:Z25" si="6">SUM(G18:U18)</f>
        <v>0</v>
      </c>
      <c r="AA18" s="596"/>
    </row>
    <row r="19" spans="1:36" ht="145.19999999999999" customHeight="1" thickBot="1">
      <c r="A19" s="9"/>
      <c r="B19" s="1186" t="s">
        <v>482</v>
      </c>
      <c r="C19" s="552" t="s">
        <v>178</v>
      </c>
      <c r="D19" s="737" t="s">
        <v>316</v>
      </c>
      <c r="E19" s="542">
        <v>91.160000000000011</v>
      </c>
      <c r="F19" s="10"/>
      <c r="G19" s="1814"/>
      <c r="H19" s="1815"/>
      <c r="I19" s="1816"/>
      <c r="J19" s="1817"/>
      <c r="K19" s="1818"/>
      <c r="L19" s="1819"/>
      <c r="M19" s="1820"/>
      <c r="N19" s="1821"/>
      <c r="O19" s="1822"/>
      <c r="P19" s="1823"/>
      <c r="Q19" s="1824"/>
      <c r="R19" s="1825"/>
      <c r="S19" s="1826"/>
      <c r="T19" s="1829"/>
      <c r="U19" s="1814"/>
      <c r="V19" s="14"/>
      <c r="W19" s="11">
        <v>1.4</v>
      </c>
      <c r="X19" s="11">
        <f t="shared" si="4"/>
        <v>0</v>
      </c>
      <c r="Y19" s="12">
        <f t="shared" si="5"/>
        <v>0</v>
      </c>
      <c r="Z19" s="13">
        <f t="shared" si="6"/>
        <v>0</v>
      </c>
      <c r="AA19" s="596"/>
    </row>
    <row r="20" spans="1:36" ht="145.19999999999999" customHeight="1" thickBot="1">
      <c r="A20" s="9"/>
      <c r="B20" s="1186" t="s">
        <v>483</v>
      </c>
      <c r="C20" s="552" t="s">
        <v>177</v>
      </c>
      <c r="D20" s="737" t="s">
        <v>317</v>
      </c>
      <c r="E20" s="542">
        <v>104.41000000000001</v>
      </c>
      <c r="F20" s="10"/>
      <c r="G20" s="1814"/>
      <c r="H20" s="1815"/>
      <c r="I20" s="1816"/>
      <c r="J20" s="1817"/>
      <c r="K20" s="1818"/>
      <c r="L20" s="1819"/>
      <c r="M20" s="1820"/>
      <c r="N20" s="1821"/>
      <c r="O20" s="1822"/>
      <c r="P20" s="1823"/>
      <c r="Q20" s="1824"/>
      <c r="R20" s="1825"/>
      <c r="S20" s="1826"/>
      <c r="T20" s="1829"/>
      <c r="U20" s="1814"/>
      <c r="V20" s="14"/>
      <c r="W20" s="11">
        <v>3.1</v>
      </c>
      <c r="X20" s="11">
        <f t="shared" si="4"/>
        <v>0</v>
      </c>
      <c r="Y20" s="12">
        <f t="shared" si="5"/>
        <v>0</v>
      </c>
      <c r="Z20" s="13">
        <f t="shared" si="6"/>
        <v>0</v>
      </c>
      <c r="AA20" s="596"/>
    </row>
    <row r="21" spans="1:36" ht="145.19999999999999" customHeight="1" thickBot="1">
      <c r="A21" s="9"/>
      <c r="B21" s="1186" t="s">
        <v>484</v>
      </c>
      <c r="C21" s="552" t="s">
        <v>176</v>
      </c>
      <c r="D21" s="737" t="s">
        <v>318</v>
      </c>
      <c r="E21" s="542">
        <v>182.21400000000003</v>
      </c>
      <c r="F21" s="10"/>
      <c r="G21" s="1814"/>
      <c r="H21" s="1815"/>
      <c r="I21" s="1816"/>
      <c r="J21" s="1817"/>
      <c r="K21" s="1818"/>
      <c r="L21" s="1819"/>
      <c r="M21" s="1820"/>
      <c r="N21" s="1821"/>
      <c r="O21" s="1822"/>
      <c r="P21" s="1823"/>
      <c r="Q21" s="1824"/>
      <c r="R21" s="1825"/>
      <c r="S21" s="1826"/>
      <c r="T21" s="1829"/>
      <c r="U21" s="1814"/>
      <c r="V21" s="14"/>
      <c r="W21" s="11">
        <v>4.25</v>
      </c>
      <c r="X21" s="11">
        <f t="shared" si="4"/>
        <v>0</v>
      </c>
      <c r="Y21" s="12">
        <f t="shared" si="5"/>
        <v>0</v>
      </c>
      <c r="Z21" s="13">
        <f t="shared" si="6"/>
        <v>0</v>
      </c>
      <c r="AA21" s="596"/>
    </row>
    <row r="22" spans="1:36" ht="150" customHeight="1" thickBot="1">
      <c r="A22" s="9"/>
      <c r="B22" s="1186" t="s">
        <v>485</v>
      </c>
      <c r="C22" s="552" t="s">
        <v>177</v>
      </c>
      <c r="D22" s="737" t="s">
        <v>319</v>
      </c>
      <c r="E22" s="542">
        <v>170.8296</v>
      </c>
      <c r="F22" s="10"/>
      <c r="G22" s="1814"/>
      <c r="H22" s="1815"/>
      <c r="I22" s="1816"/>
      <c r="J22" s="1817"/>
      <c r="K22" s="1818"/>
      <c r="L22" s="1819"/>
      <c r="M22" s="1820"/>
      <c r="N22" s="1821"/>
      <c r="O22" s="1822"/>
      <c r="P22" s="1823"/>
      <c r="Q22" s="1824"/>
      <c r="R22" s="1825"/>
      <c r="S22" s="1826"/>
      <c r="T22" s="1829"/>
      <c r="U22" s="1814"/>
      <c r="V22" s="14"/>
      <c r="W22" s="11">
        <v>5.2</v>
      </c>
      <c r="X22" s="11">
        <f t="shared" si="4"/>
        <v>0</v>
      </c>
      <c r="Y22" s="12">
        <f t="shared" si="5"/>
        <v>0</v>
      </c>
      <c r="Z22" s="13">
        <f t="shared" si="6"/>
        <v>0</v>
      </c>
      <c r="AA22" s="596"/>
    </row>
    <row r="23" spans="1:36" ht="147" customHeight="1" thickBot="1">
      <c r="A23" s="9"/>
      <c r="B23" s="1186" t="s">
        <v>486</v>
      </c>
      <c r="C23" s="552" t="s">
        <v>178</v>
      </c>
      <c r="D23" s="737" t="s">
        <v>320</v>
      </c>
      <c r="E23" s="542">
        <v>104.3994</v>
      </c>
      <c r="F23" s="10"/>
      <c r="G23" s="1814"/>
      <c r="H23" s="1815"/>
      <c r="I23" s="1816"/>
      <c r="J23" s="1817"/>
      <c r="K23" s="1818"/>
      <c r="L23" s="1819"/>
      <c r="M23" s="1820"/>
      <c r="N23" s="1821"/>
      <c r="O23" s="1822"/>
      <c r="P23" s="1823"/>
      <c r="Q23" s="1824"/>
      <c r="R23" s="1825"/>
      <c r="S23" s="1826"/>
      <c r="T23" s="1829"/>
      <c r="U23" s="1814"/>
      <c r="V23" s="14"/>
      <c r="W23" s="11">
        <v>2.7</v>
      </c>
      <c r="X23" s="11">
        <f t="shared" si="4"/>
        <v>0</v>
      </c>
      <c r="Y23" s="12">
        <f t="shared" si="5"/>
        <v>0</v>
      </c>
      <c r="Z23" s="13">
        <f t="shared" si="6"/>
        <v>0</v>
      </c>
      <c r="AA23" s="596"/>
    </row>
    <row r="24" spans="1:36" ht="144" customHeight="1" thickBot="1">
      <c r="A24" s="9"/>
      <c r="B24" s="1186" t="s">
        <v>487</v>
      </c>
      <c r="C24" s="552" t="s">
        <v>176</v>
      </c>
      <c r="D24" s="737" t="s">
        <v>321</v>
      </c>
      <c r="E24" s="542">
        <v>274.54000000000002</v>
      </c>
      <c r="F24" s="10"/>
      <c r="G24" s="1814"/>
      <c r="H24" s="1815"/>
      <c r="I24" s="1816"/>
      <c r="J24" s="1817"/>
      <c r="K24" s="1818"/>
      <c r="L24" s="1819"/>
      <c r="M24" s="1820"/>
      <c r="N24" s="1821"/>
      <c r="O24" s="1822"/>
      <c r="P24" s="1823"/>
      <c r="Q24" s="1824"/>
      <c r="R24" s="1825"/>
      <c r="S24" s="1826"/>
      <c r="T24" s="1829"/>
      <c r="U24" s="1814"/>
      <c r="V24" s="14"/>
      <c r="W24" s="11">
        <v>6.1</v>
      </c>
      <c r="X24" s="11">
        <f t="shared" si="4"/>
        <v>0</v>
      </c>
      <c r="Y24" s="12">
        <f t="shared" si="5"/>
        <v>0</v>
      </c>
      <c r="Z24" s="13">
        <f t="shared" si="6"/>
        <v>0</v>
      </c>
      <c r="AA24" s="596"/>
    </row>
    <row r="25" spans="1:36" ht="146.4" customHeight="1" thickBot="1">
      <c r="A25" s="9"/>
      <c r="B25" s="1186" t="s">
        <v>488</v>
      </c>
      <c r="C25" s="552" t="s">
        <v>177</v>
      </c>
      <c r="D25" s="737" t="s">
        <v>322</v>
      </c>
      <c r="E25" s="542">
        <v>207.76000000000002</v>
      </c>
      <c r="F25" s="10"/>
      <c r="G25" s="1814"/>
      <c r="H25" s="1815"/>
      <c r="I25" s="1816"/>
      <c r="J25" s="1817"/>
      <c r="K25" s="1818"/>
      <c r="L25" s="1819"/>
      <c r="M25" s="1820"/>
      <c r="N25" s="1821"/>
      <c r="O25" s="1822"/>
      <c r="P25" s="1823"/>
      <c r="Q25" s="1824"/>
      <c r="R25" s="1825"/>
      <c r="S25" s="1826"/>
      <c r="T25" s="1829"/>
      <c r="U25" s="1814"/>
      <c r="V25" s="14"/>
      <c r="W25" s="11">
        <v>10</v>
      </c>
      <c r="X25" s="11">
        <f t="shared" si="4"/>
        <v>0</v>
      </c>
      <c r="Y25" s="12">
        <f t="shared" si="5"/>
        <v>0</v>
      </c>
      <c r="Z25" s="13">
        <f t="shared" si="6"/>
        <v>0</v>
      </c>
      <c r="AA25" s="596"/>
    </row>
    <row r="26" spans="1:36" ht="10.5" customHeight="1" thickBot="1">
      <c r="A26" s="629"/>
      <c r="B26" s="632"/>
      <c r="C26" s="632"/>
      <c r="D26" s="632"/>
      <c r="E26" s="633"/>
      <c r="F26" s="634"/>
      <c r="G26" s="607"/>
      <c r="H26" s="607"/>
      <c r="I26" s="607"/>
      <c r="J26" s="607"/>
      <c r="K26" s="607"/>
      <c r="L26" s="607"/>
      <c r="M26" s="607"/>
      <c r="N26" s="607"/>
      <c r="O26" s="607"/>
      <c r="P26" s="607"/>
      <c r="Q26" s="607"/>
      <c r="R26" s="607"/>
      <c r="S26" s="607"/>
      <c r="T26" s="607"/>
      <c r="U26" s="607"/>
      <c r="V26" s="607"/>
      <c r="W26" s="608"/>
      <c r="X26" s="608"/>
      <c r="Y26" s="635"/>
      <c r="Z26" s="634"/>
      <c r="AA26" s="600"/>
      <c r="AB26" s="29"/>
      <c r="AC26" s="29"/>
      <c r="AD26" s="29"/>
      <c r="AE26" s="29"/>
      <c r="AF26" s="29"/>
      <c r="AG26" s="29"/>
      <c r="AH26" s="29"/>
      <c r="AI26" s="29"/>
      <c r="AJ26" s="29"/>
    </row>
    <row r="27" spans="1:36" ht="55.5" customHeight="1" thickBot="1">
      <c r="A27" s="602"/>
      <c r="B27" s="1562" t="s">
        <v>112</v>
      </c>
      <c r="C27" s="1563"/>
      <c r="D27" s="1537"/>
      <c r="E27" s="1564"/>
      <c r="F27" s="249"/>
      <c r="G27" s="250">
        <f t="shared" ref="G27:U27" si="7">SUM(G4:G26)</f>
        <v>0</v>
      </c>
      <c r="H27" s="251">
        <f t="shared" si="7"/>
        <v>0</v>
      </c>
      <c r="I27" s="252">
        <f t="shared" si="7"/>
        <v>0</v>
      </c>
      <c r="J27" s="253">
        <f t="shared" si="7"/>
        <v>0</v>
      </c>
      <c r="K27" s="254">
        <f t="shared" si="7"/>
        <v>0</v>
      </c>
      <c r="L27" s="255">
        <f t="shared" si="7"/>
        <v>0</v>
      </c>
      <c r="M27" s="255">
        <f t="shared" si="7"/>
        <v>0</v>
      </c>
      <c r="N27" s="256">
        <f t="shared" si="7"/>
        <v>0</v>
      </c>
      <c r="O27" s="257">
        <f t="shared" si="7"/>
        <v>0</v>
      </c>
      <c r="P27" s="258">
        <f t="shared" si="7"/>
        <v>0</v>
      </c>
      <c r="Q27" s="259">
        <f t="shared" si="7"/>
        <v>0</v>
      </c>
      <c r="R27" s="260">
        <f t="shared" si="7"/>
        <v>0</v>
      </c>
      <c r="S27" s="261">
        <f t="shared" si="7"/>
        <v>0</v>
      </c>
      <c r="T27" s="262">
        <f t="shared" si="7"/>
        <v>0</v>
      </c>
      <c r="U27" s="263">
        <f t="shared" si="7"/>
        <v>0</v>
      </c>
      <c r="V27" s="621"/>
      <c r="W27" s="619"/>
      <c r="X27" s="264">
        <f>SUM(X4:X16)</f>
        <v>0</v>
      </c>
      <c r="Y27" s="265">
        <f>SUM(Y4:Y16)</f>
        <v>0</v>
      </c>
      <c r="Z27" s="266">
        <f>SUM(Z4:Z16)</f>
        <v>0</v>
      </c>
      <c r="AA27" s="598"/>
      <c r="AB27" s="8"/>
      <c r="AC27" s="8"/>
      <c r="AD27" s="8"/>
      <c r="AE27" s="8"/>
      <c r="AF27" s="8"/>
      <c r="AG27" s="8"/>
      <c r="AH27" s="8"/>
      <c r="AI27" s="8"/>
      <c r="AJ27" s="8"/>
    </row>
    <row r="28" spans="1:36" ht="12.75" customHeight="1" thickBot="1">
      <c r="A28" s="596"/>
      <c r="B28" s="611"/>
      <c r="C28" s="631"/>
      <c r="D28" s="611"/>
      <c r="E28" s="612"/>
      <c r="F28" s="613"/>
      <c r="G28" s="596"/>
      <c r="H28" s="596"/>
      <c r="I28" s="596"/>
      <c r="J28" s="596"/>
      <c r="K28" s="596"/>
      <c r="L28" s="596"/>
      <c r="M28" s="596"/>
      <c r="N28" s="596"/>
      <c r="O28" s="596"/>
      <c r="P28" s="596"/>
      <c r="Q28" s="596"/>
      <c r="R28" s="596"/>
      <c r="S28" s="596"/>
      <c r="T28" s="596"/>
      <c r="U28" s="596"/>
      <c r="V28" s="596"/>
      <c r="W28" s="596"/>
      <c r="X28" s="614"/>
      <c r="Y28" s="615"/>
      <c r="Z28" s="613"/>
      <c r="AA28" s="598"/>
      <c r="AB28" s="8"/>
      <c r="AC28" s="8"/>
      <c r="AD28" s="8"/>
      <c r="AE28" s="8"/>
      <c r="AF28" s="8"/>
      <c r="AG28" s="8"/>
      <c r="AH28" s="8"/>
      <c r="AI28" s="8"/>
      <c r="AJ28" s="8"/>
    </row>
    <row r="29" spans="1:36" ht="75" customHeight="1" thickBot="1">
      <c r="A29" s="602"/>
      <c r="B29" s="1535" t="s">
        <v>305</v>
      </c>
      <c r="C29" s="1536"/>
      <c r="D29" s="1537"/>
      <c r="E29" s="1538"/>
      <c r="F29" s="1539">
        <f>Y27</f>
        <v>0</v>
      </c>
      <c r="G29" s="1540"/>
      <c r="H29" s="1540"/>
      <c r="I29" s="1540"/>
      <c r="J29" s="1541"/>
      <c r="K29" s="611"/>
      <c r="L29" s="1565" t="s">
        <v>149</v>
      </c>
      <c r="M29" s="1534"/>
      <c r="N29" s="1534"/>
      <c r="O29" s="1534"/>
      <c r="P29" s="1534"/>
      <c r="Q29" s="1566"/>
      <c r="R29" s="1543">
        <f>Z27</f>
        <v>0</v>
      </c>
      <c r="S29" s="1531"/>
      <c r="T29" s="1531"/>
      <c r="U29" s="1531"/>
      <c r="V29" s="611"/>
      <c r="W29" s="1544" t="s">
        <v>151</v>
      </c>
      <c r="X29" s="1538"/>
      <c r="Y29" s="1530">
        <f>X27</f>
        <v>0</v>
      </c>
      <c r="Z29" s="1531"/>
      <c r="AA29" s="598"/>
      <c r="AB29" s="8"/>
      <c r="AC29" s="8"/>
      <c r="AD29" s="8"/>
      <c r="AE29" s="8"/>
      <c r="AF29" s="8"/>
      <c r="AG29" s="8"/>
      <c r="AH29" s="8"/>
      <c r="AI29" s="8"/>
      <c r="AJ29" s="8"/>
    </row>
    <row r="30" spans="1:36" ht="12.75" customHeight="1">
      <c r="A30" s="598"/>
      <c r="B30" s="616"/>
      <c r="C30" s="630"/>
      <c r="D30" s="616"/>
      <c r="E30" s="617"/>
      <c r="F30" s="598"/>
      <c r="G30" s="598"/>
      <c r="H30" s="598"/>
      <c r="I30" s="598"/>
      <c r="J30" s="598"/>
      <c r="K30" s="598"/>
      <c r="L30" s="598"/>
      <c r="M30" s="598"/>
      <c r="N30" s="598"/>
      <c r="O30" s="598"/>
      <c r="P30" s="598"/>
      <c r="Q30" s="598"/>
      <c r="R30" s="598"/>
      <c r="S30" s="598"/>
      <c r="T30" s="598"/>
      <c r="U30" s="598"/>
      <c r="V30" s="598"/>
      <c r="W30" s="598"/>
      <c r="X30" s="598"/>
      <c r="Y30" s="618"/>
      <c r="Z30" s="598"/>
      <c r="AA30" s="598"/>
    </row>
    <row r="31" spans="1:36" ht="12.75" customHeight="1">
      <c r="A31" s="598"/>
      <c r="B31" s="616"/>
      <c r="C31" s="630"/>
      <c r="D31" s="616"/>
      <c r="E31" s="617"/>
      <c r="F31" s="598"/>
      <c r="G31" s="598"/>
      <c r="H31" s="598"/>
      <c r="I31" s="598"/>
      <c r="J31" s="598"/>
      <c r="K31" s="598"/>
      <c r="L31" s="598"/>
      <c r="M31" s="598"/>
      <c r="N31" s="598"/>
      <c r="O31" s="598"/>
      <c r="P31" s="598"/>
      <c r="Q31" s="598"/>
      <c r="R31" s="598"/>
      <c r="S31" s="598"/>
      <c r="T31" s="598"/>
      <c r="U31" s="598"/>
      <c r="V31" s="598"/>
      <c r="W31" s="598"/>
      <c r="X31" s="598"/>
      <c r="Y31" s="618"/>
      <c r="Z31" s="598"/>
      <c r="AA31" s="598"/>
    </row>
    <row r="32" spans="1:36" ht="12.75" customHeight="1">
      <c r="A32" s="598"/>
      <c r="B32" s="616"/>
      <c r="C32" s="630"/>
      <c r="D32" s="616"/>
      <c r="E32" s="617"/>
      <c r="F32" s="598"/>
      <c r="G32" s="598"/>
      <c r="H32" s="598"/>
      <c r="I32" s="598"/>
      <c r="J32" s="598"/>
      <c r="K32" s="598"/>
      <c r="L32" s="598"/>
      <c r="M32" s="598"/>
      <c r="N32" s="598"/>
      <c r="O32" s="598"/>
      <c r="P32" s="598"/>
      <c r="Q32" s="598"/>
      <c r="R32" s="598"/>
      <c r="S32" s="598"/>
      <c r="T32" s="598"/>
      <c r="U32" s="598"/>
      <c r="V32" s="598"/>
      <c r="W32" s="598"/>
      <c r="X32" s="598"/>
      <c r="Y32" s="618"/>
      <c r="Z32" s="598"/>
      <c r="AA32" s="598"/>
    </row>
    <row r="33" spans="1:27" ht="12.75" customHeight="1">
      <c r="A33" s="598"/>
      <c r="B33" s="616"/>
      <c r="C33" s="630"/>
      <c r="D33" s="616"/>
      <c r="E33" s="617"/>
      <c r="F33" s="598"/>
      <c r="G33" s="598"/>
      <c r="H33" s="598"/>
      <c r="I33" s="598"/>
      <c r="J33" s="598"/>
      <c r="K33" s="598"/>
      <c r="L33" s="598"/>
      <c r="M33" s="598"/>
      <c r="N33" s="598"/>
      <c r="O33" s="598"/>
      <c r="P33" s="598"/>
      <c r="Q33" s="598"/>
      <c r="R33" s="598"/>
      <c r="S33" s="598"/>
      <c r="T33" s="598"/>
      <c r="U33" s="598"/>
      <c r="V33" s="598"/>
      <c r="W33" s="598"/>
      <c r="X33" s="598"/>
      <c r="Y33" s="618"/>
      <c r="Z33" s="598"/>
      <c r="AA33" s="598"/>
    </row>
    <row r="34" spans="1:27" ht="12.75" customHeight="1">
      <c r="A34" s="1242">
        <f>R29</f>
        <v>0</v>
      </c>
      <c r="B34" s="616"/>
      <c r="C34" s="630"/>
      <c r="D34" s="616"/>
      <c r="E34" s="617"/>
      <c r="F34" s="598"/>
      <c r="G34" s="598"/>
      <c r="H34" s="598"/>
      <c r="I34" s="598"/>
      <c r="J34" s="598"/>
      <c r="K34" s="598"/>
      <c r="L34" s="598"/>
      <c r="M34" s="598"/>
      <c r="N34" s="598"/>
      <c r="O34" s="598"/>
      <c r="P34" s="598"/>
      <c r="Q34" s="598"/>
      <c r="R34" s="598"/>
      <c r="S34" s="598"/>
      <c r="T34" s="598"/>
      <c r="U34" s="598"/>
      <c r="V34" s="598"/>
      <c r="W34" s="598"/>
      <c r="X34" s="598"/>
      <c r="Y34" s="618"/>
      <c r="Z34" s="598"/>
      <c r="AA34" s="598"/>
    </row>
    <row r="35" spans="1:27" ht="12.75" customHeight="1">
      <c r="A35" s="3"/>
      <c r="B35" s="2"/>
      <c r="C35" s="2"/>
      <c r="D35" s="2"/>
      <c r="E35" s="384"/>
      <c r="F35" s="45"/>
      <c r="G35" s="3"/>
      <c r="H35" s="3"/>
      <c r="I35" s="3"/>
      <c r="J35" s="3"/>
      <c r="K35" s="3"/>
      <c r="L35" s="3"/>
      <c r="M35" s="3"/>
      <c r="N35" s="3"/>
      <c r="O35" s="3"/>
      <c r="P35" s="3"/>
      <c r="Q35" s="3"/>
      <c r="R35" s="3"/>
      <c r="S35" s="3"/>
      <c r="T35" s="3"/>
      <c r="U35" s="3"/>
      <c r="V35" s="7"/>
      <c r="W35" s="3"/>
      <c r="X35" s="3"/>
      <c r="Y35" s="46"/>
      <c r="Z35" s="47"/>
      <c r="AA35" s="7"/>
    </row>
    <row r="36" spans="1:27" ht="12.75" customHeight="1">
      <c r="A36" s="3"/>
      <c r="B36" s="2"/>
      <c r="C36" s="2"/>
      <c r="D36" s="2"/>
      <c r="E36" s="384"/>
      <c r="F36" s="45"/>
      <c r="G36" s="3"/>
      <c r="H36" s="3"/>
      <c r="I36" s="3"/>
      <c r="J36" s="3"/>
      <c r="K36" s="3"/>
      <c r="L36" s="3"/>
      <c r="M36" s="3"/>
      <c r="N36" s="3"/>
      <c r="O36" s="3"/>
      <c r="P36" s="3"/>
      <c r="Q36" s="3"/>
      <c r="R36" s="3"/>
      <c r="S36" s="3"/>
      <c r="T36" s="3"/>
      <c r="U36" s="3"/>
      <c r="V36" s="7"/>
      <c r="W36" s="3"/>
      <c r="X36" s="3"/>
      <c r="Y36" s="46"/>
      <c r="Z36" s="47"/>
      <c r="AA36" s="7"/>
    </row>
    <row r="37" spans="1:27" ht="12.75" customHeight="1">
      <c r="A37" s="3"/>
      <c r="B37" s="2"/>
      <c r="C37" s="2"/>
      <c r="D37" s="2"/>
      <c r="E37" s="384"/>
      <c r="F37" s="45"/>
      <c r="G37" s="3"/>
      <c r="H37" s="3"/>
      <c r="I37" s="3"/>
      <c r="J37" s="3"/>
      <c r="K37" s="3"/>
      <c r="L37" s="3"/>
      <c r="M37" s="3"/>
      <c r="N37" s="3"/>
      <c r="O37" s="3"/>
      <c r="P37" s="3"/>
      <c r="Q37" s="3"/>
      <c r="R37" s="3"/>
      <c r="S37" s="3"/>
      <c r="T37" s="3"/>
      <c r="U37" s="3"/>
      <c r="V37" s="7"/>
      <c r="W37" s="3"/>
      <c r="X37" s="3"/>
      <c r="Y37" s="46"/>
      <c r="Z37" s="47"/>
      <c r="AA37" s="7"/>
    </row>
    <row r="38" spans="1:27" ht="12.75" customHeight="1">
      <c r="A38" s="3"/>
      <c r="B38" s="2"/>
      <c r="C38" s="2"/>
      <c r="D38" s="2"/>
      <c r="E38" s="384"/>
      <c r="F38" s="45"/>
      <c r="G38" s="3"/>
      <c r="H38" s="3"/>
      <c r="I38" s="3"/>
      <c r="J38" s="3"/>
      <c r="K38" s="3"/>
      <c r="L38" s="3"/>
      <c r="M38" s="3"/>
      <c r="N38" s="3"/>
      <c r="O38" s="3"/>
      <c r="P38" s="3"/>
      <c r="Q38" s="3"/>
      <c r="R38" s="3"/>
      <c r="S38" s="3"/>
      <c r="T38" s="3"/>
      <c r="U38" s="3"/>
      <c r="V38" s="7"/>
      <c r="W38" s="3"/>
      <c r="X38" s="3"/>
      <c r="Y38" s="46"/>
      <c r="Z38" s="47"/>
      <c r="AA38" s="7"/>
    </row>
    <row r="39" spans="1:27" ht="12.75" customHeight="1">
      <c r="A39" s="3"/>
      <c r="B39" s="2"/>
      <c r="C39" s="2"/>
      <c r="D39" s="2"/>
      <c r="E39" s="384"/>
      <c r="F39" s="45"/>
      <c r="G39" s="3"/>
      <c r="H39" s="3"/>
      <c r="I39" s="3"/>
      <c r="J39" s="3"/>
      <c r="K39" s="3"/>
      <c r="L39" s="3"/>
      <c r="M39" s="3"/>
      <c r="N39" s="3"/>
      <c r="O39" s="3"/>
      <c r="P39" s="3"/>
      <c r="Q39" s="3"/>
      <c r="R39" s="3"/>
      <c r="S39" s="3"/>
      <c r="T39" s="3"/>
      <c r="U39" s="3"/>
      <c r="V39" s="7"/>
      <c r="W39" s="3"/>
      <c r="X39" s="3"/>
      <c r="Y39" s="46"/>
      <c r="Z39" s="47"/>
      <c r="AA39" s="7"/>
    </row>
    <row r="40" spans="1:27" ht="12.75" customHeight="1">
      <c r="A40" s="3"/>
      <c r="B40" s="2"/>
      <c r="C40" s="2"/>
      <c r="D40" s="2"/>
      <c r="E40" s="384"/>
      <c r="F40" s="45"/>
      <c r="G40" s="3"/>
      <c r="H40" s="3"/>
      <c r="I40" s="3"/>
      <c r="J40" s="3"/>
      <c r="K40" s="3"/>
      <c r="L40" s="3"/>
      <c r="M40" s="3"/>
      <c r="N40" s="3"/>
      <c r="O40" s="3"/>
      <c r="P40" s="3"/>
      <c r="Q40" s="3"/>
      <c r="R40" s="3"/>
      <c r="S40" s="3"/>
      <c r="T40" s="3"/>
      <c r="U40" s="3"/>
      <c r="V40" s="7"/>
      <c r="W40" s="3"/>
      <c r="X40" s="3"/>
      <c r="Y40" s="46"/>
      <c r="Z40" s="47"/>
      <c r="AA40" s="7"/>
    </row>
    <row r="41" spans="1:27" ht="12.75" customHeight="1">
      <c r="A41" s="3"/>
      <c r="B41" s="2"/>
      <c r="C41" s="2"/>
      <c r="D41" s="2"/>
      <c r="E41" s="384"/>
      <c r="F41" s="45"/>
      <c r="G41" s="3"/>
      <c r="H41" s="3"/>
      <c r="I41" s="3"/>
      <c r="J41" s="3"/>
      <c r="K41" s="3"/>
      <c r="L41" s="3"/>
      <c r="M41" s="3"/>
      <c r="N41" s="3"/>
      <c r="O41" s="3"/>
      <c r="P41" s="3"/>
      <c r="Q41" s="3"/>
      <c r="R41" s="3"/>
      <c r="S41" s="3"/>
      <c r="T41" s="3"/>
      <c r="U41" s="3"/>
      <c r="V41" s="7"/>
      <c r="W41" s="3"/>
      <c r="X41" s="3"/>
      <c r="Y41" s="46"/>
      <c r="Z41" s="47"/>
      <c r="AA41" s="7"/>
    </row>
    <row r="42" spans="1:27" ht="12.75" customHeight="1">
      <c r="A42" s="3"/>
      <c r="B42" s="2"/>
      <c r="C42" s="2"/>
      <c r="D42" s="2"/>
      <c r="E42" s="384"/>
      <c r="F42" s="45"/>
      <c r="G42" s="3"/>
      <c r="H42" s="3"/>
      <c r="I42" s="3"/>
      <c r="J42" s="3"/>
      <c r="K42" s="3"/>
      <c r="L42" s="3"/>
      <c r="M42" s="3"/>
      <c r="N42" s="3"/>
      <c r="O42" s="3"/>
      <c r="P42" s="3"/>
      <c r="Q42" s="3"/>
      <c r="R42" s="3"/>
      <c r="S42" s="3"/>
      <c r="T42" s="3"/>
      <c r="U42" s="3"/>
      <c r="V42" s="7"/>
      <c r="W42" s="3"/>
      <c r="X42" s="3"/>
      <c r="Y42" s="46"/>
      <c r="Z42" s="47"/>
      <c r="AA42" s="7"/>
    </row>
    <row r="43" spans="1:27" ht="12.75" customHeight="1">
      <c r="A43" s="3"/>
      <c r="B43" s="48"/>
      <c r="C43" s="48"/>
      <c r="D43" s="48"/>
      <c r="E43" s="384"/>
      <c r="F43" s="7"/>
      <c r="G43" s="3"/>
      <c r="H43" s="3"/>
      <c r="I43" s="3"/>
      <c r="J43" s="3"/>
      <c r="K43" s="3"/>
      <c r="L43" s="3"/>
      <c r="M43" s="3"/>
      <c r="N43" s="3"/>
      <c r="O43" s="3"/>
      <c r="P43" s="3"/>
      <c r="Q43" s="3"/>
      <c r="R43" s="3"/>
      <c r="S43" s="3"/>
      <c r="T43" s="3"/>
      <c r="U43" s="3"/>
      <c r="V43" s="7"/>
      <c r="W43" s="3"/>
      <c r="X43" s="3"/>
      <c r="Y43" s="46"/>
      <c r="Z43" s="3"/>
      <c r="AA43" s="7"/>
    </row>
    <row r="44" spans="1:27" ht="12.75" customHeight="1">
      <c r="A44" s="3"/>
      <c r="B44" s="48"/>
      <c r="C44" s="48"/>
      <c r="D44" s="48"/>
      <c r="E44" s="384"/>
      <c r="F44" s="7"/>
      <c r="G44" s="3"/>
      <c r="H44" s="3"/>
      <c r="I44" s="3"/>
      <c r="J44" s="3"/>
      <c r="K44" s="3"/>
      <c r="L44" s="3"/>
      <c r="M44" s="3"/>
      <c r="N44" s="3"/>
      <c r="O44" s="3"/>
      <c r="P44" s="3"/>
      <c r="Q44" s="3"/>
      <c r="R44" s="3"/>
      <c r="S44" s="3"/>
      <c r="T44" s="3"/>
      <c r="U44" s="3"/>
      <c r="V44" s="7"/>
      <c r="W44" s="3"/>
      <c r="X44" s="3"/>
      <c r="Y44" s="46"/>
      <c r="Z44" s="3"/>
      <c r="AA44" s="7"/>
    </row>
    <row r="45" spans="1:27" ht="12.75" customHeight="1">
      <c r="A45" s="3"/>
      <c r="B45" s="48"/>
      <c r="C45" s="48"/>
      <c r="D45" s="48"/>
      <c r="E45" s="384"/>
      <c r="F45" s="7"/>
      <c r="G45" s="3"/>
      <c r="H45" s="3"/>
      <c r="I45" s="3"/>
      <c r="J45" s="3"/>
      <c r="K45" s="3"/>
      <c r="L45" s="3"/>
      <c r="M45" s="3"/>
      <c r="N45" s="3"/>
      <c r="O45" s="3"/>
      <c r="P45" s="3"/>
      <c r="Q45" s="3"/>
      <c r="R45" s="3"/>
      <c r="S45" s="3"/>
      <c r="T45" s="3"/>
      <c r="U45" s="3"/>
      <c r="V45" s="7"/>
      <c r="W45" s="3"/>
      <c r="X45" s="3"/>
      <c r="Y45" s="46"/>
      <c r="Z45" s="3"/>
      <c r="AA45" s="7"/>
    </row>
    <row r="46" spans="1:27" ht="12.75" customHeight="1">
      <c r="A46" s="3"/>
      <c r="B46" s="48"/>
      <c r="C46" s="48"/>
      <c r="D46" s="48"/>
      <c r="E46" s="384"/>
      <c r="F46" s="7"/>
      <c r="G46" s="3"/>
      <c r="H46" s="3"/>
      <c r="I46" s="3"/>
      <c r="J46" s="3"/>
      <c r="K46" s="3"/>
      <c r="L46" s="3"/>
      <c r="M46" s="3"/>
      <c r="N46" s="3"/>
      <c r="O46" s="3"/>
      <c r="P46" s="3"/>
      <c r="Q46" s="3"/>
      <c r="R46" s="3"/>
      <c r="S46" s="3"/>
      <c r="T46" s="3"/>
      <c r="U46" s="3"/>
      <c r="V46" s="7"/>
      <c r="W46" s="3"/>
      <c r="X46" s="3"/>
      <c r="Y46" s="46"/>
      <c r="Z46" s="3"/>
      <c r="AA46" s="7"/>
    </row>
    <row r="47" spans="1:27" ht="12.75" customHeight="1">
      <c r="A47" s="3"/>
      <c r="B47" s="48"/>
      <c r="C47" s="48"/>
      <c r="D47" s="48"/>
      <c r="E47" s="384"/>
      <c r="F47" s="7"/>
      <c r="G47" s="3"/>
      <c r="H47" s="3"/>
      <c r="I47" s="3"/>
      <c r="J47" s="3"/>
      <c r="K47" s="3"/>
      <c r="L47" s="3"/>
      <c r="M47" s="3"/>
      <c r="N47" s="3"/>
      <c r="O47" s="3"/>
      <c r="P47" s="3"/>
      <c r="Q47" s="3"/>
      <c r="R47" s="3"/>
      <c r="S47" s="3"/>
      <c r="T47" s="3"/>
      <c r="U47" s="3"/>
      <c r="V47" s="7"/>
      <c r="W47" s="3"/>
      <c r="X47" s="3"/>
      <c r="Y47" s="46"/>
      <c r="Z47" s="3"/>
      <c r="AA47" s="7"/>
    </row>
    <row r="48" spans="1:27" ht="12.75" customHeight="1">
      <c r="A48" s="3"/>
      <c r="B48" s="48"/>
      <c r="C48" s="48"/>
      <c r="D48" s="48"/>
      <c r="E48" s="384"/>
      <c r="F48" s="7"/>
      <c r="G48" s="3"/>
      <c r="H48" s="3"/>
      <c r="I48" s="3"/>
      <c r="J48" s="3"/>
      <c r="K48" s="3"/>
      <c r="L48" s="3"/>
      <c r="M48" s="3"/>
      <c r="N48" s="3"/>
      <c r="O48" s="3"/>
      <c r="P48" s="3"/>
      <c r="Q48" s="3"/>
      <c r="R48" s="3"/>
      <c r="S48" s="3"/>
      <c r="T48" s="3"/>
      <c r="U48" s="3"/>
      <c r="V48" s="7"/>
      <c r="W48" s="3"/>
      <c r="X48" s="3"/>
      <c r="Y48" s="46"/>
      <c r="Z48" s="3"/>
      <c r="AA48" s="7"/>
    </row>
    <row r="49" spans="1:27" ht="12.75" customHeight="1">
      <c r="A49" s="3"/>
      <c r="B49" s="48"/>
      <c r="C49" s="48"/>
      <c r="D49" s="48"/>
      <c r="E49" s="384"/>
      <c r="F49" s="7"/>
      <c r="G49" s="3"/>
      <c r="H49" s="3"/>
      <c r="I49" s="3"/>
      <c r="J49" s="3"/>
      <c r="K49" s="3"/>
      <c r="L49" s="3"/>
      <c r="M49" s="3"/>
      <c r="N49" s="3"/>
      <c r="O49" s="3"/>
      <c r="P49" s="3"/>
      <c r="Q49" s="3"/>
      <c r="R49" s="3"/>
      <c r="S49" s="3"/>
      <c r="T49" s="3"/>
      <c r="U49" s="3"/>
      <c r="V49" s="7"/>
      <c r="W49" s="3"/>
      <c r="X49" s="3"/>
      <c r="Y49" s="46"/>
      <c r="Z49" s="3"/>
      <c r="AA49" s="7"/>
    </row>
    <row r="50" spans="1:27" ht="12.75" customHeight="1">
      <c r="A50" s="3"/>
      <c r="B50" s="48"/>
      <c r="C50" s="48"/>
      <c r="D50" s="48"/>
      <c r="E50" s="384"/>
      <c r="F50" s="7"/>
      <c r="G50" s="3"/>
      <c r="H50" s="3"/>
      <c r="I50" s="3"/>
      <c r="J50" s="3"/>
      <c r="K50" s="3"/>
      <c r="L50" s="3"/>
      <c r="M50" s="3"/>
      <c r="N50" s="3"/>
      <c r="O50" s="3"/>
      <c r="P50" s="3"/>
      <c r="Q50" s="3"/>
      <c r="R50" s="3"/>
      <c r="S50" s="3"/>
      <c r="T50" s="3"/>
      <c r="U50" s="3"/>
      <c r="V50" s="7"/>
      <c r="W50" s="3"/>
      <c r="X50" s="3"/>
      <c r="Y50" s="46"/>
      <c r="Z50" s="3"/>
      <c r="AA50" s="7"/>
    </row>
    <row r="51" spans="1:27" ht="12.75" customHeight="1">
      <c r="A51" s="3"/>
      <c r="B51" s="48"/>
      <c r="C51" s="48"/>
      <c r="D51" s="48"/>
      <c r="E51" s="384"/>
      <c r="F51" s="7"/>
      <c r="G51" s="3"/>
      <c r="H51" s="3"/>
      <c r="I51" s="3"/>
      <c r="J51" s="3"/>
      <c r="K51" s="3"/>
      <c r="L51" s="3"/>
      <c r="M51" s="3"/>
      <c r="N51" s="3"/>
      <c r="O51" s="3"/>
      <c r="P51" s="3"/>
      <c r="Q51" s="3"/>
      <c r="R51" s="3"/>
      <c r="S51" s="3"/>
      <c r="T51" s="3"/>
      <c r="U51" s="3"/>
      <c r="V51" s="7"/>
      <c r="W51" s="3"/>
      <c r="X51" s="3"/>
      <c r="Y51" s="46"/>
      <c r="Z51" s="3"/>
      <c r="AA51" s="7"/>
    </row>
    <row r="52" spans="1:27" ht="12.75" customHeight="1">
      <c r="A52" s="3"/>
      <c r="B52" s="48"/>
      <c r="C52" s="48"/>
      <c r="D52" s="48"/>
      <c r="E52" s="384"/>
      <c r="F52" s="7"/>
      <c r="G52" s="3"/>
      <c r="H52" s="3"/>
      <c r="I52" s="3"/>
      <c r="J52" s="3"/>
      <c r="K52" s="3"/>
      <c r="L52" s="3"/>
      <c r="M52" s="3"/>
      <c r="N52" s="3"/>
      <c r="O52" s="3"/>
      <c r="P52" s="3"/>
      <c r="Q52" s="3"/>
      <c r="R52" s="3"/>
      <c r="S52" s="3"/>
      <c r="T52" s="3"/>
      <c r="U52" s="3"/>
      <c r="V52" s="7"/>
      <c r="W52" s="3"/>
      <c r="X52" s="3"/>
      <c r="Y52" s="46"/>
      <c r="Z52" s="3"/>
      <c r="AA52" s="7"/>
    </row>
    <row r="53" spans="1:27" ht="12.75" customHeight="1">
      <c r="A53" s="3"/>
      <c r="B53" s="48"/>
      <c r="C53" s="48"/>
      <c r="D53" s="48"/>
      <c r="E53" s="384"/>
      <c r="F53" s="7"/>
      <c r="G53" s="3"/>
      <c r="H53" s="3"/>
      <c r="I53" s="3"/>
      <c r="J53" s="3"/>
      <c r="K53" s="3"/>
      <c r="L53" s="3"/>
      <c r="M53" s="3"/>
      <c r="N53" s="3"/>
      <c r="O53" s="3"/>
      <c r="P53" s="3"/>
      <c r="Q53" s="3"/>
      <c r="R53" s="3"/>
      <c r="S53" s="3"/>
      <c r="T53" s="3"/>
      <c r="U53" s="3"/>
      <c r="V53" s="7"/>
      <c r="W53" s="3"/>
      <c r="X53" s="3"/>
      <c r="Y53" s="46"/>
      <c r="Z53" s="3"/>
      <c r="AA53" s="7"/>
    </row>
    <row r="54" spans="1:27" ht="12.75" customHeight="1">
      <c r="A54" s="3"/>
      <c r="B54" s="48"/>
      <c r="C54" s="48"/>
      <c r="D54" s="48"/>
      <c r="E54" s="384"/>
      <c r="F54" s="7"/>
      <c r="G54" s="3"/>
      <c r="H54" s="3"/>
      <c r="I54" s="3"/>
      <c r="J54" s="3"/>
      <c r="K54" s="3"/>
      <c r="L54" s="3"/>
      <c r="M54" s="3"/>
      <c r="N54" s="3"/>
      <c r="O54" s="3"/>
      <c r="P54" s="3"/>
      <c r="Q54" s="3"/>
      <c r="R54" s="3"/>
      <c r="S54" s="3"/>
      <c r="T54" s="3"/>
      <c r="U54" s="3"/>
      <c r="V54" s="7"/>
      <c r="W54" s="3"/>
      <c r="X54" s="3"/>
      <c r="Y54" s="46"/>
      <c r="Z54" s="3"/>
      <c r="AA54" s="7"/>
    </row>
    <row r="55" spans="1:27" ht="12.75" customHeight="1">
      <c r="A55" s="3"/>
      <c r="B55" s="48"/>
      <c r="C55" s="48"/>
      <c r="D55" s="48"/>
      <c r="E55" s="384"/>
      <c r="F55" s="7"/>
      <c r="G55" s="3"/>
      <c r="H55" s="3"/>
      <c r="I55" s="3"/>
      <c r="J55" s="3"/>
      <c r="K55" s="3"/>
      <c r="L55" s="3"/>
      <c r="M55" s="3"/>
      <c r="N55" s="3"/>
      <c r="O55" s="3"/>
      <c r="P55" s="3"/>
      <c r="Q55" s="3"/>
      <c r="R55" s="3"/>
      <c r="S55" s="3"/>
      <c r="T55" s="3"/>
      <c r="U55" s="3"/>
      <c r="V55" s="7"/>
      <c r="W55" s="3"/>
      <c r="X55" s="3"/>
      <c r="Y55" s="46"/>
      <c r="Z55" s="3"/>
      <c r="AA55" s="7"/>
    </row>
    <row r="56" spans="1:27" ht="12.75" customHeight="1">
      <c r="A56" s="3"/>
      <c r="B56" s="48"/>
      <c r="C56" s="48"/>
      <c r="D56" s="48"/>
      <c r="E56" s="384"/>
      <c r="F56" s="7"/>
      <c r="G56" s="3"/>
      <c r="H56" s="3"/>
      <c r="I56" s="3"/>
      <c r="J56" s="3"/>
      <c r="K56" s="3"/>
      <c r="L56" s="3"/>
      <c r="M56" s="3"/>
      <c r="N56" s="3"/>
      <c r="O56" s="3"/>
      <c r="P56" s="3"/>
      <c r="Q56" s="3"/>
      <c r="R56" s="3"/>
      <c r="S56" s="3"/>
      <c r="T56" s="3"/>
      <c r="U56" s="3"/>
      <c r="V56" s="7"/>
      <c r="W56" s="3"/>
      <c r="X56" s="3"/>
      <c r="Y56" s="46"/>
      <c r="Z56" s="3"/>
      <c r="AA56" s="7"/>
    </row>
    <row r="57" spans="1:27" ht="12.75" customHeight="1">
      <c r="A57" s="3"/>
      <c r="B57" s="48"/>
      <c r="C57" s="48"/>
      <c r="D57" s="48"/>
      <c r="E57" s="384"/>
      <c r="F57" s="7"/>
      <c r="G57" s="3"/>
      <c r="H57" s="3"/>
      <c r="I57" s="3"/>
      <c r="J57" s="3"/>
      <c r="K57" s="3"/>
      <c r="L57" s="3"/>
      <c r="M57" s="3"/>
      <c r="N57" s="3"/>
      <c r="O57" s="3"/>
      <c r="P57" s="3"/>
      <c r="Q57" s="3"/>
      <c r="R57" s="3"/>
      <c r="S57" s="3"/>
      <c r="T57" s="3"/>
      <c r="U57" s="3"/>
      <c r="V57" s="7"/>
      <c r="W57" s="3"/>
      <c r="X57" s="3"/>
      <c r="Y57" s="46"/>
      <c r="Z57" s="3"/>
      <c r="AA57" s="7"/>
    </row>
    <row r="58" spans="1:27" ht="12.75" customHeight="1">
      <c r="A58" s="3"/>
      <c r="B58" s="48"/>
      <c r="C58" s="48"/>
      <c r="D58" s="48"/>
      <c r="E58" s="384"/>
      <c r="F58" s="7"/>
      <c r="G58" s="3"/>
      <c r="H58" s="3"/>
      <c r="I58" s="3"/>
      <c r="J58" s="3"/>
      <c r="K58" s="3"/>
      <c r="L58" s="3"/>
      <c r="M58" s="3"/>
      <c r="N58" s="3"/>
      <c r="O58" s="3"/>
      <c r="P58" s="3"/>
      <c r="Q58" s="3"/>
      <c r="R58" s="3"/>
      <c r="S58" s="3"/>
      <c r="T58" s="3"/>
      <c r="U58" s="3"/>
      <c r="V58" s="7"/>
      <c r="W58" s="3"/>
      <c r="X58" s="3"/>
      <c r="Y58" s="46"/>
      <c r="Z58" s="3"/>
      <c r="AA58" s="7"/>
    </row>
    <row r="59" spans="1:27" ht="12.75" customHeight="1">
      <c r="A59" s="3"/>
      <c r="B59" s="48"/>
      <c r="C59" s="48"/>
      <c r="D59" s="48"/>
      <c r="E59" s="384"/>
      <c r="F59" s="7"/>
      <c r="G59" s="3"/>
      <c r="H59" s="3"/>
      <c r="I59" s="3"/>
      <c r="J59" s="3"/>
      <c r="K59" s="3"/>
      <c r="L59" s="3"/>
      <c r="M59" s="3"/>
      <c r="N59" s="3"/>
      <c r="O59" s="3"/>
      <c r="P59" s="3"/>
      <c r="Q59" s="3"/>
      <c r="R59" s="3"/>
      <c r="S59" s="3"/>
      <c r="T59" s="3"/>
      <c r="U59" s="3"/>
      <c r="V59" s="7"/>
      <c r="W59" s="3"/>
      <c r="X59" s="3"/>
      <c r="Y59" s="46"/>
      <c r="Z59" s="3"/>
      <c r="AA59" s="7"/>
    </row>
    <row r="60" spans="1:27" ht="12.75" customHeight="1">
      <c r="A60" s="3"/>
      <c r="B60" s="48"/>
      <c r="C60" s="48"/>
      <c r="D60" s="48"/>
      <c r="E60" s="384"/>
      <c r="F60" s="7"/>
      <c r="G60" s="3"/>
      <c r="H60" s="3"/>
      <c r="I60" s="3"/>
      <c r="J60" s="3"/>
      <c r="K60" s="3"/>
      <c r="L60" s="3"/>
      <c r="M60" s="3"/>
      <c r="N60" s="3"/>
      <c r="O60" s="3"/>
      <c r="P60" s="3"/>
      <c r="Q60" s="3"/>
      <c r="R60" s="3"/>
      <c r="S60" s="3"/>
      <c r="T60" s="3"/>
      <c r="U60" s="3"/>
      <c r="V60" s="7"/>
      <c r="W60" s="3"/>
      <c r="X60" s="3"/>
      <c r="Y60" s="46"/>
      <c r="Z60" s="3"/>
      <c r="AA60" s="7"/>
    </row>
    <row r="61" spans="1:27" ht="12.75" customHeight="1">
      <c r="A61" s="3"/>
      <c r="B61" s="48"/>
      <c r="C61" s="48"/>
      <c r="D61" s="48"/>
      <c r="E61" s="384"/>
      <c r="F61" s="7"/>
      <c r="G61" s="3"/>
      <c r="H61" s="3"/>
      <c r="I61" s="3"/>
      <c r="J61" s="3"/>
      <c r="K61" s="3"/>
      <c r="L61" s="3"/>
      <c r="M61" s="3"/>
      <c r="N61" s="3"/>
      <c r="O61" s="3"/>
      <c r="P61" s="3"/>
      <c r="Q61" s="3"/>
      <c r="R61" s="3"/>
      <c r="S61" s="3"/>
      <c r="T61" s="3"/>
      <c r="U61" s="3"/>
      <c r="V61" s="7"/>
      <c r="W61" s="3"/>
      <c r="X61" s="3"/>
      <c r="Y61" s="46"/>
      <c r="Z61" s="3"/>
      <c r="AA61" s="7"/>
    </row>
    <row r="62" spans="1:27" ht="12.75" customHeight="1">
      <c r="A62" s="3"/>
      <c r="B62" s="48"/>
      <c r="C62" s="48"/>
      <c r="D62" s="48"/>
      <c r="E62" s="384"/>
      <c r="F62" s="7"/>
      <c r="G62" s="3"/>
      <c r="H62" s="3"/>
      <c r="I62" s="3"/>
      <c r="J62" s="3"/>
      <c r="K62" s="3"/>
      <c r="L62" s="3"/>
      <c r="M62" s="3"/>
      <c r="N62" s="3"/>
      <c r="O62" s="3"/>
      <c r="P62" s="3"/>
      <c r="Q62" s="3"/>
      <c r="R62" s="3"/>
      <c r="S62" s="3"/>
      <c r="T62" s="3"/>
      <c r="U62" s="3"/>
      <c r="V62" s="7"/>
      <c r="W62" s="3"/>
      <c r="X62" s="3"/>
      <c r="Y62" s="46"/>
      <c r="Z62" s="3"/>
      <c r="AA62" s="7"/>
    </row>
    <row r="63" spans="1:27" ht="12.75" customHeight="1">
      <c r="A63" s="3"/>
      <c r="B63" s="48"/>
      <c r="C63" s="48"/>
      <c r="D63" s="48"/>
      <c r="E63" s="384"/>
      <c r="F63" s="7"/>
      <c r="G63" s="3"/>
      <c r="H63" s="3"/>
      <c r="I63" s="3"/>
      <c r="J63" s="3"/>
      <c r="K63" s="3"/>
      <c r="L63" s="3"/>
      <c r="M63" s="3"/>
      <c r="N63" s="3"/>
      <c r="O63" s="3"/>
      <c r="P63" s="3"/>
      <c r="Q63" s="3"/>
      <c r="R63" s="3"/>
      <c r="S63" s="3"/>
      <c r="T63" s="3"/>
      <c r="U63" s="3"/>
      <c r="V63" s="7"/>
      <c r="W63" s="3"/>
      <c r="X63" s="3"/>
      <c r="Y63" s="46"/>
      <c r="Z63" s="3"/>
      <c r="AA63" s="7"/>
    </row>
    <row r="64" spans="1:27" ht="12.75" customHeight="1">
      <c r="A64" s="3"/>
      <c r="B64" s="48"/>
      <c r="C64" s="48"/>
      <c r="D64" s="48"/>
      <c r="E64" s="384"/>
      <c r="F64" s="7"/>
      <c r="G64" s="3"/>
      <c r="H64" s="3"/>
      <c r="I64" s="3"/>
      <c r="J64" s="3"/>
      <c r="K64" s="3"/>
      <c r="L64" s="3"/>
      <c r="M64" s="3"/>
      <c r="N64" s="3"/>
      <c r="O64" s="3"/>
      <c r="P64" s="3"/>
      <c r="Q64" s="3"/>
      <c r="R64" s="3"/>
      <c r="S64" s="3"/>
      <c r="T64" s="3"/>
      <c r="U64" s="3"/>
      <c r="V64" s="7"/>
      <c r="W64" s="3"/>
      <c r="X64" s="3"/>
      <c r="Y64" s="46"/>
      <c r="Z64" s="3"/>
      <c r="AA64" s="7"/>
    </row>
    <row r="65" spans="1:27" ht="12.75" customHeight="1">
      <c r="A65" s="3"/>
      <c r="B65" s="48"/>
      <c r="C65" s="48"/>
      <c r="D65" s="48"/>
      <c r="E65" s="384"/>
      <c r="F65" s="7"/>
      <c r="G65" s="3"/>
      <c r="H65" s="3"/>
      <c r="I65" s="3"/>
      <c r="J65" s="3"/>
      <c r="K65" s="3"/>
      <c r="L65" s="3"/>
      <c r="M65" s="3"/>
      <c r="N65" s="3"/>
      <c r="O65" s="3"/>
      <c r="P65" s="3"/>
      <c r="Q65" s="3"/>
      <c r="R65" s="3"/>
      <c r="S65" s="3"/>
      <c r="T65" s="3"/>
      <c r="U65" s="3"/>
      <c r="V65" s="7"/>
      <c r="W65" s="3"/>
      <c r="X65" s="3"/>
      <c r="Y65" s="46"/>
      <c r="Z65" s="3"/>
      <c r="AA65" s="7"/>
    </row>
    <row r="66" spans="1:27" ht="12.75" customHeight="1">
      <c r="A66" s="3"/>
      <c r="B66" s="48"/>
      <c r="C66" s="48"/>
      <c r="D66" s="48"/>
      <c r="E66" s="384"/>
      <c r="F66" s="7"/>
      <c r="G66" s="3"/>
      <c r="H66" s="3"/>
      <c r="I66" s="3"/>
      <c r="J66" s="3"/>
      <c r="K66" s="3"/>
      <c r="L66" s="3"/>
      <c r="M66" s="3"/>
      <c r="N66" s="3"/>
      <c r="O66" s="3"/>
      <c r="P66" s="3"/>
      <c r="Q66" s="3"/>
      <c r="R66" s="3"/>
      <c r="S66" s="3"/>
      <c r="T66" s="3"/>
      <c r="U66" s="3"/>
      <c r="V66" s="7"/>
      <c r="W66" s="3"/>
      <c r="X66" s="3"/>
      <c r="Y66" s="46"/>
      <c r="Z66" s="3"/>
      <c r="AA66" s="7"/>
    </row>
    <row r="67" spans="1:27" ht="12.75" customHeight="1">
      <c r="A67" s="3"/>
      <c r="B67" s="48"/>
      <c r="C67" s="48"/>
      <c r="D67" s="48"/>
      <c r="E67" s="384"/>
      <c r="F67" s="7"/>
      <c r="G67" s="3"/>
      <c r="H67" s="3"/>
      <c r="I67" s="3"/>
      <c r="J67" s="3"/>
      <c r="K67" s="3"/>
      <c r="L67" s="3"/>
      <c r="M67" s="3"/>
      <c r="N67" s="3"/>
      <c r="O67" s="3"/>
      <c r="P67" s="3"/>
      <c r="Q67" s="3"/>
      <c r="R67" s="3"/>
      <c r="S67" s="3"/>
      <c r="T67" s="3"/>
      <c r="U67" s="3"/>
      <c r="V67" s="7"/>
      <c r="W67" s="3"/>
      <c r="X67" s="3"/>
      <c r="Y67" s="46"/>
      <c r="Z67" s="3"/>
      <c r="AA67" s="7"/>
    </row>
    <row r="68" spans="1:27" ht="12.75" customHeight="1">
      <c r="A68" s="3"/>
      <c r="B68" s="48"/>
      <c r="C68" s="48"/>
      <c r="D68" s="48"/>
      <c r="E68" s="384"/>
      <c r="F68" s="7"/>
      <c r="G68" s="3"/>
      <c r="H68" s="3"/>
      <c r="I68" s="3"/>
      <c r="J68" s="3"/>
      <c r="K68" s="3"/>
      <c r="L68" s="3"/>
      <c r="M68" s="3"/>
      <c r="N68" s="3"/>
      <c r="O68" s="3"/>
      <c r="P68" s="3"/>
      <c r="Q68" s="3"/>
      <c r="R68" s="3"/>
      <c r="S68" s="3"/>
      <c r="T68" s="3"/>
      <c r="U68" s="3"/>
      <c r="V68" s="7"/>
      <c r="W68" s="3"/>
      <c r="X68" s="3"/>
      <c r="Y68" s="46"/>
      <c r="Z68" s="3"/>
      <c r="AA68" s="7"/>
    </row>
    <row r="69" spans="1:27" ht="12.75" customHeight="1">
      <c r="A69" s="3"/>
      <c r="B69" s="48"/>
      <c r="C69" s="48"/>
      <c r="D69" s="48"/>
      <c r="E69" s="384"/>
      <c r="F69" s="7"/>
      <c r="G69" s="3"/>
      <c r="H69" s="3"/>
      <c r="I69" s="3"/>
      <c r="J69" s="3"/>
      <c r="K69" s="3"/>
      <c r="L69" s="3"/>
      <c r="M69" s="3"/>
      <c r="N69" s="3"/>
      <c r="O69" s="3"/>
      <c r="P69" s="3"/>
      <c r="Q69" s="3"/>
      <c r="R69" s="3"/>
      <c r="S69" s="3"/>
      <c r="T69" s="3"/>
      <c r="U69" s="3"/>
      <c r="V69" s="7"/>
      <c r="W69" s="3"/>
      <c r="X69" s="3"/>
      <c r="Y69" s="46"/>
      <c r="Z69" s="3"/>
      <c r="AA69" s="7"/>
    </row>
    <row r="70" spans="1:27" ht="12.75" customHeight="1">
      <c r="A70" s="3"/>
      <c r="B70" s="48"/>
      <c r="C70" s="48"/>
      <c r="D70" s="48"/>
      <c r="E70" s="384"/>
      <c r="F70" s="7"/>
      <c r="G70" s="3"/>
      <c r="H70" s="3"/>
      <c r="I70" s="3"/>
      <c r="J70" s="3"/>
      <c r="K70" s="3"/>
      <c r="L70" s="3"/>
      <c r="M70" s="3"/>
      <c r="N70" s="3"/>
      <c r="O70" s="3"/>
      <c r="P70" s="3"/>
      <c r="Q70" s="3"/>
      <c r="R70" s="3"/>
      <c r="S70" s="3"/>
      <c r="T70" s="3"/>
      <c r="U70" s="3"/>
      <c r="V70" s="7"/>
      <c r="W70" s="3"/>
      <c r="X70" s="3"/>
      <c r="Y70" s="46"/>
      <c r="Z70" s="3"/>
      <c r="AA70" s="7"/>
    </row>
    <row r="71" spans="1:27" ht="12.75" customHeight="1">
      <c r="A71" s="3"/>
      <c r="B71" s="48"/>
      <c r="C71" s="48"/>
      <c r="D71" s="48"/>
      <c r="E71" s="384"/>
      <c r="F71" s="7"/>
      <c r="G71" s="3"/>
      <c r="H71" s="3"/>
      <c r="I71" s="3"/>
      <c r="J71" s="3"/>
      <c r="K71" s="3"/>
      <c r="L71" s="3"/>
      <c r="M71" s="3"/>
      <c r="N71" s="3"/>
      <c r="O71" s="3"/>
      <c r="P71" s="3"/>
      <c r="Q71" s="3"/>
      <c r="R71" s="3"/>
      <c r="S71" s="3"/>
      <c r="T71" s="3"/>
      <c r="U71" s="3"/>
      <c r="V71" s="7"/>
      <c r="W71" s="3"/>
      <c r="X71" s="3"/>
      <c r="Y71" s="46"/>
      <c r="Z71" s="3"/>
      <c r="AA71" s="7"/>
    </row>
    <row r="72" spans="1:27" ht="12.75" customHeight="1">
      <c r="A72" s="3"/>
      <c r="B72" s="48"/>
      <c r="C72" s="48"/>
      <c r="D72" s="48"/>
      <c r="E72" s="384"/>
      <c r="F72" s="7"/>
      <c r="G72" s="3"/>
      <c r="H72" s="3"/>
      <c r="I72" s="3"/>
      <c r="J72" s="3"/>
      <c r="K72" s="3"/>
      <c r="L72" s="3"/>
      <c r="M72" s="3"/>
      <c r="N72" s="3"/>
      <c r="O72" s="3"/>
      <c r="P72" s="3"/>
      <c r="Q72" s="3"/>
      <c r="R72" s="3"/>
      <c r="S72" s="3"/>
      <c r="T72" s="3"/>
      <c r="U72" s="3"/>
      <c r="V72" s="7"/>
      <c r="W72" s="3"/>
      <c r="X72" s="3"/>
      <c r="Y72" s="46"/>
      <c r="Z72" s="3"/>
      <c r="AA72" s="7"/>
    </row>
    <row r="73" spans="1:27" ht="12.75" customHeight="1">
      <c r="A73" s="3"/>
      <c r="B73" s="48"/>
      <c r="C73" s="48"/>
      <c r="D73" s="48"/>
      <c r="E73" s="384"/>
      <c r="F73" s="7"/>
      <c r="G73" s="3"/>
      <c r="H73" s="3"/>
      <c r="I73" s="3"/>
      <c r="J73" s="3"/>
      <c r="K73" s="3"/>
      <c r="L73" s="3"/>
      <c r="M73" s="3"/>
      <c r="N73" s="3"/>
      <c r="O73" s="3"/>
      <c r="P73" s="3"/>
      <c r="Q73" s="3"/>
      <c r="R73" s="3"/>
      <c r="S73" s="3"/>
      <c r="T73" s="3"/>
      <c r="U73" s="3"/>
      <c r="V73" s="7"/>
      <c r="W73" s="3"/>
      <c r="X73" s="3"/>
      <c r="Y73" s="46"/>
      <c r="Z73" s="3"/>
      <c r="AA73" s="7"/>
    </row>
    <row r="74" spans="1:27" ht="12.75" customHeight="1">
      <c r="A74" s="3"/>
      <c r="B74" s="48"/>
      <c r="C74" s="48"/>
      <c r="D74" s="48"/>
      <c r="E74" s="384"/>
      <c r="F74" s="7"/>
      <c r="G74" s="3"/>
      <c r="H74" s="3"/>
      <c r="I74" s="3"/>
      <c r="J74" s="3"/>
      <c r="K74" s="3"/>
      <c r="L74" s="3"/>
      <c r="M74" s="3"/>
      <c r="N74" s="3"/>
      <c r="O74" s="3"/>
      <c r="P74" s="3"/>
      <c r="Q74" s="3"/>
      <c r="R74" s="3"/>
      <c r="S74" s="3"/>
      <c r="T74" s="3"/>
      <c r="U74" s="3"/>
      <c r="V74" s="7"/>
      <c r="W74" s="3"/>
      <c r="X74" s="3"/>
      <c r="Y74" s="46"/>
      <c r="Z74" s="3"/>
      <c r="AA74" s="7"/>
    </row>
    <row r="75" spans="1:27" ht="12.75" customHeight="1">
      <c r="A75" s="3"/>
      <c r="B75" s="48"/>
      <c r="C75" s="48"/>
      <c r="D75" s="48"/>
      <c r="E75" s="384"/>
      <c r="F75" s="7"/>
      <c r="G75" s="3"/>
      <c r="H75" s="3"/>
      <c r="I75" s="3"/>
      <c r="J75" s="3"/>
      <c r="K75" s="3"/>
      <c r="L75" s="3"/>
      <c r="M75" s="3"/>
      <c r="N75" s="3"/>
      <c r="O75" s="3"/>
      <c r="P75" s="3"/>
      <c r="Q75" s="3"/>
      <c r="R75" s="3"/>
      <c r="S75" s="3"/>
      <c r="T75" s="3"/>
      <c r="U75" s="3"/>
      <c r="V75" s="7"/>
      <c r="W75" s="3"/>
      <c r="X75" s="3"/>
      <c r="Y75" s="46"/>
      <c r="Z75" s="3"/>
      <c r="AA75" s="7"/>
    </row>
    <row r="76" spans="1:27" ht="12.75" customHeight="1">
      <c r="A76" s="3"/>
      <c r="B76" s="48"/>
      <c r="C76" s="48"/>
      <c r="D76" s="48"/>
      <c r="E76" s="384"/>
      <c r="F76" s="7"/>
      <c r="G76" s="3"/>
      <c r="H76" s="3"/>
      <c r="I76" s="3"/>
      <c r="J76" s="3"/>
      <c r="K76" s="3"/>
      <c r="L76" s="3"/>
      <c r="M76" s="3"/>
      <c r="N76" s="3"/>
      <c r="O76" s="3"/>
      <c r="P76" s="3"/>
      <c r="Q76" s="3"/>
      <c r="R76" s="3"/>
      <c r="S76" s="3"/>
      <c r="T76" s="3"/>
      <c r="U76" s="3"/>
      <c r="V76" s="7"/>
      <c r="W76" s="3"/>
      <c r="X76" s="3"/>
      <c r="Y76" s="46"/>
      <c r="Z76" s="3"/>
      <c r="AA76" s="7"/>
    </row>
    <row r="77" spans="1:27" ht="12.75" customHeight="1">
      <c r="A77" s="3"/>
      <c r="B77" s="48"/>
      <c r="C77" s="48"/>
      <c r="D77" s="48"/>
      <c r="E77" s="384"/>
      <c r="F77" s="7"/>
      <c r="G77" s="3"/>
      <c r="H77" s="3"/>
      <c r="I77" s="3"/>
      <c r="J77" s="3"/>
      <c r="K77" s="3"/>
      <c r="L77" s="3"/>
      <c r="M77" s="3"/>
      <c r="N77" s="3"/>
      <c r="O77" s="3"/>
      <c r="P77" s="3"/>
      <c r="Q77" s="3"/>
      <c r="R77" s="3"/>
      <c r="S77" s="3"/>
      <c r="T77" s="3"/>
      <c r="U77" s="3"/>
      <c r="V77" s="7"/>
      <c r="W77" s="3"/>
      <c r="X77" s="3"/>
      <c r="Y77" s="46"/>
      <c r="Z77" s="3"/>
      <c r="AA77" s="7"/>
    </row>
    <row r="78" spans="1:27" ht="12.75" customHeight="1">
      <c r="A78" s="3"/>
      <c r="B78" s="48"/>
      <c r="C78" s="48"/>
      <c r="D78" s="48"/>
      <c r="E78" s="384"/>
      <c r="F78" s="7"/>
      <c r="G78" s="3"/>
      <c r="H78" s="3"/>
      <c r="I78" s="3"/>
      <c r="J78" s="3"/>
      <c r="K78" s="3"/>
      <c r="L78" s="3"/>
      <c r="M78" s="3"/>
      <c r="N78" s="3"/>
      <c r="O78" s="3"/>
      <c r="P78" s="3"/>
      <c r="Q78" s="3"/>
      <c r="R78" s="3"/>
      <c r="S78" s="3"/>
      <c r="T78" s="3"/>
      <c r="U78" s="3"/>
      <c r="V78" s="7"/>
      <c r="W78" s="3"/>
      <c r="X78" s="3"/>
      <c r="Y78" s="46"/>
      <c r="Z78" s="3"/>
      <c r="AA78" s="7"/>
    </row>
    <row r="79" spans="1:27" ht="12.75" customHeight="1">
      <c r="A79" s="3"/>
      <c r="B79" s="48"/>
      <c r="C79" s="48"/>
      <c r="D79" s="48"/>
      <c r="E79" s="384"/>
      <c r="F79" s="7"/>
      <c r="G79" s="3"/>
      <c r="H79" s="3"/>
      <c r="I79" s="3"/>
      <c r="J79" s="3"/>
      <c r="K79" s="3"/>
      <c r="L79" s="3"/>
      <c r="M79" s="3"/>
      <c r="N79" s="3"/>
      <c r="O79" s="3"/>
      <c r="P79" s="3"/>
      <c r="Q79" s="3"/>
      <c r="R79" s="3"/>
      <c r="S79" s="3"/>
      <c r="T79" s="3"/>
      <c r="U79" s="3"/>
      <c r="V79" s="7"/>
      <c r="W79" s="3"/>
      <c r="X79" s="3"/>
      <c r="Y79" s="46"/>
      <c r="Z79" s="3"/>
      <c r="AA79" s="7"/>
    </row>
    <row r="80" spans="1:27" ht="12.75" customHeight="1">
      <c r="A80" s="3"/>
      <c r="B80" s="48"/>
      <c r="C80" s="48"/>
      <c r="D80" s="48"/>
      <c r="E80" s="384"/>
      <c r="F80" s="7"/>
      <c r="G80" s="3"/>
      <c r="H80" s="3"/>
      <c r="I80" s="3"/>
      <c r="J80" s="3"/>
      <c r="K80" s="3"/>
      <c r="L80" s="3"/>
      <c r="M80" s="3"/>
      <c r="N80" s="3"/>
      <c r="O80" s="3"/>
      <c r="P80" s="3"/>
      <c r="Q80" s="3"/>
      <c r="R80" s="3"/>
      <c r="S80" s="3"/>
      <c r="T80" s="3"/>
      <c r="U80" s="3"/>
      <c r="V80" s="7"/>
      <c r="W80" s="3"/>
      <c r="X80" s="3"/>
      <c r="Y80" s="46"/>
      <c r="Z80" s="3"/>
      <c r="AA80" s="7"/>
    </row>
    <row r="81" spans="1:27" ht="12.75" customHeight="1">
      <c r="A81" s="3"/>
      <c r="B81" s="48"/>
      <c r="C81" s="48"/>
      <c r="D81" s="48"/>
      <c r="E81" s="384"/>
      <c r="F81" s="7"/>
      <c r="G81" s="3"/>
      <c r="H81" s="3"/>
      <c r="I81" s="3"/>
      <c r="J81" s="3"/>
      <c r="K81" s="3"/>
      <c r="L81" s="3"/>
      <c r="M81" s="3"/>
      <c r="N81" s="3"/>
      <c r="O81" s="3"/>
      <c r="P81" s="3"/>
      <c r="Q81" s="3"/>
      <c r="R81" s="3"/>
      <c r="S81" s="3"/>
      <c r="T81" s="3"/>
      <c r="U81" s="3"/>
      <c r="V81" s="7"/>
      <c r="W81" s="3"/>
      <c r="X81" s="3"/>
      <c r="Y81" s="46"/>
      <c r="Z81" s="3"/>
      <c r="AA81" s="7"/>
    </row>
    <row r="82" spans="1:27" ht="12.75" customHeight="1">
      <c r="A82" s="3"/>
      <c r="B82" s="48"/>
      <c r="C82" s="48"/>
      <c r="D82" s="48"/>
      <c r="E82" s="384"/>
      <c r="F82" s="7"/>
      <c r="G82" s="3"/>
      <c r="H82" s="3"/>
      <c r="I82" s="3"/>
      <c r="J82" s="3"/>
      <c r="K82" s="3"/>
      <c r="L82" s="3"/>
      <c r="M82" s="3"/>
      <c r="N82" s="3"/>
      <c r="O82" s="3"/>
      <c r="P82" s="3"/>
      <c r="Q82" s="3"/>
      <c r="R82" s="3"/>
      <c r="S82" s="3"/>
      <c r="T82" s="3"/>
      <c r="U82" s="3"/>
      <c r="V82" s="7"/>
      <c r="W82" s="3"/>
      <c r="X82" s="3"/>
      <c r="Y82" s="46"/>
      <c r="Z82" s="3"/>
      <c r="AA82" s="7"/>
    </row>
    <row r="83" spans="1:27" ht="12.75" customHeight="1">
      <c r="A83" s="3"/>
      <c r="B83" s="48"/>
      <c r="C83" s="48"/>
      <c r="D83" s="48"/>
      <c r="E83" s="384"/>
      <c r="F83" s="7"/>
      <c r="G83" s="3"/>
      <c r="H83" s="3"/>
      <c r="I83" s="3"/>
      <c r="J83" s="3"/>
      <c r="K83" s="3"/>
      <c r="L83" s="3"/>
      <c r="M83" s="3"/>
      <c r="N83" s="3"/>
      <c r="O83" s="3"/>
      <c r="P83" s="3"/>
      <c r="Q83" s="3"/>
      <c r="R83" s="3"/>
      <c r="S83" s="3"/>
      <c r="T83" s="3"/>
      <c r="U83" s="3"/>
      <c r="V83" s="7"/>
      <c r="W83" s="3"/>
      <c r="X83" s="3"/>
      <c r="Y83" s="46"/>
      <c r="Z83" s="3"/>
      <c r="AA83" s="7"/>
    </row>
    <row r="84" spans="1:27" ht="12.75" customHeight="1">
      <c r="A84" s="3"/>
      <c r="B84" s="48"/>
      <c r="C84" s="48"/>
      <c r="D84" s="48"/>
      <c r="E84" s="384"/>
      <c r="F84" s="7"/>
      <c r="G84" s="3"/>
      <c r="H84" s="3"/>
      <c r="I84" s="3"/>
      <c r="J84" s="3"/>
      <c r="K84" s="3"/>
      <c r="L84" s="3"/>
      <c r="M84" s="3"/>
      <c r="N84" s="3"/>
      <c r="O84" s="3"/>
      <c r="P84" s="3"/>
      <c r="Q84" s="3"/>
      <c r="R84" s="3"/>
      <c r="S84" s="3"/>
      <c r="T84" s="3"/>
      <c r="U84" s="3"/>
      <c r="V84" s="7"/>
      <c r="W84" s="3"/>
      <c r="X84" s="3"/>
      <c r="Y84" s="46"/>
      <c r="Z84" s="3"/>
      <c r="AA84" s="7"/>
    </row>
    <row r="85" spans="1:27" ht="12.75" customHeight="1">
      <c r="A85" s="3"/>
      <c r="B85" s="48"/>
      <c r="C85" s="48"/>
      <c r="D85" s="48"/>
      <c r="E85" s="384"/>
      <c r="F85" s="7"/>
      <c r="G85" s="3"/>
      <c r="H85" s="3"/>
      <c r="I85" s="3"/>
      <c r="J85" s="3"/>
      <c r="K85" s="3"/>
      <c r="L85" s="3"/>
      <c r="M85" s="3"/>
      <c r="N85" s="3"/>
      <c r="O85" s="3"/>
      <c r="P85" s="3"/>
      <c r="Q85" s="3"/>
      <c r="R85" s="3"/>
      <c r="S85" s="3"/>
      <c r="T85" s="3"/>
      <c r="U85" s="3"/>
      <c r="V85" s="7"/>
      <c r="W85" s="3"/>
      <c r="X85" s="3"/>
      <c r="Y85" s="46"/>
      <c r="Z85" s="3"/>
      <c r="AA85" s="7"/>
    </row>
    <row r="86" spans="1:27" ht="12.75" customHeight="1">
      <c r="A86" s="3"/>
      <c r="B86" s="48"/>
      <c r="C86" s="48"/>
      <c r="D86" s="48"/>
      <c r="E86" s="384"/>
      <c r="F86" s="7"/>
      <c r="G86" s="3"/>
      <c r="H86" s="3"/>
      <c r="I86" s="3"/>
      <c r="J86" s="3"/>
      <c r="K86" s="3"/>
      <c r="L86" s="3"/>
      <c r="M86" s="3"/>
      <c r="N86" s="3"/>
      <c r="O86" s="3"/>
      <c r="P86" s="3"/>
      <c r="Q86" s="3"/>
      <c r="R86" s="3"/>
      <c r="S86" s="3"/>
      <c r="T86" s="3"/>
      <c r="U86" s="3"/>
      <c r="V86" s="7"/>
      <c r="W86" s="3"/>
      <c r="X86" s="3"/>
      <c r="Y86" s="46"/>
      <c r="Z86" s="3"/>
      <c r="AA86" s="7"/>
    </row>
    <row r="87" spans="1:27" ht="12.75" customHeight="1">
      <c r="A87" s="3"/>
      <c r="B87" s="48"/>
      <c r="C87" s="48"/>
      <c r="D87" s="48"/>
      <c r="E87" s="384"/>
      <c r="F87" s="7"/>
      <c r="G87" s="3"/>
      <c r="H87" s="3"/>
      <c r="I87" s="3"/>
      <c r="J87" s="3"/>
      <c r="K87" s="3"/>
      <c r="L87" s="3"/>
      <c r="M87" s="3"/>
      <c r="N87" s="3"/>
      <c r="O87" s="3"/>
      <c r="P87" s="3"/>
      <c r="Q87" s="3"/>
      <c r="R87" s="3"/>
      <c r="S87" s="3"/>
      <c r="T87" s="3"/>
      <c r="U87" s="3"/>
      <c r="V87" s="7"/>
      <c r="W87" s="3"/>
      <c r="X87" s="3"/>
      <c r="Y87" s="46"/>
      <c r="Z87" s="3"/>
      <c r="AA87" s="7"/>
    </row>
    <row r="88" spans="1:27" ht="12.75" customHeight="1">
      <c r="A88" s="3"/>
      <c r="B88" s="48"/>
      <c r="C88" s="48"/>
      <c r="D88" s="48"/>
      <c r="E88" s="384"/>
      <c r="F88" s="7"/>
      <c r="G88" s="3"/>
      <c r="H88" s="3"/>
      <c r="I88" s="3"/>
      <c r="J88" s="3"/>
      <c r="K88" s="3"/>
      <c r="L88" s="3"/>
      <c r="M88" s="3"/>
      <c r="N88" s="3"/>
      <c r="O88" s="3"/>
      <c r="P88" s="3"/>
      <c r="Q88" s="3"/>
      <c r="R88" s="3"/>
      <c r="S88" s="3"/>
      <c r="T88" s="3"/>
      <c r="U88" s="3"/>
      <c r="V88" s="7"/>
      <c r="W88" s="3"/>
      <c r="X88" s="3"/>
      <c r="Y88" s="46"/>
      <c r="Z88" s="3"/>
      <c r="AA88" s="7"/>
    </row>
    <row r="89" spans="1:27" ht="12.75" customHeight="1">
      <c r="A89" s="3"/>
      <c r="B89" s="48"/>
      <c r="C89" s="48"/>
      <c r="D89" s="48"/>
      <c r="E89" s="384"/>
      <c r="F89" s="7"/>
      <c r="G89" s="3"/>
      <c r="H89" s="3"/>
      <c r="I89" s="3"/>
      <c r="J89" s="3"/>
      <c r="K89" s="3"/>
      <c r="L89" s="3"/>
      <c r="M89" s="3"/>
      <c r="N89" s="3"/>
      <c r="O89" s="3"/>
      <c r="P89" s="3"/>
      <c r="Q89" s="3"/>
      <c r="R89" s="3"/>
      <c r="S89" s="3"/>
      <c r="T89" s="3"/>
      <c r="U89" s="3"/>
      <c r="V89" s="7"/>
      <c r="W89" s="3"/>
      <c r="X89" s="3"/>
      <c r="Y89" s="46"/>
      <c r="Z89" s="3"/>
      <c r="AA89" s="7"/>
    </row>
    <row r="90" spans="1:27" ht="12.75" customHeight="1">
      <c r="A90" s="3"/>
      <c r="B90" s="48"/>
      <c r="C90" s="48"/>
      <c r="D90" s="48"/>
      <c r="E90" s="384"/>
      <c r="F90" s="7"/>
      <c r="G90" s="3"/>
      <c r="H90" s="3"/>
      <c r="I90" s="3"/>
      <c r="J90" s="3"/>
      <c r="K90" s="3"/>
      <c r="L90" s="3"/>
      <c r="M90" s="3"/>
      <c r="N90" s="3"/>
      <c r="O90" s="3"/>
      <c r="P90" s="3"/>
      <c r="Q90" s="3"/>
      <c r="R90" s="3"/>
      <c r="S90" s="3"/>
      <c r="T90" s="3"/>
      <c r="U90" s="3"/>
      <c r="V90" s="7"/>
      <c r="W90" s="3"/>
      <c r="X90" s="3"/>
      <c r="Y90" s="46"/>
      <c r="Z90" s="3"/>
      <c r="AA90" s="7"/>
    </row>
    <row r="91" spans="1:27" ht="12.75" customHeight="1">
      <c r="A91" s="3"/>
      <c r="B91" s="48"/>
      <c r="C91" s="48"/>
      <c r="D91" s="48"/>
      <c r="E91" s="384"/>
      <c r="F91" s="7"/>
      <c r="G91" s="3"/>
      <c r="H91" s="3"/>
      <c r="I91" s="3"/>
      <c r="J91" s="3"/>
      <c r="K91" s="3"/>
      <c r="L91" s="3"/>
      <c r="M91" s="3"/>
      <c r="N91" s="3"/>
      <c r="O91" s="3"/>
      <c r="P91" s="3"/>
      <c r="Q91" s="3"/>
      <c r="R91" s="3"/>
      <c r="S91" s="3"/>
      <c r="T91" s="3"/>
      <c r="U91" s="3"/>
      <c r="V91" s="7"/>
      <c r="W91" s="3"/>
      <c r="X91" s="3"/>
      <c r="Y91" s="46"/>
      <c r="Z91" s="3"/>
      <c r="AA91" s="7"/>
    </row>
    <row r="92" spans="1:27" ht="12.75" customHeight="1">
      <c r="A92" s="3"/>
      <c r="B92" s="48"/>
      <c r="C92" s="48"/>
      <c r="D92" s="48"/>
      <c r="E92" s="384"/>
      <c r="F92" s="7"/>
      <c r="G92" s="3"/>
      <c r="H92" s="3"/>
      <c r="I92" s="3"/>
      <c r="J92" s="3"/>
      <c r="K92" s="3"/>
      <c r="L92" s="3"/>
      <c r="M92" s="3"/>
      <c r="N92" s="3"/>
      <c r="O92" s="3"/>
      <c r="P92" s="3"/>
      <c r="Q92" s="3"/>
      <c r="R92" s="3"/>
      <c r="S92" s="3"/>
      <c r="T92" s="3"/>
      <c r="U92" s="3"/>
      <c r="V92" s="7"/>
      <c r="W92" s="3"/>
      <c r="X92" s="3"/>
      <c r="Y92" s="46"/>
      <c r="Z92" s="3"/>
      <c r="AA92" s="7"/>
    </row>
    <row r="93" spans="1:27" ht="12.75" customHeight="1">
      <c r="A93" s="3"/>
      <c r="B93" s="48"/>
      <c r="C93" s="48"/>
      <c r="D93" s="48"/>
      <c r="E93" s="384"/>
      <c r="F93" s="7"/>
      <c r="G93" s="3"/>
      <c r="H93" s="3"/>
      <c r="I93" s="3"/>
      <c r="J93" s="3"/>
      <c r="K93" s="3"/>
      <c r="L93" s="3"/>
      <c r="M93" s="3"/>
      <c r="N93" s="3"/>
      <c r="O93" s="3"/>
      <c r="P93" s="3"/>
      <c r="Q93" s="3"/>
      <c r="R93" s="3"/>
      <c r="S93" s="3"/>
      <c r="T93" s="3"/>
      <c r="U93" s="3"/>
      <c r="V93" s="7"/>
      <c r="W93" s="3"/>
      <c r="X93" s="3"/>
      <c r="Y93" s="46"/>
      <c r="Z93" s="3"/>
      <c r="AA93" s="7"/>
    </row>
    <row r="94" spans="1:27" ht="12.75" customHeight="1">
      <c r="A94" s="3"/>
      <c r="B94" s="48"/>
      <c r="C94" s="48"/>
      <c r="D94" s="48"/>
      <c r="E94" s="384"/>
      <c r="F94" s="7"/>
      <c r="G94" s="3"/>
      <c r="H94" s="3"/>
      <c r="I94" s="3"/>
      <c r="J94" s="3"/>
      <c r="K94" s="3"/>
      <c r="L94" s="3"/>
      <c r="M94" s="3"/>
      <c r="N94" s="3"/>
      <c r="O94" s="3"/>
      <c r="P94" s="3"/>
      <c r="Q94" s="3"/>
      <c r="R94" s="3"/>
      <c r="S94" s="3"/>
      <c r="T94" s="3"/>
      <c r="U94" s="3"/>
      <c r="V94" s="7"/>
      <c r="W94" s="3"/>
      <c r="X94" s="3"/>
      <c r="Y94" s="46"/>
      <c r="Z94" s="3"/>
      <c r="AA94" s="7"/>
    </row>
    <row r="95" spans="1:27" ht="12.75" customHeight="1">
      <c r="A95" s="3"/>
      <c r="B95" s="48"/>
      <c r="C95" s="48"/>
      <c r="D95" s="48"/>
      <c r="E95" s="384"/>
      <c r="F95" s="7"/>
      <c r="G95" s="3"/>
      <c r="H95" s="3"/>
      <c r="I95" s="3"/>
      <c r="J95" s="3"/>
      <c r="K95" s="3"/>
      <c r="L95" s="3"/>
      <c r="M95" s="3"/>
      <c r="N95" s="3"/>
      <c r="O95" s="3"/>
      <c r="P95" s="3"/>
      <c r="Q95" s="3"/>
      <c r="R95" s="3"/>
      <c r="S95" s="3"/>
      <c r="T95" s="3"/>
      <c r="U95" s="3"/>
      <c r="V95" s="7"/>
      <c r="W95" s="3"/>
      <c r="X95" s="3"/>
      <c r="Y95" s="46"/>
      <c r="Z95" s="3"/>
      <c r="AA95" s="7"/>
    </row>
    <row r="96" spans="1:27" ht="12.75" customHeight="1">
      <c r="A96" s="3"/>
      <c r="B96" s="48"/>
      <c r="C96" s="48"/>
      <c r="D96" s="48"/>
      <c r="E96" s="384"/>
      <c r="F96" s="7"/>
      <c r="G96" s="3"/>
      <c r="H96" s="3"/>
      <c r="I96" s="3"/>
      <c r="J96" s="3"/>
      <c r="K96" s="3"/>
      <c r="L96" s="3"/>
      <c r="M96" s="3"/>
      <c r="N96" s="3"/>
      <c r="O96" s="3"/>
      <c r="P96" s="3"/>
      <c r="Q96" s="3"/>
      <c r="R96" s="3"/>
      <c r="S96" s="3"/>
      <c r="T96" s="3"/>
      <c r="U96" s="3"/>
      <c r="V96" s="7"/>
      <c r="W96" s="3"/>
      <c r="X96" s="3"/>
      <c r="Y96" s="46"/>
      <c r="Z96" s="3"/>
      <c r="AA96" s="7"/>
    </row>
    <row r="97" spans="1:27" ht="12.75" customHeight="1">
      <c r="A97" s="3"/>
      <c r="B97" s="48"/>
      <c r="C97" s="48"/>
      <c r="D97" s="48"/>
      <c r="E97" s="384"/>
      <c r="F97" s="7"/>
      <c r="G97" s="3"/>
      <c r="H97" s="3"/>
      <c r="I97" s="3"/>
      <c r="J97" s="3"/>
      <c r="K97" s="3"/>
      <c r="L97" s="3"/>
      <c r="M97" s="3"/>
      <c r="N97" s="3"/>
      <c r="O97" s="3"/>
      <c r="P97" s="3"/>
      <c r="Q97" s="3"/>
      <c r="R97" s="3"/>
      <c r="S97" s="3"/>
      <c r="T97" s="3"/>
      <c r="U97" s="3"/>
      <c r="V97" s="7"/>
      <c r="W97" s="3"/>
      <c r="X97" s="3"/>
      <c r="Y97" s="46"/>
      <c r="Z97" s="3"/>
      <c r="AA97" s="7"/>
    </row>
    <row r="98" spans="1:27" ht="12.75" customHeight="1">
      <c r="A98" s="3"/>
      <c r="B98" s="48"/>
      <c r="C98" s="48"/>
      <c r="D98" s="48"/>
      <c r="E98" s="384"/>
      <c r="F98" s="7"/>
      <c r="G98" s="3"/>
      <c r="H98" s="3"/>
      <c r="I98" s="3"/>
      <c r="J98" s="3"/>
      <c r="K98" s="3"/>
      <c r="L98" s="3"/>
      <c r="M98" s="3"/>
      <c r="N98" s="3"/>
      <c r="O98" s="3"/>
      <c r="P98" s="3"/>
      <c r="Q98" s="3"/>
      <c r="R98" s="3"/>
      <c r="S98" s="3"/>
      <c r="T98" s="3"/>
      <c r="U98" s="3"/>
      <c r="V98" s="7"/>
      <c r="W98" s="3"/>
      <c r="X98" s="3"/>
      <c r="Y98" s="46"/>
      <c r="Z98" s="3"/>
      <c r="AA98" s="7"/>
    </row>
    <row r="99" spans="1:27" ht="12.75" customHeight="1">
      <c r="A99" s="3"/>
      <c r="B99" s="48"/>
      <c r="C99" s="48"/>
      <c r="D99" s="48"/>
      <c r="E99" s="384"/>
      <c r="F99" s="7"/>
      <c r="G99" s="3"/>
      <c r="H99" s="3"/>
      <c r="I99" s="3"/>
      <c r="J99" s="3"/>
      <c r="K99" s="3"/>
      <c r="L99" s="3"/>
      <c r="M99" s="3"/>
      <c r="N99" s="3"/>
      <c r="O99" s="3"/>
      <c r="P99" s="3"/>
      <c r="Q99" s="3"/>
      <c r="R99" s="3"/>
      <c r="S99" s="3"/>
      <c r="T99" s="3"/>
      <c r="U99" s="3"/>
      <c r="V99" s="7"/>
      <c r="W99" s="3"/>
      <c r="X99" s="3"/>
      <c r="Y99" s="46"/>
      <c r="Z99" s="3"/>
      <c r="AA99" s="7"/>
    </row>
    <row r="100" spans="1:27" ht="12.75" customHeight="1">
      <c r="A100" s="3"/>
      <c r="B100" s="48"/>
      <c r="C100" s="48"/>
      <c r="D100" s="48"/>
      <c r="E100" s="384"/>
      <c r="F100" s="7"/>
      <c r="G100" s="3"/>
      <c r="H100" s="3"/>
      <c r="I100" s="3"/>
      <c r="J100" s="3"/>
      <c r="K100" s="3"/>
      <c r="L100" s="3"/>
      <c r="M100" s="3"/>
      <c r="N100" s="3"/>
      <c r="O100" s="3"/>
      <c r="P100" s="3"/>
      <c r="Q100" s="3"/>
      <c r="R100" s="3"/>
      <c r="S100" s="3"/>
      <c r="T100" s="3"/>
      <c r="U100" s="3"/>
      <c r="V100" s="7"/>
      <c r="W100" s="3"/>
      <c r="X100" s="3"/>
      <c r="Y100" s="46"/>
      <c r="Z100" s="3"/>
      <c r="AA100" s="7"/>
    </row>
    <row r="101" spans="1:27" ht="12.75" customHeight="1">
      <c r="A101" s="3"/>
      <c r="B101" s="48"/>
      <c r="C101" s="48"/>
      <c r="D101" s="48"/>
      <c r="E101" s="384"/>
      <c r="F101" s="7"/>
      <c r="G101" s="3"/>
      <c r="H101" s="3"/>
      <c r="I101" s="3"/>
      <c r="J101" s="3"/>
      <c r="K101" s="3"/>
      <c r="L101" s="3"/>
      <c r="M101" s="3"/>
      <c r="N101" s="3"/>
      <c r="O101" s="3"/>
      <c r="P101" s="3"/>
      <c r="Q101" s="3"/>
      <c r="R101" s="3"/>
      <c r="S101" s="3"/>
      <c r="T101" s="3"/>
      <c r="U101" s="3"/>
      <c r="V101" s="7"/>
      <c r="W101" s="3"/>
      <c r="X101" s="3"/>
      <c r="Y101" s="46"/>
      <c r="Z101" s="3"/>
      <c r="AA101" s="7"/>
    </row>
    <row r="102" spans="1:27" ht="12.75" customHeight="1">
      <c r="A102" s="3"/>
      <c r="B102" s="48"/>
      <c r="C102" s="48"/>
      <c r="D102" s="48"/>
      <c r="E102" s="384"/>
      <c r="F102" s="7"/>
      <c r="G102" s="3"/>
      <c r="H102" s="3"/>
      <c r="I102" s="3"/>
      <c r="J102" s="3"/>
      <c r="K102" s="3"/>
      <c r="L102" s="3"/>
      <c r="M102" s="3"/>
      <c r="N102" s="3"/>
      <c r="O102" s="3"/>
      <c r="P102" s="3"/>
      <c r="Q102" s="3"/>
      <c r="R102" s="3"/>
      <c r="S102" s="3"/>
      <c r="T102" s="3"/>
      <c r="U102" s="3"/>
      <c r="V102" s="7"/>
      <c r="W102" s="3"/>
      <c r="X102" s="3"/>
      <c r="Y102" s="46"/>
      <c r="Z102" s="3"/>
      <c r="AA102" s="7"/>
    </row>
    <row r="103" spans="1:27" ht="12.75" customHeight="1">
      <c r="A103" s="3"/>
      <c r="B103" s="48"/>
      <c r="C103" s="48"/>
      <c r="D103" s="48"/>
      <c r="E103" s="384"/>
      <c r="F103" s="7"/>
      <c r="G103" s="3"/>
      <c r="H103" s="3"/>
      <c r="I103" s="3"/>
      <c r="J103" s="3"/>
      <c r="K103" s="3"/>
      <c r="L103" s="3"/>
      <c r="M103" s="3"/>
      <c r="N103" s="3"/>
      <c r="O103" s="3"/>
      <c r="P103" s="3"/>
      <c r="Q103" s="3"/>
      <c r="R103" s="3"/>
      <c r="S103" s="3"/>
      <c r="T103" s="3"/>
      <c r="U103" s="3"/>
      <c r="V103" s="7"/>
      <c r="W103" s="3"/>
      <c r="X103" s="3"/>
      <c r="Y103" s="46"/>
      <c r="Z103" s="3"/>
      <c r="AA103" s="7"/>
    </row>
    <row r="104" spans="1:27" ht="12.75" customHeight="1">
      <c r="A104" s="3"/>
      <c r="B104" s="48"/>
      <c r="C104" s="48"/>
      <c r="D104" s="48"/>
      <c r="E104" s="384"/>
      <c r="F104" s="7"/>
      <c r="G104" s="3"/>
      <c r="H104" s="3"/>
      <c r="I104" s="3"/>
      <c r="J104" s="3"/>
      <c r="K104" s="3"/>
      <c r="L104" s="3"/>
      <c r="M104" s="3"/>
      <c r="N104" s="3"/>
      <c r="O104" s="3"/>
      <c r="P104" s="3"/>
      <c r="Q104" s="3"/>
      <c r="R104" s="3"/>
      <c r="S104" s="3"/>
      <c r="T104" s="3"/>
      <c r="U104" s="3"/>
      <c r="V104" s="7"/>
      <c r="W104" s="3"/>
      <c r="X104" s="3"/>
      <c r="Y104" s="46"/>
      <c r="Z104" s="3"/>
      <c r="AA104" s="7"/>
    </row>
    <row r="105" spans="1:27" ht="12.75" customHeight="1">
      <c r="A105" s="3"/>
      <c r="B105" s="48"/>
      <c r="C105" s="48"/>
      <c r="D105" s="48"/>
      <c r="E105" s="384"/>
      <c r="F105" s="7"/>
      <c r="G105" s="3"/>
      <c r="H105" s="3"/>
      <c r="I105" s="3"/>
      <c r="J105" s="3"/>
      <c r="K105" s="3"/>
      <c r="L105" s="3"/>
      <c r="M105" s="3"/>
      <c r="N105" s="3"/>
      <c r="O105" s="3"/>
      <c r="P105" s="3"/>
      <c r="Q105" s="3"/>
      <c r="R105" s="3"/>
      <c r="S105" s="3"/>
      <c r="T105" s="3"/>
      <c r="U105" s="3"/>
      <c r="V105" s="7"/>
      <c r="W105" s="3"/>
      <c r="X105" s="3"/>
      <c r="Y105" s="46"/>
      <c r="Z105" s="3"/>
      <c r="AA105" s="7"/>
    </row>
    <row r="106" spans="1:27" ht="12.75" customHeight="1">
      <c r="A106" s="3"/>
      <c r="B106" s="48"/>
      <c r="C106" s="48"/>
      <c r="D106" s="48"/>
      <c r="E106" s="384"/>
      <c r="F106" s="7"/>
      <c r="G106" s="3"/>
      <c r="H106" s="3"/>
      <c r="I106" s="3"/>
      <c r="J106" s="3"/>
      <c r="K106" s="3"/>
      <c r="L106" s="3"/>
      <c r="M106" s="3"/>
      <c r="N106" s="3"/>
      <c r="O106" s="3"/>
      <c r="P106" s="3"/>
      <c r="Q106" s="3"/>
      <c r="R106" s="3"/>
      <c r="S106" s="3"/>
      <c r="T106" s="3"/>
      <c r="U106" s="3"/>
      <c r="V106" s="7"/>
      <c r="W106" s="3"/>
      <c r="X106" s="3"/>
      <c r="Y106" s="46"/>
      <c r="Z106" s="3"/>
      <c r="AA106" s="7"/>
    </row>
    <row r="107" spans="1:27" ht="12.75" customHeight="1">
      <c r="A107" s="3"/>
      <c r="B107" s="48"/>
      <c r="C107" s="48"/>
      <c r="D107" s="48"/>
      <c r="E107" s="384"/>
      <c r="F107" s="7"/>
      <c r="G107" s="3"/>
      <c r="H107" s="3"/>
      <c r="I107" s="3"/>
      <c r="J107" s="3"/>
      <c r="K107" s="3"/>
      <c r="L107" s="3"/>
      <c r="M107" s="3"/>
      <c r="N107" s="3"/>
      <c r="O107" s="3"/>
      <c r="P107" s="3"/>
      <c r="Q107" s="3"/>
      <c r="R107" s="3"/>
      <c r="S107" s="3"/>
      <c r="T107" s="3"/>
      <c r="U107" s="3"/>
      <c r="V107" s="7"/>
      <c r="W107" s="3"/>
      <c r="X107" s="3"/>
      <c r="Y107" s="46"/>
      <c r="Z107" s="3"/>
      <c r="AA107" s="7"/>
    </row>
    <row r="108" spans="1:27" ht="12.75" customHeight="1">
      <c r="A108" s="3"/>
      <c r="B108" s="48"/>
      <c r="C108" s="48"/>
      <c r="D108" s="48"/>
      <c r="E108" s="384"/>
      <c r="F108" s="7"/>
      <c r="G108" s="3"/>
      <c r="H108" s="3"/>
      <c r="I108" s="3"/>
      <c r="J108" s="3"/>
      <c r="K108" s="3"/>
      <c r="L108" s="3"/>
      <c r="M108" s="3"/>
      <c r="N108" s="3"/>
      <c r="O108" s="3"/>
      <c r="P108" s="3"/>
      <c r="Q108" s="3"/>
      <c r="R108" s="3"/>
      <c r="S108" s="3"/>
      <c r="T108" s="3"/>
      <c r="U108" s="3"/>
      <c r="V108" s="7"/>
      <c r="W108" s="3"/>
      <c r="X108" s="3"/>
      <c r="Y108" s="46"/>
      <c r="Z108" s="3"/>
      <c r="AA108" s="7"/>
    </row>
    <row r="109" spans="1:27" ht="12.75" customHeight="1">
      <c r="A109" s="3"/>
      <c r="B109" s="48"/>
      <c r="C109" s="48"/>
      <c r="D109" s="48"/>
      <c r="E109" s="384"/>
      <c r="F109" s="7"/>
      <c r="G109" s="3"/>
      <c r="H109" s="3"/>
      <c r="I109" s="3"/>
      <c r="J109" s="3"/>
      <c r="K109" s="3"/>
      <c r="L109" s="3"/>
      <c r="M109" s="3"/>
      <c r="N109" s="3"/>
      <c r="O109" s="3"/>
      <c r="P109" s="3"/>
      <c r="Q109" s="3"/>
      <c r="R109" s="3"/>
      <c r="S109" s="3"/>
      <c r="T109" s="3"/>
      <c r="U109" s="3"/>
      <c r="V109" s="7"/>
      <c r="W109" s="3"/>
      <c r="X109" s="3"/>
      <c r="Y109" s="46"/>
      <c r="Z109" s="3"/>
      <c r="AA109" s="7"/>
    </row>
    <row r="110" spans="1:27" ht="12.75" customHeight="1">
      <c r="A110" s="3"/>
      <c r="B110" s="48"/>
      <c r="C110" s="48"/>
      <c r="D110" s="48"/>
      <c r="E110" s="384"/>
      <c r="F110" s="7"/>
      <c r="G110" s="3"/>
      <c r="H110" s="3"/>
      <c r="I110" s="3"/>
      <c r="J110" s="3"/>
      <c r="K110" s="3"/>
      <c r="L110" s="3"/>
      <c r="M110" s="3"/>
      <c r="N110" s="3"/>
      <c r="O110" s="3"/>
      <c r="P110" s="3"/>
      <c r="Q110" s="3"/>
      <c r="R110" s="3"/>
      <c r="S110" s="3"/>
      <c r="T110" s="3"/>
      <c r="U110" s="3"/>
      <c r="V110" s="7"/>
      <c r="W110" s="3"/>
      <c r="X110" s="3"/>
      <c r="Y110" s="46"/>
      <c r="Z110" s="3"/>
      <c r="AA110" s="7"/>
    </row>
    <row r="111" spans="1:27" ht="12.75" customHeight="1">
      <c r="A111" s="3"/>
      <c r="B111" s="48"/>
      <c r="C111" s="48"/>
      <c r="D111" s="48"/>
      <c r="E111" s="384"/>
      <c r="F111" s="7"/>
      <c r="G111" s="3"/>
      <c r="H111" s="3"/>
      <c r="I111" s="3"/>
      <c r="J111" s="3"/>
      <c r="K111" s="3"/>
      <c r="L111" s="3"/>
      <c r="M111" s="3"/>
      <c r="N111" s="3"/>
      <c r="O111" s="3"/>
      <c r="P111" s="3"/>
      <c r="Q111" s="3"/>
      <c r="R111" s="3"/>
      <c r="S111" s="3"/>
      <c r="T111" s="3"/>
      <c r="U111" s="3"/>
      <c r="V111" s="7"/>
      <c r="W111" s="3"/>
      <c r="X111" s="3"/>
      <c r="Y111" s="46"/>
      <c r="Z111" s="3"/>
      <c r="AA111" s="7"/>
    </row>
    <row r="112" spans="1:27" ht="12.75" customHeight="1">
      <c r="A112" s="3"/>
      <c r="B112" s="48"/>
      <c r="C112" s="48"/>
      <c r="D112" s="48"/>
      <c r="E112" s="384"/>
      <c r="F112" s="7"/>
      <c r="G112" s="3"/>
      <c r="H112" s="3"/>
      <c r="I112" s="3"/>
      <c r="J112" s="3"/>
      <c r="K112" s="3"/>
      <c r="L112" s="3"/>
      <c r="M112" s="3"/>
      <c r="N112" s="3"/>
      <c r="O112" s="3"/>
      <c r="P112" s="3"/>
      <c r="Q112" s="3"/>
      <c r="R112" s="3"/>
      <c r="S112" s="3"/>
      <c r="T112" s="3"/>
      <c r="U112" s="3"/>
      <c r="V112" s="7"/>
      <c r="W112" s="3"/>
      <c r="X112" s="3"/>
      <c r="Y112" s="46"/>
      <c r="Z112" s="3"/>
      <c r="AA112" s="7"/>
    </row>
    <row r="113" spans="1:27" ht="12.75" customHeight="1">
      <c r="A113" s="3"/>
      <c r="B113" s="48"/>
      <c r="C113" s="48"/>
      <c r="D113" s="48"/>
      <c r="E113" s="384"/>
      <c r="F113" s="7"/>
      <c r="G113" s="3"/>
      <c r="H113" s="3"/>
      <c r="I113" s="3"/>
      <c r="J113" s="3"/>
      <c r="K113" s="3"/>
      <c r="L113" s="3"/>
      <c r="M113" s="3"/>
      <c r="N113" s="3"/>
      <c r="O113" s="3"/>
      <c r="P113" s="3"/>
      <c r="Q113" s="3"/>
      <c r="R113" s="3"/>
      <c r="S113" s="3"/>
      <c r="T113" s="3"/>
      <c r="U113" s="3"/>
      <c r="V113" s="7"/>
      <c r="W113" s="3"/>
      <c r="X113" s="3"/>
      <c r="Y113" s="46"/>
      <c r="Z113" s="3"/>
      <c r="AA113" s="7"/>
    </row>
    <row r="114" spans="1:27" ht="12.75" customHeight="1">
      <c r="A114" s="3"/>
      <c r="B114" s="48"/>
      <c r="C114" s="48"/>
      <c r="D114" s="48"/>
      <c r="E114" s="384"/>
      <c r="F114" s="7"/>
      <c r="G114" s="3"/>
      <c r="H114" s="3"/>
      <c r="I114" s="3"/>
      <c r="J114" s="3"/>
      <c r="K114" s="3"/>
      <c r="L114" s="3"/>
      <c r="M114" s="3"/>
      <c r="N114" s="3"/>
      <c r="O114" s="3"/>
      <c r="P114" s="3"/>
      <c r="Q114" s="3"/>
      <c r="R114" s="3"/>
      <c r="S114" s="3"/>
      <c r="T114" s="3"/>
      <c r="U114" s="3"/>
      <c r="V114" s="7"/>
      <c r="W114" s="3"/>
      <c r="X114" s="3"/>
      <c r="Y114" s="46"/>
      <c r="Z114" s="3"/>
      <c r="AA114" s="7"/>
    </row>
    <row r="115" spans="1:27" ht="12.75" customHeight="1">
      <c r="A115" s="3"/>
      <c r="B115" s="48"/>
      <c r="C115" s="48"/>
      <c r="D115" s="48"/>
      <c r="E115" s="384"/>
      <c r="F115" s="7"/>
      <c r="G115" s="3"/>
      <c r="H115" s="3"/>
      <c r="I115" s="3"/>
      <c r="J115" s="3"/>
      <c r="K115" s="3"/>
      <c r="L115" s="3"/>
      <c r="M115" s="3"/>
      <c r="N115" s="3"/>
      <c r="O115" s="3"/>
      <c r="P115" s="3"/>
      <c r="Q115" s="3"/>
      <c r="R115" s="3"/>
      <c r="S115" s="3"/>
      <c r="T115" s="3"/>
      <c r="U115" s="3"/>
      <c r="V115" s="7"/>
      <c r="W115" s="3"/>
      <c r="X115" s="3"/>
      <c r="Y115" s="46"/>
      <c r="Z115" s="3"/>
      <c r="AA115" s="7"/>
    </row>
    <row r="116" spans="1:27" ht="12.75" customHeight="1">
      <c r="A116" s="3"/>
      <c r="B116" s="48"/>
      <c r="C116" s="48"/>
      <c r="D116" s="48"/>
      <c r="E116" s="384"/>
      <c r="F116" s="7"/>
      <c r="G116" s="3"/>
      <c r="H116" s="3"/>
      <c r="I116" s="3"/>
      <c r="J116" s="3"/>
      <c r="K116" s="3"/>
      <c r="L116" s="3"/>
      <c r="M116" s="3"/>
      <c r="N116" s="3"/>
      <c r="O116" s="3"/>
      <c r="P116" s="3"/>
      <c r="Q116" s="3"/>
      <c r="R116" s="3"/>
      <c r="S116" s="3"/>
      <c r="T116" s="3"/>
      <c r="U116" s="3"/>
      <c r="V116" s="7"/>
      <c r="W116" s="3"/>
      <c r="X116" s="3"/>
      <c r="Y116" s="46"/>
      <c r="Z116" s="3"/>
      <c r="AA116" s="7"/>
    </row>
    <row r="117" spans="1:27" ht="12.75" customHeight="1">
      <c r="A117" s="3"/>
      <c r="B117" s="48"/>
      <c r="C117" s="48"/>
      <c r="D117" s="48"/>
      <c r="E117" s="384"/>
      <c r="F117" s="7"/>
      <c r="G117" s="3"/>
      <c r="H117" s="3"/>
      <c r="I117" s="3"/>
      <c r="J117" s="3"/>
      <c r="K117" s="3"/>
      <c r="L117" s="3"/>
      <c r="M117" s="3"/>
      <c r="N117" s="3"/>
      <c r="O117" s="3"/>
      <c r="P117" s="3"/>
      <c r="Q117" s="3"/>
      <c r="R117" s="3"/>
      <c r="S117" s="3"/>
      <c r="T117" s="3"/>
      <c r="U117" s="3"/>
      <c r="V117" s="7"/>
      <c r="W117" s="3"/>
      <c r="X117" s="3"/>
      <c r="Y117" s="46"/>
      <c r="Z117" s="3"/>
      <c r="AA117" s="7"/>
    </row>
    <row r="118" spans="1:27" ht="12.75" customHeight="1">
      <c r="A118" s="3"/>
      <c r="B118" s="48"/>
      <c r="C118" s="48"/>
      <c r="D118" s="48"/>
      <c r="E118" s="384"/>
      <c r="F118" s="7"/>
      <c r="G118" s="3"/>
      <c r="H118" s="3"/>
      <c r="I118" s="3"/>
      <c r="J118" s="3"/>
      <c r="K118" s="3"/>
      <c r="L118" s="3"/>
      <c r="M118" s="3"/>
      <c r="N118" s="3"/>
      <c r="O118" s="3"/>
      <c r="P118" s="3"/>
      <c r="Q118" s="3"/>
      <c r="R118" s="3"/>
      <c r="S118" s="3"/>
      <c r="T118" s="3"/>
      <c r="U118" s="3"/>
      <c r="V118" s="7"/>
      <c r="W118" s="3"/>
      <c r="X118" s="3"/>
      <c r="Y118" s="46"/>
      <c r="Z118" s="3"/>
      <c r="AA118" s="7"/>
    </row>
    <row r="119" spans="1:27" ht="12.75" customHeight="1">
      <c r="A119" s="3"/>
      <c r="B119" s="48"/>
      <c r="C119" s="48"/>
      <c r="D119" s="48"/>
      <c r="E119" s="384"/>
      <c r="F119" s="7"/>
      <c r="G119" s="3"/>
      <c r="H119" s="3"/>
      <c r="I119" s="3"/>
      <c r="J119" s="3"/>
      <c r="K119" s="3"/>
      <c r="L119" s="3"/>
      <c r="M119" s="3"/>
      <c r="N119" s="3"/>
      <c r="O119" s="3"/>
      <c r="P119" s="3"/>
      <c r="Q119" s="3"/>
      <c r="R119" s="3"/>
      <c r="S119" s="3"/>
      <c r="T119" s="3"/>
      <c r="U119" s="3"/>
      <c r="V119" s="7"/>
      <c r="W119" s="3"/>
      <c r="X119" s="3"/>
      <c r="Y119" s="46"/>
      <c r="Z119" s="3"/>
      <c r="AA119" s="7"/>
    </row>
    <row r="120" spans="1:27" ht="12.75" customHeight="1">
      <c r="A120" s="3"/>
      <c r="B120" s="48"/>
      <c r="C120" s="48"/>
      <c r="D120" s="48"/>
      <c r="E120" s="384"/>
      <c r="F120" s="7"/>
      <c r="G120" s="3"/>
      <c r="H120" s="3"/>
      <c r="I120" s="3"/>
      <c r="J120" s="3"/>
      <c r="K120" s="3"/>
      <c r="L120" s="3"/>
      <c r="M120" s="3"/>
      <c r="N120" s="3"/>
      <c r="O120" s="3"/>
      <c r="P120" s="3"/>
      <c r="Q120" s="3"/>
      <c r="R120" s="3"/>
      <c r="S120" s="3"/>
      <c r="T120" s="3"/>
      <c r="U120" s="3"/>
      <c r="V120" s="7"/>
      <c r="W120" s="3"/>
      <c r="X120" s="3"/>
      <c r="Y120" s="46"/>
      <c r="Z120" s="3"/>
      <c r="AA120" s="7"/>
    </row>
    <row r="121" spans="1:27" ht="12.75" customHeight="1">
      <c r="A121" s="3"/>
      <c r="B121" s="48"/>
      <c r="C121" s="48"/>
      <c r="D121" s="48"/>
      <c r="E121" s="384"/>
      <c r="F121" s="7"/>
      <c r="G121" s="3"/>
      <c r="H121" s="3"/>
      <c r="I121" s="3"/>
      <c r="J121" s="3"/>
      <c r="K121" s="3"/>
      <c r="L121" s="3"/>
      <c r="M121" s="3"/>
      <c r="N121" s="3"/>
      <c r="O121" s="3"/>
      <c r="P121" s="3"/>
      <c r="Q121" s="3"/>
      <c r="R121" s="3"/>
      <c r="S121" s="3"/>
      <c r="T121" s="3"/>
      <c r="U121" s="3"/>
      <c r="V121" s="7"/>
      <c r="W121" s="3"/>
      <c r="X121" s="3"/>
      <c r="Y121" s="46"/>
      <c r="Z121" s="3"/>
      <c r="AA121" s="7"/>
    </row>
    <row r="122" spans="1:27" ht="12.75" customHeight="1">
      <c r="A122" s="3"/>
      <c r="B122" s="48"/>
      <c r="C122" s="48"/>
      <c r="D122" s="48"/>
      <c r="E122" s="384"/>
      <c r="F122" s="7"/>
      <c r="G122" s="3"/>
      <c r="H122" s="3"/>
      <c r="I122" s="3"/>
      <c r="J122" s="3"/>
      <c r="K122" s="3"/>
      <c r="L122" s="3"/>
      <c r="M122" s="3"/>
      <c r="N122" s="3"/>
      <c r="O122" s="3"/>
      <c r="P122" s="3"/>
      <c r="Q122" s="3"/>
      <c r="R122" s="3"/>
      <c r="S122" s="3"/>
      <c r="T122" s="3"/>
      <c r="U122" s="3"/>
      <c r="V122" s="7"/>
      <c r="W122" s="3"/>
      <c r="X122" s="3"/>
      <c r="Y122" s="46"/>
      <c r="Z122" s="3"/>
      <c r="AA122" s="7"/>
    </row>
    <row r="123" spans="1:27" ht="12.75" customHeight="1">
      <c r="A123" s="3"/>
      <c r="B123" s="48"/>
      <c r="C123" s="48"/>
      <c r="D123" s="48"/>
      <c r="E123" s="384"/>
      <c r="F123" s="7"/>
      <c r="G123" s="3"/>
      <c r="H123" s="3"/>
      <c r="I123" s="3"/>
      <c r="J123" s="3"/>
      <c r="K123" s="3"/>
      <c r="L123" s="3"/>
      <c r="M123" s="3"/>
      <c r="N123" s="3"/>
      <c r="O123" s="3"/>
      <c r="P123" s="3"/>
      <c r="Q123" s="3"/>
      <c r="R123" s="3"/>
      <c r="S123" s="3"/>
      <c r="T123" s="3"/>
      <c r="U123" s="3"/>
      <c r="V123" s="7"/>
      <c r="W123" s="3"/>
      <c r="X123" s="3"/>
      <c r="Y123" s="46"/>
      <c r="Z123" s="3"/>
      <c r="AA123" s="7"/>
    </row>
    <row r="124" spans="1:27" ht="12.75" customHeight="1">
      <c r="A124" s="3"/>
      <c r="B124" s="48"/>
      <c r="C124" s="48"/>
      <c r="D124" s="48"/>
      <c r="E124" s="384"/>
      <c r="F124" s="7"/>
      <c r="G124" s="3"/>
      <c r="H124" s="3"/>
      <c r="I124" s="3"/>
      <c r="J124" s="3"/>
      <c r="K124" s="3"/>
      <c r="L124" s="3"/>
      <c r="M124" s="3"/>
      <c r="N124" s="3"/>
      <c r="O124" s="3"/>
      <c r="P124" s="3"/>
      <c r="Q124" s="3"/>
      <c r="R124" s="3"/>
      <c r="S124" s="3"/>
      <c r="T124" s="3"/>
      <c r="U124" s="3"/>
      <c r="V124" s="7"/>
      <c r="W124" s="3"/>
      <c r="X124" s="3"/>
      <c r="Y124" s="46"/>
      <c r="Z124" s="3"/>
      <c r="AA124" s="7"/>
    </row>
    <row r="125" spans="1:27" ht="12.75" customHeight="1">
      <c r="A125" s="3"/>
      <c r="B125" s="48"/>
      <c r="C125" s="48"/>
      <c r="D125" s="48"/>
      <c r="E125" s="384"/>
      <c r="F125" s="7"/>
      <c r="G125" s="3"/>
      <c r="H125" s="3"/>
      <c r="I125" s="3"/>
      <c r="J125" s="3"/>
      <c r="K125" s="3"/>
      <c r="L125" s="3"/>
      <c r="M125" s="3"/>
      <c r="N125" s="3"/>
      <c r="O125" s="3"/>
      <c r="P125" s="3"/>
      <c r="Q125" s="3"/>
      <c r="R125" s="3"/>
      <c r="S125" s="3"/>
      <c r="T125" s="3"/>
      <c r="U125" s="3"/>
      <c r="V125" s="7"/>
      <c r="W125" s="3"/>
      <c r="X125" s="3"/>
      <c r="Y125" s="46"/>
      <c r="Z125" s="3"/>
      <c r="AA125" s="7"/>
    </row>
    <row r="126" spans="1:27" ht="12.75" customHeight="1">
      <c r="A126" s="3"/>
      <c r="B126" s="48"/>
      <c r="C126" s="48"/>
      <c r="D126" s="48"/>
      <c r="E126" s="384"/>
      <c r="F126" s="7"/>
      <c r="G126" s="3"/>
      <c r="H126" s="3"/>
      <c r="I126" s="3"/>
      <c r="J126" s="3"/>
      <c r="K126" s="3"/>
      <c r="L126" s="3"/>
      <c r="M126" s="3"/>
      <c r="N126" s="3"/>
      <c r="O126" s="3"/>
      <c r="P126" s="3"/>
      <c r="Q126" s="3"/>
      <c r="R126" s="3"/>
      <c r="S126" s="3"/>
      <c r="T126" s="3"/>
      <c r="U126" s="3"/>
      <c r="V126" s="7"/>
      <c r="W126" s="3"/>
      <c r="X126" s="3"/>
      <c r="Y126" s="46"/>
      <c r="Z126" s="3"/>
      <c r="AA126" s="7"/>
    </row>
    <row r="127" spans="1:27" ht="12.75" customHeight="1">
      <c r="A127" s="3"/>
      <c r="B127" s="48"/>
      <c r="C127" s="48"/>
      <c r="D127" s="48"/>
      <c r="E127" s="384"/>
      <c r="F127" s="7"/>
      <c r="G127" s="3"/>
      <c r="H127" s="3"/>
      <c r="I127" s="3"/>
      <c r="J127" s="3"/>
      <c r="K127" s="3"/>
      <c r="L127" s="3"/>
      <c r="M127" s="3"/>
      <c r="N127" s="3"/>
      <c r="O127" s="3"/>
      <c r="P127" s="3"/>
      <c r="Q127" s="3"/>
      <c r="R127" s="3"/>
      <c r="S127" s="3"/>
      <c r="T127" s="3"/>
      <c r="U127" s="3"/>
      <c r="V127" s="7"/>
      <c r="W127" s="3"/>
      <c r="X127" s="3"/>
      <c r="Y127" s="46"/>
      <c r="Z127" s="3"/>
      <c r="AA127" s="7"/>
    </row>
    <row r="128" spans="1:27" ht="12.75" customHeight="1">
      <c r="A128" s="3"/>
      <c r="B128" s="48"/>
      <c r="C128" s="48"/>
      <c r="D128" s="48"/>
      <c r="E128" s="384"/>
      <c r="F128" s="7"/>
      <c r="G128" s="3"/>
      <c r="H128" s="3"/>
      <c r="I128" s="3"/>
      <c r="J128" s="3"/>
      <c r="K128" s="3"/>
      <c r="L128" s="3"/>
      <c r="M128" s="3"/>
      <c r="N128" s="3"/>
      <c r="O128" s="3"/>
      <c r="P128" s="3"/>
      <c r="Q128" s="3"/>
      <c r="R128" s="3"/>
      <c r="S128" s="3"/>
      <c r="T128" s="3"/>
      <c r="U128" s="3"/>
      <c r="V128" s="7"/>
      <c r="W128" s="3"/>
      <c r="X128" s="3"/>
      <c r="Y128" s="46"/>
      <c r="Z128" s="3"/>
      <c r="AA128" s="7"/>
    </row>
    <row r="129" spans="1:27" ht="12.75" customHeight="1">
      <c r="A129" s="3"/>
      <c r="B129" s="48"/>
      <c r="C129" s="48"/>
      <c r="D129" s="48"/>
      <c r="E129" s="384"/>
      <c r="F129" s="7"/>
      <c r="G129" s="3"/>
      <c r="H129" s="3"/>
      <c r="I129" s="3"/>
      <c r="J129" s="3"/>
      <c r="K129" s="3"/>
      <c r="L129" s="3"/>
      <c r="M129" s="3"/>
      <c r="N129" s="3"/>
      <c r="O129" s="3"/>
      <c r="P129" s="3"/>
      <c r="Q129" s="3"/>
      <c r="R129" s="3"/>
      <c r="S129" s="3"/>
      <c r="T129" s="3"/>
      <c r="U129" s="3"/>
      <c r="V129" s="7"/>
      <c r="W129" s="3"/>
      <c r="X129" s="3"/>
      <c r="Y129" s="46"/>
      <c r="Z129" s="3"/>
      <c r="AA129" s="7"/>
    </row>
    <row r="130" spans="1:27" ht="12.75" customHeight="1">
      <c r="A130" s="3"/>
      <c r="B130" s="48"/>
      <c r="C130" s="48"/>
      <c r="D130" s="48"/>
      <c r="E130" s="384"/>
      <c r="F130" s="7"/>
      <c r="G130" s="3"/>
      <c r="H130" s="3"/>
      <c r="I130" s="3"/>
      <c r="J130" s="3"/>
      <c r="K130" s="3"/>
      <c r="L130" s="3"/>
      <c r="M130" s="3"/>
      <c r="N130" s="3"/>
      <c r="O130" s="3"/>
      <c r="P130" s="3"/>
      <c r="Q130" s="3"/>
      <c r="R130" s="3"/>
      <c r="S130" s="3"/>
      <c r="T130" s="3"/>
      <c r="U130" s="3"/>
      <c r="V130" s="7"/>
      <c r="W130" s="3"/>
      <c r="X130" s="3"/>
      <c r="Y130" s="46"/>
      <c r="Z130" s="3"/>
      <c r="AA130" s="7"/>
    </row>
    <row r="131" spans="1:27" ht="12.75" customHeight="1">
      <c r="A131" s="3"/>
      <c r="B131" s="48"/>
      <c r="C131" s="48"/>
      <c r="D131" s="48"/>
      <c r="E131" s="384"/>
      <c r="F131" s="7"/>
      <c r="G131" s="3"/>
      <c r="H131" s="3"/>
      <c r="I131" s="3"/>
      <c r="J131" s="3"/>
      <c r="K131" s="3"/>
      <c r="L131" s="3"/>
      <c r="M131" s="3"/>
      <c r="N131" s="3"/>
      <c r="O131" s="3"/>
      <c r="P131" s="3"/>
      <c r="Q131" s="3"/>
      <c r="R131" s="3"/>
      <c r="S131" s="3"/>
      <c r="T131" s="3"/>
      <c r="U131" s="3"/>
      <c r="V131" s="7"/>
      <c r="W131" s="3"/>
      <c r="X131" s="3"/>
      <c r="Y131" s="46"/>
      <c r="Z131" s="3"/>
      <c r="AA131" s="7"/>
    </row>
    <row r="132" spans="1:27" ht="12.75" customHeight="1">
      <c r="A132" s="3"/>
      <c r="B132" s="48"/>
      <c r="C132" s="48"/>
      <c r="D132" s="48"/>
      <c r="E132" s="384"/>
      <c r="F132" s="7"/>
      <c r="G132" s="3"/>
      <c r="H132" s="3"/>
      <c r="I132" s="3"/>
      <c r="J132" s="3"/>
      <c r="K132" s="3"/>
      <c r="L132" s="3"/>
      <c r="M132" s="3"/>
      <c r="N132" s="3"/>
      <c r="O132" s="3"/>
      <c r="P132" s="3"/>
      <c r="Q132" s="3"/>
      <c r="R132" s="3"/>
      <c r="S132" s="3"/>
      <c r="T132" s="3"/>
      <c r="U132" s="3"/>
      <c r="V132" s="7"/>
      <c r="W132" s="3"/>
      <c r="X132" s="3"/>
      <c r="Y132" s="46"/>
      <c r="Z132" s="3"/>
      <c r="AA132" s="7"/>
    </row>
    <row r="133" spans="1:27" ht="12.75" customHeight="1">
      <c r="A133" s="3"/>
      <c r="B133" s="48"/>
      <c r="C133" s="48"/>
      <c r="D133" s="48"/>
      <c r="E133" s="384"/>
      <c r="F133" s="7"/>
      <c r="G133" s="3"/>
      <c r="H133" s="3"/>
      <c r="I133" s="3"/>
      <c r="J133" s="3"/>
      <c r="K133" s="3"/>
      <c r="L133" s="3"/>
      <c r="M133" s="3"/>
      <c r="N133" s="3"/>
      <c r="O133" s="3"/>
      <c r="P133" s="3"/>
      <c r="Q133" s="3"/>
      <c r="R133" s="3"/>
      <c r="S133" s="3"/>
      <c r="T133" s="3"/>
      <c r="U133" s="3"/>
      <c r="V133" s="7"/>
      <c r="W133" s="3"/>
      <c r="X133" s="3"/>
      <c r="Y133" s="46"/>
      <c r="Z133" s="3"/>
      <c r="AA133" s="7"/>
    </row>
    <row r="134" spans="1:27" ht="12.75" customHeight="1">
      <c r="A134" s="3"/>
      <c r="B134" s="48"/>
      <c r="C134" s="48"/>
      <c r="D134" s="48"/>
      <c r="E134" s="384"/>
      <c r="F134" s="7"/>
      <c r="G134" s="3"/>
      <c r="H134" s="3"/>
      <c r="I134" s="3"/>
      <c r="J134" s="3"/>
      <c r="K134" s="3"/>
      <c r="L134" s="3"/>
      <c r="M134" s="3"/>
      <c r="N134" s="3"/>
      <c r="O134" s="3"/>
      <c r="P134" s="3"/>
      <c r="Q134" s="3"/>
      <c r="R134" s="3"/>
      <c r="S134" s="3"/>
      <c r="T134" s="3"/>
      <c r="U134" s="3"/>
      <c r="V134" s="7"/>
      <c r="W134" s="3"/>
      <c r="X134" s="3"/>
      <c r="Y134" s="46"/>
      <c r="Z134" s="3"/>
      <c r="AA134" s="7"/>
    </row>
    <row r="135" spans="1:27" ht="12.75" customHeight="1">
      <c r="A135" s="3"/>
      <c r="B135" s="48"/>
      <c r="C135" s="48"/>
      <c r="D135" s="48"/>
      <c r="E135" s="384"/>
      <c r="F135" s="7"/>
      <c r="G135" s="3"/>
      <c r="H135" s="3"/>
      <c r="I135" s="3"/>
      <c r="J135" s="3"/>
      <c r="K135" s="3"/>
      <c r="L135" s="3"/>
      <c r="M135" s="3"/>
      <c r="N135" s="3"/>
      <c r="O135" s="3"/>
      <c r="P135" s="3"/>
      <c r="Q135" s="3"/>
      <c r="R135" s="3"/>
      <c r="S135" s="3"/>
      <c r="T135" s="3"/>
      <c r="U135" s="3"/>
      <c r="V135" s="7"/>
      <c r="W135" s="3"/>
      <c r="X135" s="3"/>
      <c r="Y135" s="46"/>
      <c r="Z135" s="3"/>
      <c r="AA135" s="7"/>
    </row>
    <row r="136" spans="1:27" ht="12.75" customHeight="1">
      <c r="A136" s="3"/>
      <c r="B136" s="48"/>
      <c r="C136" s="48"/>
      <c r="D136" s="48"/>
      <c r="E136" s="384"/>
      <c r="F136" s="7"/>
      <c r="G136" s="3"/>
      <c r="H136" s="3"/>
      <c r="I136" s="3"/>
      <c r="J136" s="3"/>
      <c r="K136" s="3"/>
      <c r="L136" s="3"/>
      <c r="M136" s="3"/>
      <c r="N136" s="3"/>
      <c r="O136" s="3"/>
      <c r="P136" s="3"/>
      <c r="Q136" s="3"/>
      <c r="R136" s="3"/>
      <c r="S136" s="3"/>
      <c r="T136" s="3"/>
      <c r="U136" s="3"/>
      <c r="V136" s="7"/>
      <c r="W136" s="3"/>
      <c r="X136" s="3"/>
      <c r="Y136" s="46"/>
      <c r="Z136" s="3"/>
      <c r="AA136" s="7"/>
    </row>
    <row r="137" spans="1:27" ht="12.75" customHeight="1">
      <c r="A137" s="3"/>
      <c r="B137" s="48"/>
      <c r="C137" s="48"/>
      <c r="D137" s="48"/>
      <c r="E137" s="384"/>
      <c r="F137" s="7"/>
      <c r="G137" s="3"/>
      <c r="H137" s="3"/>
      <c r="I137" s="3"/>
      <c r="J137" s="3"/>
      <c r="K137" s="3"/>
      <c r="L137" s="3"/>
      <c r="M137" s="3"/>
      <c r="N137" s="3"/>
      <c r="O137" s="3"/>
      <c r="P137" s="3"/>
      <c r="Q137" s="3"/>
      <c r="R137" s="3"/>
      <c r="S137" s="3"/>
      <c r="T137" s="3"/>
      <c r="U137" s="3"/>
      <c r="V137" s="7"/>
      <c r="W137" s="3"/>
      <c r="X137" s="3"/>
      <c r="Y137" s="46"/>
      <c r="Z137" s="3"/>
      <c r="AA137" s="7"/>
    </row>
    <row r="138" spans="1:27" ht="12.75" customHeight="1">
      <c r="A138" s="3"/>
      <c r="B138" s="48"/>
      <c r="C138" s="48"/>
      <c r="D138" s="48"/>
      <c r="E138" s="384"/>
      <c r="F138" s="7"/>
      <c r="G138" s="3"/>
      <c r="H138" s="3"/>
      <c r="I138" s="3"/>
      <c r="J138" s="3"/>
      <c r="K138" s="3"/>
      <c r="L138" s="3"/>
      <c r="M138" s="3"/>
      <c r="N138" s="3"/>
      <c r="O138" s="3"/>
      <c r="P138" s="3"/>
      <c r="Q138" s="3"/>
      <c r="R138" s="3"/>
      <c r="S138" s="3"/>
      <c r="T138" s="3"/>
      <c r="U138" s="3"/>
      <c r="V138" s="7"/>
      <c r="W138" s="3"/>
      <c r="X138" s="3"/>
      <c r="Y138" s="46"/>
      <c r="Z138" s="3"/>
      <c r="AA138" s="7"/>
    </row>
    <row r="139" spans="1:27" ht="12.75" customHeight="1">
      <c r="A139" s="3"/>
      <c r="B139" s="48"/>
      <c r="C139" s="48"/>
      <c r="D139" s="48"/>
      <c r="E139" s="384"/>
      <c r="F139" s="7"/>
      <c r="G139" s="3"/>
      <c r="H139" s="3"/>
      <c r="I139" s="3"/>
      <c r="J139" s="3"/>
      <c r="K139" s="3"/>
      <c r="L139" s="3"/>
      <c r="M139" s="3"/>
      <c r="N139" s="3"/>
      <c r="O139" s="3"/>
      <c r="P139" s="3"/>
      <c r="Q139" s="3"/>
      <c r="R139" s="3"/>
      <c r="S139" s="3"/>
      <c r="T139" s="3"/>
      <c r="U139" s="3"/>
      <c r="V139" s="7"/>
      <c r="W139" s="3"/>
      <c r="X139" s="3"/>
      <c r="Y139" s="46"/>
      <c r="Z139" s="3"/>
      <c r="AA139" s="7"/>
    </row>
    <row r="140" spans="1:27" ht="12.75" customHeight="1">
      <c r="A140" s="3"/>
      <c r="B140" s="48"/>
      <c r="C140" s="48"/>
      <c r="D140" s="48"/>
      <c r="E140" s="384"/>
      <c r="F140" s="7"/>
      <c r="G140" s="3"/>
      <c r="H140" s="3"/>
      <c r="I140" s="3"/>
      <c r="J140" s="3"/>
      <c r="K140" s="3"/>
      <c r="L140" s="3"/>
      <c r="M140" s="3"/>
      <c r="N140" s="3"/>
      <c r="O140" s="3"/>
      <c r="P140" s="3"/>
      <c r="Q140" s="3"/>
      <c r="R140" s="3"/>
      <c r="S140" s="3"/>
      <c r="T140" s="3"/>
      <c r="U140" s="3"/>
      <c r="V140" s="7"/>
      <c r="W140" s="3"/>
      <c r="X140" s="3"/>
      <c r="Y140" s="46"/>
      <c r="Z140" s="3"/>
      <c r="AA140" s="7"/>
    </row>
    <row r="141" spans="1:27" ht="12.75" customHeight="1">
      <c r="A141" s="3"/>
      <c r="B141" s="48"/>
      <c r="C141" s="48"/>
      <c r="D141" s="48"/>
      <c r="E141" s="384"/>
      <c r="F141" s="7"/>
      <c r="G141" s="3"/>
      <c r="H141" s="3"/>
      <c r="I141" s="3"/>
      <c r="J141" s="3"/>
      <c r="K141" s="3"/>
      <c r="L141" s="3"/>
      <c r="M141" s="3"/>
      <c r="N141" s="3"/>
      <c r="O141" s="3"/>
      <c r="P141" s="3"/>
      <c r="Q141" s="3"/>
      <c r="R141" s="3"/>
      <c r="S141" s="3"/>
      <c r="T141" s="3"/>
      <c r="U141" s="3"/>
      <c r="V141" s="7"/>
      <c r="W141" s="3"/>
      <c r="X141" s="3"/>
      <c r="Y141" s="46"/>
      <c r="Z141" s="3"/>
      <c r="AA141" s="7"/>
    </row>
    <row r="142" spans="1:27" ht="12.75" customHeight="1">
      <c r="A142" s="3"/>
      <c r="B142" s="48"/>
      <c r="C142" s="48"/>
      <c r="D142" s="48"/>
      <c r="E142" s="384"/>
      <c r="F142" s="7"/>
      <c r="G142" s="3"/>
      <c r="H142" s="3"/>
      <c r="I142" s="3"/>
      <c r="J142" s="3"/>
      <c r="K142" s="3"/>
      <c r="L142" s="3"/>
      <c r="M142" s="3"/>
      <c r="N142" s="3"/>
      <c r="O142" s="3"/>
      <c r="P142" s="3"/>
      <c r="Q142" s="3"/>
      <c r="R142" s="3"/>
      <c r="S142" s="3"/>
      <c r="T142" s="3"/>
      <c r="U142" s="3"/>
      <c r="V142" s="7"/>
      <c r="W142" s="3"/>
      <c r="X142" s="3"/>
      <c r="Y142" s="46"/>
      <c r="Z142" s="3"/>
      <c r="AA142" s="7"/>
    </row>
    <row r="143" spans="1:27" ht="12.75" customHeight="1">
      <c r="A143" s="3"/>
      <c r="B143" s="48"/>
      <c r="C143" s="48"/>
      <c r="D143" s="48"/>
      <c r="E143" s="384"/>
      <c r="F143" s="7"/>
      <c r="G143" s="3"/>
      <c r="H143" s="3"/>
      <c r="I143" s="3"/>
      <c r="J143" s="3"/>
      <c r="K143" s="3"/>
      <c r="L143" s="3"/>
      <c r="M143" s="3"/>
      <c r="N143" s="3"/>
      <c r="O143" s="3"/>
      <c r="P143" s="3"/>
      <c r="Q143" s="3"/>
      <c r="R143" s="3"/>
      <c r="S143" s="3"/>
      <c r="T143" s="3"/>
      <c r="U143" s="3"/>
      <c r="V143" s="7"/>
      <c r="W143" s="3"/>
      <c r="X143" s="3"/>
      <c r="Y143" s="46"/>
      <c r="Z143" s="3"/>
      <c r="AA143" s="7"/>
    </row>
    <row r="144" spans="1:27" ht="12.75" customHeight="1">
      <c r="A144" s="3"/>
      <c r="B144" s="48"/>
      <c r="C144" s="48"/>
      <c r="D144" s="48"/>
      <c r="E144" s="384"/>
      <c r="F144" s="7"/>
      <c r="G144" s="3"/>
      <c r="H144" s="3"/>
      <c r="I144" s="3"/>
      <c r="J144" s="3"/>
      <c r="K144" s="3"/>
      <c r="L144" s="3"/>
      <c r="M144" s="3"/>
      <c r="N144" s="3"/>
      <c r="O144" s="3"/>
      <c r="P144" s="3"/>
      <c r="Q144" s="3"/>
      <c r="R144" s="3"/>
      <c r="S144" s="3"/>
      <c r="T144" s="3"/>
      <c r="U144" s="3"/>
      <c r="V144" s="7"/>
      <c r="W144" s="3"/>
      <c r="X144" s="3"/>
      <c r="Y144" s="46"/>
      <c r="Z144" s="3"/>
      <c r="AA144" s="7"/>
    </row>
    <row r="145" spans="1:27" ht="12.75" customHeight="1">
      <c r="A145" s="3"/>
      <c r="B145" s="48"/>
      <c r="C145" s="48"/>
      <c r="D145" s="48"/>
      <c r="E145" s="384"/>
      <c r="F145" s="7"/>
      <c r="G145" s="3"/>
      <c r="H145" s="3"/>
      <c r="I145" s="3"/>
      <c r="J145" s="3"/>
      <c r="K145" s="3"/>
      <c r="L145" s="3"/>
      <c r="M145" s="3"/>
      <c r="N145" s="3"/>
      <c r="O145" s="3"/>
      <c r="P145" s="3"/>
      <c r="Q145" s="3"/>
      <c r="R145" s="3"/>
      <c r="S145" s="3"/>
      <c r="T145" s="3"/>
      <c r="U145" s="3"/>
      <c r="V145" s="7"/>
      <c r="W145" s="3"/>
      <c r="X145" s="3"/>
      <c r="Y145" s="46"/>
      <c r="Z145" s="3"/>
      <c r="AA145" s="7"/>
    </row>
    <row r="146" spans="1:27" ht="12.75" customHeight="1">
      <c r="A146" s="3"/>
      <c r="B146" s="48"/>
      <c r="C146" s="48"/>
      <c r="D146" s="48"/>
      <c r="E146" s="384"/>
      <c r="F146" s="7"/>
      <c r="G146" s="3"/>
      <c r="H146" s="3"/>
      <c r="I146" s="3"/>
      <c r="J146" s="3"/>
      <c r="K146" s="3"/>
      <c r="L146" s="3"/>
      <c r="M146" s="3"/>
      <c r="N146" s="3"/>
      <c r="O146" s="3"/>
      <c r="P146" s="3"/>
      <c r="Q146" s="3"/>
      <c r="R146" s="3"/>
      <c r="S146" s="3"/>
      <c r="T146" s="3"/>
      <c r="U146" s="3"/>
      <c r="V146" s="7"/>
      <c r="W146" s="3"/>
      <c r="X146" s="3"/>
      <c r="Y146" s="46"/>
      <c r="Z146" s="3"/>
      <c r="AA146" s="7"/>
    </row>
    <row r="147" spans="1:27" ht="12.75" customHeight="1">
      <c r="A147" s="3"/>
      <c r="B147" s="48"/>
      <c r="C147" s="48"/>
      <c r="D147" s="48"/>
      <c r="E147" s="384"/>
      <c r="F147" s="7"/>
      <c r="G147" s="3"/>
      <c r="H147" s="3"/>
      <c r="I147" s="3"/>
      <c r="J147" s="3"/>
      <c r="K147" s="3"/>
      <c r="L147" s="3"/>
      <c r="M147" s="3"/>
      <c r="N147" s="3"/>
      <c r="O147" s="3"/>
      <c r="P147" s="3"/>
      <c r="Q147" s="3"/>
      <c r="R147" s="3"/>
      <c r="S147" s="3"/>
      <c r="T147" s="3"/>
      <c r="U147" s="3"/>
      <c r="V147" s="7"/>
      <c r="W147" s="3"/>
      <c r="X147" s="3"/>
      <c r="Y147" s="46"/>
      <c r="Z147" s="3"/>
      <c r="AA147" s="7"/>
    </row>
    <row r="148" spans="1:27" ht="12.75" customHeight="1">
      <c r="A148" s="3"/>
      <c r="B148" s="48"/>
      <c r="C148" s="48"/>
      <c r="D148" s="48"/>
      <c r="E148" s="384"/>
      <c r="F148" s="7"/>
      <c r="G148" s="3"/>
      <c r="H148" s="3"/>
      <c r="I148" s="3"/>
      <c r="J148" s="3"/>
      <c r="K148" s="3"/>
      <c r="L148" s="3"/>
      <c r="M148" s="3"/>
      <c r="N148" s="3"/>
      <c r="O148" s="3"/>
      <c r="P148" s="3"/>
      <c r="Q148" s="3"/>
      <c r="R148" s="3"/>
      <c r="S148" s="3"/>
      <c r="T148" s="3"/>
      <c r="U148" s="3"/>
      <c r="V148" s="7"/>
      <c r="W148" s="3"/>
      <c r="X148" s="3"/>
      <c r="Y148" s="46"/>
      <c r="Z148" s="3"/>
      <c r="AA148" s="7"/>
    </row>
    <row r="149" spans="1:27" ht="12.75" customHeight="1">
      <c r="A149" s="3"/>
      <c r="B149" s="48"/>
      <c r="C149" s="48"/>
      <c r="D149" s="48"/>
      <c r="E149" s="384"/>
      <c r="F149" s="7"/>
      <c r="G149" s="3"/>
      <c r="H149" s="3"/>
      <c r="I149" s="3"/>
      <c r="J149" s="3"/>
      <c r="K149" s="3"/>
      <c r="L149" s="3"/>
      <c r="M149" s="3"/>
      <c r="N149" s="3"/>
      <c r="O149" s="3"/>
      <c r="P149" s="3"/>
      <c r="Q149" s="3"/>
      <c r="R149" s="3"/>
      <c r="S149" s="3"/>
      <c r="T149" s="3"/>
      <c r="U149" s="3"/>
      <c r="V149" s="7"/>
      <c r="W149" s="3"/>
      <c r="X149" s="3"/>
      <c r="Y149" s="46"/>
      <c r="Z149" s="3"/>
      <c r="AA149" s="7"/>
    </row>
    <row r="150" spans="1:27" ht="12.75" customHeight="1">
      <c r="A150" s="3"/>
      <c r="B150" s="48"/>
      <c r="C150" s="48"/>
      <c r="D150" s="48"/>
      <c r="E150" s="384"/>
      <c r="F150" s="7"/>
      <c r="G150" s="3"/>
      <c r="H150" s="3"/>
      <c r="I150" s="3"/>
      <c r="J150" s="3"/>
      <c r="K150" s="3"/>
      <c r="L150" s="3"/>
      <c r="M150" s="3"/>
      <c r="N150" s="3"/>
      <c r="O150" s="3"/>
      <c r="P150" s="3"/>
      <c r="Q150" s="3"/>
      <c r="R150" s="3"/>
      <c r="S150" s="3"/>
      <c r="T150" s="3"/>
      <c r="U150" s="3"/>
      <c r="V150" s="7"/>
      <c r="W150" s="3"/>
      <c r="X150" s="3"/>
      <c r="Y150" s="46"/>
      <c r="Z150" s="3"/>
      <c r="AA150" s="7"/>
    </row>
    <row r="151" spans="1:27" ht="12.75" customHeight="1">
      <c r="A151" s="3"/>
      <c r="B151" s="48"/>
      <c r="C151" s="48"/>
      <c r="D151" s="48"/>
      <c r="E151" s="384"/>
      <c r="F151" s="7"/>
      <c r="G151" s="3"/>
      <c r="H151" s="3"/>
      <c r="I151" s="3"/>
      <c r="J151" s="3"/>
      <c r="K151" s="3"/>
      <c r="L151" s="3"/>
      <c r="M151" s="3"/>
      <c r="N151" s="3"/>
      <c r="O151" s="3"/>
      <c r="P151" s="3"/>
      <c r="Q151" s="3"/>
      <c r="R151" s="3"/>
      <c r="S151" s="3"/>
      <c r="T151" s="3"/>
      <c r="U151" s="3"/>
      <c r="V151" s="7"/>
      <c r="W151" s="3"/>
      <c r="X151" s="3"/>
      <c r="Y151" s="46"/>
      <c r="Z151" s="3"/>
      <c r="AA151" s="7"/>
    </row>
    <row r="152" spans="1:27" ht="12.75" customHeight="1">
      <c r="A152" s="3"/>
      <c r="B152" s="48"/>
      <c r="C152" s="48"/>
      <c r="D152" s="48"/>
      <c r="E152" s="384"/>
      <c r="F152" s="7"/>
      <c r="G152" s="3"/>
      <c r="H152" s="3"/>
      <c r="I152" s="3"/>
      <c r="J152" s="3"/>
      <c r="K152" s="3"/>
      <c r="L152" s="3"/>
      <c r="M152" s="3"/>
      <c r="N152" s="3"/>
      <c r="O152" s="3"/>
      <c r="P152" s="3"/>
      <c r="Q152" s="3"/>
      <c r="R152" s="3"/>
      <c r="S152" s="3"/>
      <c r="T152" s="3"/>
      <c r="U152" s="3"/>
      <c r="V152" s="7"/>
      <c r="W152" s="3"/>
      <c r="X152" s="3"/>
      <c r="Y152" s="46"/>
      <c r="Z152" s="3"/>
      <c r="AA152" s="7"/>
    </row>
    <row r="153" spans="1:27" ht="12.75" customHeight="1">
      <c r="A153" s="3"/>
      <c r="B153" s="48"/>
      <c r="C153" s="48"/>
      <c r="D153" s="48"/>
      <c r="E153" s="384"/>
      <c r="F153" s="7"/>
      <c r="G153" s="3"/>
      <c r="H153" s="3"/>
      <c r="I153" s="3"/>
      <c r="J153" s="3"/>
      <c r="K153" s="3"/>
      <c r="L153" s="3"/>
      <c r="M153" s="3"/>
      <c r="N153" s="3"/>
      <c r="O153" s="3"/>
      <c r="P153" s="3"/>
      <c r="Q153" s="3"/>
      <c r="R153" s="3"/>
      <c r="S153" s="3"/>
      <c r="T153" s="3"/>
      <c r="U153" s="3"/>
      <c r="V153" s="7"/>
      <c r="W153" s="3"/>
      <c r="X153" s="3"/>
      <c r="Y153" s="46"/>
      <c r="Z153" s="3"/>
      <c r="AA153" s="7"/>
    </row>
    <row r="154" spans="1:27" ht="12.75" customHeight="1">
      <c r="A154" s="3"/>
      <c r="B154" s="48"/>
      <c r="C154" s="48"/>
      <c r="D154" s="48"/>
      <c r="E154" s="384"/>
      <c r="F154" s="7"/>
      <c r="G154" s="3"/>
      <c r="H154" s="3"/>
      <c r="I154" s="3"/>
      <c r="J154" s="3"/>
      <c r="K154" s="3"/>
      <c r="L154" s="3"/>
      <c r="M154" s="3"/>
      <c r="N154" s="3"/>
      <c r="O154" s="3"/>
      <c r="P154" s="3"/>
      <c r="Q154" s="3"/>
      <c r="R154" s="3"/>
      <c r="S154" s="3"/>
      <c r="T154" s="3"/>
      <c r="U154" s="3"/>
      <c r="V154" s="7"/>
      <c r="W154" s="3"/>
      <c r="X154" s="3"/>
      <c r="Y154" s="46"/>
      <c r="Z154" s="3"/>
      <c r="AA154" s="7"/>
    </row>
    <row r="155" spans="1:27" ht="12.75" customHeight="1">
      <c r="A155" s="3"/>
      <c r="B155" s="48"/>
      <c r="C155" s="48"/>
      <c r="D155" s="48"/>
      <c r="E155" s="384"/>
      <c r="F155" s="7"/>
      <c r="G155" s="3"/>
      <c r="H155" s="3"/>
      <c r="I155" s="3"/>
      <c r="J155" s="3"/>
      <c r="K155" s="3"/>
      <c r="L155" s="3"/>
      <c r="M155" s="3"/>
      <c r="N155" s="3"/>
      <c r="O155" s="3"/>
      <c r="P155" s="3"/>
      <c r="Q155" s="3"/>
      <c r="R155" s="3"/>
      <c r="S155" s="3"/>
      <c r="T155" s="3"/>
      <c r="U155" s="3"/>
      <c r="V155" s="7"/>
      <c r="W155" s="3"/>
      <c r="X155" s="3"/>
      <c r="Y155" s="46"/>
      <c r="Z155" s="3"/>
      <c r="AA155" s="7"/>
    </row>
    <row r="156" spans="1:27" ht="12.75" customHeight="1">
      <c r="A156" s="3"/>
      <c r="B156" s="48"/>
      <c r="C156" s="48"/>
      <c r="D156" s="48"/>
      <c r="E156" s="384"/>
      <c r="F156" s="7"/>
      <c r="G156" s="3"/>
      <c r="H156" s="3"/>
      <c r="I156" s="3"/>
      <c r="J156" s="3"/>
      <c r="K156" s="3"/>
      <c r="L156" s="3"/>
      <c r="M156" s="3"/>
      <c r="N156" s="3"/>
      <c r="O156" s="3"/>
      <c r="P156" s="3"/>
      <c r="Q156" s="3"/>
      <c r="R156" s="3"/>
      <c r="S156" s="3"/>
      <c r="T156" s="3"/>
      <c r="U156" s="3"/>
      <c r="V156" s="7"/>
      <c r="W156" s="3"/>
      <c r="X156" s="3"/>
      <c r="Y156" s="46"/>
      <c r="Z156" s="3"/>
      <c r="AA156" s="7"/>
    </row>
    <row r="157" spans="1:27" ht="12.75" customHeight="1">
      <c r="A157" s="3"/>
      <c r="B157" s="48"/>
      <c r="C157" s="48"/>
      <c r="D157" s="48"/>
      <c r="E157" s="384"/>
      <c r="F157" s="7"/>
      <c r="G157" s="3"/>
      <c r="H157" s="3"/>
      <c r="I157" s="3"/>
      <c r="J157" s="3"/>
      <c r="K157" s="3"/>
      <c r="L157" s="3"/>
      <c r="M157" s="3"/>
      <c r="N157" s="3"/>
      <c r="O157" s="3"/>
      <c r="P157" s="3"/>
      <c r="Q157" s="3"/>
      <c r="R157" s="3"/>
      <c r="S157" s="3"/>
      <c r="T157" s="3"/>
      <c r="U157" s="3"/>
      <c r="V157" s="7"/>
      <c r="W157" s="3"/>
      <c r="X157" s="3"/>
      <c r="Y157" s="46"/>
      <c r="Z157" s="3"/>
      <c r="AA157" s="7"/>
    </row>
    <row r="158" spans="1:27" ht="12.75" customHeight="1">
      <c r="A158" s="3"/>
      <c r="B158" s="48"/>
      <c r="C158" s="48"/>
      <c r="D158" s="48"/>
      <c r="E158" s="384"/>
      <c r="F158" s="7"/>
      <c r="G158" s="3"/>
      <c r="H158" s="3"/>
      <c r="I158" s="3"/>
      <c r="J158" s="3"/>
      <c r="K158" s="3"/>
      <c r="L158" s="3"/>
      <c r="M158" s="3"/>
      <c r="N158" s="3"/>
      <c r="O158" s="3"/>
      <c r="P158" s="3"/>
      <c r="Q158" s="3"/>
      <c r="R158" s="3"/>
      <c r="S158" s="3"/>
      <c r="T158" s="3"/>
      <c r="U158" s="3"/>
      <c r="V158" s="7"/>
      <c r="W158" s="3"/>
      <c r="X158" s="3"/>
      <c r="Y158" s="46"/>
      <c r="Z158" s="3"/>
      <c r="AA158" s="7"/>
    </row>
    <row r="159" spans="1:27" ht="12.75" customHeight="1">
      <c r="A159" s="3"/>
      <c r="B159" s="48"/>
      <c r="C159" s="48"/>
      <c r="D159" s="48"/>
      <c r="E159" s="384"/>
      <c r="F159" s="7"/>
      <c r="G159" s="3"/>
      <c r="H159" s="3"/>
      <c r="I159" s="3"/>
      <c r="J159" s="3"/>
      <c r="K159" s="3"/>
      <c r="L159" s="3"/>
      <c r="M159" s="3"/>
      <c r="N159" s="3"/>
      <c r="O159" s="3"/>
      <c r="P159" s="3"/>
      <c r="Q159" s="3"/>
      <c r="R159" s="3"/>
      <c r="S159" s="3"/>
      <c r="T159" s="3"/>
      <c r="U159" s="3"/>
      <c r="V159" s="7"/>
      <c r="W159" s="3"/>
      <c r="X159" s="3"/>
      <c r="Y159" s="46"/>
      <c r="Z159" s="3"/>
      <c r="AA159" s="7"/>
    </row>
    <row r="160" spans="1:27" ht="12.75" customHeight="1">
      <c r="A160" s="3"/>
      <c r="B160" s="48"/>
      <c r="C160" s="48"/>
      <c r="D160" s="48"/>
      <c r="E160" s="384"/>
      <c r="F160" s="7"/>
      <c r="G160" s="3"/>
      <c r="H160" s="3"/>
      <c r="I160" s="3"/>
      <c r="J160" s="3"/>
      <c r="K160" s="3"/>
      <c r="L160" s="3"/>
      <c r="M160" s="3"/>
      <c r="N160" s="3"/>
      <c r="O160" s="3"/>
      <c r="P160" s="3"/>
      <c r="Q160" s="3"/>
      <c r="R160" s="3"/>
      <c r="S160" s="3"/>
      <c r="T160" s="3"/>
      <c r="U160" s="3"/>
      <c r="V160" s="7"/>
      <c r="W160" s="3"/>
      <c r="X160" s="3"/>
      <c r="Y160" s="46"/>
      <c r="Z160" s="3"/>
      <c r="AA160" s="7"/>
    </row>
    <row r="161" spans="1:27" ht="12.75" customHeight="1">
      <c r="A161" s="3"/>
      <c r="B161" s="48"/>
      <c r="C161" s="48"/>
      <c r="D161" s="48"/>
      <c r="E161" s="384"/>
      <c r="F161" s="7"/>
      <c r="G161" s="3"/>
      <c r="H161" s="3"/>
      <c r="I161" s="3"/>
      <c r="J161" s="3"/>
      <c r="K161" s="3"/>
      <c r="L161" s="3"/>
      <c r="M161" s="3"/>
      <c r="N161" s="3"/>
      <c r="O161" s="3"/>
      <c r="P161" s="3"/>
      <c r="Q161" s="3"/>
      <c r="R161" s="3"/>
      <c r="S161" s="3"/>
      <c r="T161" s="3"/>
      <c r="U161" s="3"/>
      <c r="V161" s="7"/>
      <c r="W161" s="3"/>
      <c r="X161" s="3"/>
      <c r="Y161" s="46"/>
      <c r="Z161" s="3"/>
      <c r="AA161" s="7"/>
    </row>
    <row r="162" spans="1:27" ht="12.75" customHeight="1">
      <c r="A162" s="3"/>
      <c r="B162" s="48"/>
      <c r="C162" s="48"/>
      <c r="D162" s="48"/>
      <c r="E162" s="384"/>
      <c r="F162" s="7"/>
      <c r="G162" s="3"/>
      <c r="H162" s="3"/>
      <c r="I162" s="3"/>
      <c r="J162" s="3"/>
      <c r="K162" s="3"/>
      <c r="L162" s="3"/>
      <c r="M162" s="3"/>
      <c r="N162" s="3"/>
      <c r="O162" s="3"/>
      <c r="P162" s="3"/>
      <c r="Q162" s="3"/>
      <c r="R162" s="3"/>
      <c r="S162" s="3"/>
      <c r="T162" s="3"/>
      <c r="U162" s="3"/>
      <c r="V162" s="7"/>
      <c r="W162" s="3"/>
      <c r="X162" s="3"/>
      <c r="Y162" s="46"/>
      <c r="Z162" s="3"/>
      <c r="AA162" s="7"/>
    </row>
    <row r="163" spans="1:27" ht="12.75" customHeight="1">
      <c r="A163" s="3"/>
      <c r="B163" s="48"/>
      <c r="C163" s="48"/>
      <c r="D163" s="48"/>
      <c r="E163" s="384"/>
      <c r="F163" s="7"/>
      <c r="G163" s="3"/>
      <c r="H163" s="3"/>
      <c r="I163" s="3"/>
      <c r="J163" s="3"/>
      <c r="K163" s="3"/>
      <c r="L163" s="3"/>
      <c r="M163" s="3"/>
      <c r="N163" s="3"/>
      <c r="O163" s="3"/>
      <c r="P163" s="3"/>
      <c r="Q163" s="3"/>
      <c r="R163" s="3"/>
      <c r="S163" s="3"/>
      <c r="T163" s="3"/>
      <c r="U163" s="3"/>
      <c r="V163" s="7"/>
      <c r="W163" s="3"/>
      <c r="X163" s="3"/>
      <c r="Y163" s="46"/>
      <c r="Z163" s="3"/>
      <c r="AA163" s="7"/>
    </row>
    <row r="164" spans="1:27" ht="12.75" customHeight="1">
      <c r="A164" s="3"/>
      <c r="B164" s="48"/>
      <c r="C164" s="48"/>
      <c r="D164" s="48"/>
      <c r="E164" s="384"/>
      <c r="F164" s="7"/>
      <c r="G164" s="3"/>
      <c r="H164" s="3"/>
      <c r="I164" s="3"/>
      <c r="J164" s="3"/>
      <c r="K164" s="3"/>
      <c r="L164" s="3"/>
      <c r="M164" s="3"/>
      <c r="N164" s="3"/>
      <c r="O164" s="3"/>
      <c r="P164" s="3"/>
      <c r="Q164" s="3"/>
      <c r="R164" s="3"/>
      <c r="S164" s="3"/>
      <c r="T164" s="3"/>
      <c r="U164" s="3"/>
      <c r="V164" s="7"/>
      <c r="W164" s="3"/>
      <c r="X164" s="3"/>
      <c r="Y164" s="46"/>
      <c r="Z164" s="3"/>
      <c r="AA164" s="7"/>
    </row>
    <row r="165" spans="1:27" ht="12.75" customHeight="1">
      <c r="A165" s="3"/>
      <c r="B165" s="48"/>
      <c r="C165" s="48"/>
      <c r="D165" s="48"/>
      <c r="E165" s="384"/>
      <c r="F165" s="7"/>
      <c r="G165" s="3"/>
      <c r="H165" s="3"/>
      <c r="I165" s="3"/>
      <c r="J165" s="3"/>
      <c r="K165" s="3"/>
      <c r="L165" s="3"/>
      <c r="M165" s="3"/>
      <c r="N165" s="3"/>
      <c r="O165" s="3"/>
      <c r="P165" s="3"/>
      <c r="Q165" s="3"/>
      <c r="R165" s="3"/>
      <c r="S165" s="3"/>
      <c r="T165" s="3"/>
      <c r="U165" s="3"/>
      <c r="V165" s="7"/>
      <c r="W165" s="3"/>
      <c r="X165" s="3"/>
      <c r="Y165" s="46"/>
      <c r="Z165" s="3"/>
      <c r="AA165" s="7"/>
    </row>
    <row r="166" spans="1:27" ht="12.75" customHeight="1">
      <c r="A166" s="3"/>
      <c r="B166" s="48"/>
      <c r="C166" s="48"/>
      <c r="D166" s="48"/>
      <c r="E166" s="384"/>
      <c r="F166" s="7"/>
      <c r="G166" s="3"/>
      <c r="H166" s="3"/>
      <c r="I166" s="3"/>
      <c r="J166" s="3"/>
      <c r="K166" s="3"/>
      <c r="L166" s="3"/>
      <c r="M166" s="3"/>
      <c r="N166" s="3"/>
      <c r="O166" s="3"/>
      <c r="P166" s="3"/>
      <c r="Q166" s="3"/>
      <c r="R166" s="3"/>
      <c r="S166" s="3"/>
      <c r="T166" s="3"/>
      <c r="U166" s="3"/>
      <c r="V166" s="7"/>
      <c r="W166" s="3"/>
      <c r="X166" s="3"/>
      <c r="Y166" s="46"/>
      <c r="Z166" s="3"/>
      <c r="AA166" s="7"/>
    </row>
    <row r="167" spans="1:27" ht="12.75" customHeight="1">
      <c r="A167" s="3"/>
      <c r="B167" s="48"/>
      <c r="C167" s="48"/>
      <c r="D167" s="48"/>
      <c r="E167" s="384"/>
      <c r="F167" s="7"/>
      <c r="G167" s="3"/>
      <c r="H167" s="3"/>
      <c r="I167" s="3"/>
      <c r="J167" s="3"/>
      <c r="K167" s="3"/>
      <c r="L167" s="3"/>
      <c r="M167" s="3"/>
      <c r="N167" s="3"/>
      <c r="O167" s="3"/>
      <c r="P167" s="3"/>
      <c r="Q167" s="3"/>
      <c r="R167" s="3"/>
      <c r="S167" s="3"/>
      <c r="T167" s="3"/>
      <c r="U167" s="3"/>
      <c r="V167" s="7"/>
      <c r="W167" s="3"/>
      <c r="X167" s="3"/>
      <c r="Y167" s="46"/>
      <c r="Z167" s="3"/>
      <c r="AA167" s="7"/>
    </row>
    <row r="168" spans="1:27" ht="12.75" customHeight="1">
      <c r="A168" s="3"/>
      <c r="B168" s="48"/>
      <c r="C168" s="48"/>
      <c r="D168" s="48"/>
      <c r="E168" s="384"/>
      <c r="F168" s="7"/>
      <c r="G168" s="3"/>
      <c r="H168" s="3"/>
      <c r="I168" s="3"/>
      <c r="J168" s="3"/>
      <c r="K168" s="3"/>
      <c r="L168" s="3"/>
      <c r="M168" s="3"/>
      <c r="N168" s="3"/>
      <c r="O168" s="3"/>
      <c r="P168" s="3"/>
      <c r="Q168" s="3"/>
      <c r="R168" s="3"/>
      <c r="S168" s="3"/>
      <c r="T168" s="3"/>
      <c r="U168" s="3"/>
      <c r="V168" s="7"/>
      <c r="W168" s="3"/>
      <c r="X168" s="3"/>
      <c r="Y168" s="46"/>
      <c r="Z168" s="3"/>
      <c r="AA168" s="7"/>
    </row>
    <row r="169" spans="1:27" ht="12.75" customHeight="1">
      <c r="A169" s="3"/>
      <c r="B169" s="48"/>
      <c r="C169" s="48"/>
      <c r="D169" s="48"/>
      <c r="E169" s="384"/>
      <c r="F169" s="7"/>
      <c r="G169" s="3"/>
      <c r="H169" s="3"/>
      <c r="I169" s="3"/>
      <c r="J169" s="3"/>
      <c r="K169" s="3"/>
      <c r="L169" s="3"/>
      <c r="M169" s="3"/>
      <c r="N169" s="3"/>
      <c r="O169" s="3"/>
      <c r="P169" s="3"/>
      <c r="Q169" s="3"/>
      <c r="R169" s="3"/>
      <c r="S169" s="3"/>
      <c r="T169" s="3"/>
      <c r="U169" s="3"/>
      <c r="V169" s="7"/>
      <c r="W169" s="3"/>
      <c r="X169" s="3"/>
      <c r="Y169" s="46"/>
      <c r="Z169" s="3"/>
      <c r="AA169" s="7"/>
    </row>
    <row r="170" spans="1:27" ht="12.75" customHeight="1">
      <c r="A170" s="3"/>
      <c r="B170" s="48"/>
      <c r="C170" s="48"/>
      <c r="D170" s="48"/>
      <c r="E170" s="384"/>
      <c r="F170" s="7"/>
      <c r="G170" s="3"/>
      <c r="H170" s="3"/>
      <c r="I170" s="3"/>
      <c r="J170" s="3"/>
      <c r="K170" s="3"/>
      <c r="L170" s="3"/>
      <c r="M170" s="3"/>
      <c r="N170" s="3"/>
      <c r="O170" s="3"/>
      <c r="P170" s="3"/>
      <c r="Q170" s="3"/>
      <c r="R170" s="3"/>
      <c r="S170" s="3"/>
      <c r="T170" s="3"/>
      <c r="U170" s="3"/>
      <c r="V170" s="7"/>
      <c r="W170" s="3"/>
      <c r="X170" s="3"/>
      <c r="Y170" s="46"/>
      <c r="Z170" s="3"/>
      <c r="AA170" s="7"/>
    </row>
    <row r="171" spans="1:27" ht="12.75" customHeight="1">
      <c r="A171" s="3"/>
      <c r="B171" s="48"/>
      <c r="C171" s="48"/>
      <c r="D171" s="48"/>
      <c r="E171" s="384"/>
      <c r="F171" s="7"/>
      <c r="G171" s="3"/>
      <c r="H171" s="3"/>
      <c r="I171" s="3"/>
      <c r="J171" s="3"/>
      <c r="K171" s="3"/>
      <c r="L171" s="3"/>
      <c r="M171" s="3"/>
      <c r="N171" s="3"/>
      <c r="O171" s="3"/>
      <c r="P171" s="3"/>
      <c r="Q171" s="3"/>
      <c r="R171" s="3"/>
      <c r="S171" s="3"/>
      <c r="T171" s="3"/>
      <c r="U171" s="3"/>
      <c r="V171" s="7"/>
      <c r="W171" s="3"/>
      <c r="X171" s="3"/>
      <c r="Y171" s="46"/>
      <c r="Z171" s="3"/>
      <c r="AA171" s="7"/>
    </row>
    <row r="172" spans="1:27" ht="12.75" customHeight="1">
      <c r="A172" s="3"/>
      <c r="B172" s="48"/>
      <c r="C172" s="48"/>
      <c r="D172" s="48"/>
      <c r="E172" s="384"/>
      <c r="F172" s="7"/>
      <c r="G172" s="3"/>
      <c r="H172" s="3"/>
      <c r="I172" s="3"/>
      <c r="J172" s="3"/>
      <c r="K172" s="3"/>
      <c r="L172" s="3"/>
      <c r="M172" s="3"/>
      <c r="N172" s="3"/>
      <c r="O172" s="3"/>
      <c r="P172" s="3"/>
      <c r="Q172" s="3"/>
      <c r="R172" s="3"/>
      <c r="S172" s="3"/>
      <c r="T172" s="3"/>
      <c r="U172" s="3"/>
      <c r="V172" s="7"/>
      <c r="W172" s="3"/>
      <c r="X172" s="3"/>
      <c r="Y172" s="46"/>
      <c r="Z172" s="3"/>
      <c r="AA172" s="7"/>
    </row>
    <row r="173" spans="1:27" ht="12.75" customHeight="1">
      <c r="A173" s="3"/>
      <c r="B173" s="48"/>
      <c r="C173" s="48"/>
      <c r="D173" s="48"/>
      <c r="E173" s="384"/>
      <c r="F173" s="7"/>
      <c r="G173" s="3"/>
      <c r="H173" s="3"/>
      <c r="I173" s="3"/>
      <c r="J173" s="3"/>
      <c r="K173" s="3"/>
      <c r="L173" s="3"/>
      <c r="M173" s="3"/>
      <c r="N173" s="3"/>
      <c r="O173" s="3"/>
      <c r="P173" s="3"/>
      <c r="Q173" s="3"/>
      <c r="R173" s="3"/>
      <c r="S173" s="3"/>
      <c r="T173" s="3"/>
      <c r="U173" s="3"/>
      <c r="V173" s="7"/>
      <c r="W173" s="3"/>
      <c r="X173" s="3"/>
      <c r="Y173" s="46"/>
      <c r="Z173" s="3"/>
      <c r="AA173" s="7"/>
    </row>
    <row r="174" spans="1:27" ht="12.75" customHeight="1">
      <c r="A174" s="3"/>
      <c r="B174" s="48"/>
      <c r="C174" s="48"/>
      <c r="D174" s="48"/>
      <c r="E174" s="384"/>
      <c r="F174" s="7"/>
      <c r="G174" s="3"/>
      <c r="H174" s="3"/>
      <c r="I174" s="3"/>
      <c r="J174" s="3"/>
      <c r="K174" s="3"/>
      <c r="L174" s="3"/>
      <c r="M174" s="3"/>
      <c r="N174" s="3"/>
      <c r="O174" s="3"/>
      <c r="P174" s="3"/>
      <c r="Q174" s="3"/>
      <c r="R174" s="3"/>
      <c r="S174" s="3"/>
      <c r="T174" s="3"/>
      <c r="U174" s="3"/>
      <c r="V174" s="7"/>
      <c r="W174" s="3"/>
      <c r="X174" s="3"/>
      <c r="Y174" s="46"/>
      <c r="Z174" s="3"/>
      <c r="AA174" s="7"/>
    </row>
    <row r="175" spans="1:27" ht="12.75" customHeight="1">
      <c r="A175" s="3"/>
      <c r="B175" s="48"/>
      <c r="C175" s="48"/>
      <c r="D175" s="48"/>
      <c r="E175" s="384"/>
      <c r="F175" s="7"/>
      <c r="G175" s="3"/>
      <c r="H175" s="3"/>
      <c r="I175" s="3"/>
      <c r="J175" s="3"/>
      <c r="K175" s="3"/>
      <c r="L175" s="3"/>
      <c r="M175" s="3"/>
      <c r="N175" s="3"/>
      <c r="O175" s="3"/>
      <c r="P175" s="3"/>
      <c r="Q175" s="3"/>
      <c r="R175" s="3"/>
      <c r="S175" s="3"/>
      <c r="T175" s="3"/>
      <c r="U175" s="3"/>
      <c r="V175" s="7"/>
      <c r="W175" s="3"/>
      <c r="X175" s="3"/>
      <c r="Y175" s="46"/>
      <c r="Z175" s="3"/>
      <c r="AA175" s="7"/>
    </row>
    <row r="176" spans="1:27" ht="12.75" customHeight="1">
      <c r="A176" s="3"/>
      <c r="B176" s="48"/>
      <c r="C176" s="48"/>
      <c r="D176" s="48"/>
      <c r="E176" s="384"/>
      <c r="F176" s="7"/>
      <c r="G176" s="3"/>
      <c r="H176" s="3"/>
      <c r="I176" s="3"/>
      <c r="J176" s="3"/>
      <c r="K176" s="3"/>
      <c r="L176" s="3"/>
      <c r="M176" s="3"/>
      <c r="N176" s="3"/>
      <c r="O176" s="3"/>
      <c r="P176" s="3"/>
      <c r="Q176" s="3"/>
      <c r="R176" s="3"/>
      <c r="S176" s="3"/>
      <c r="T176" s="3"/>
      <c r="U176" s="3"/>
      <c r="V176" s="7"/>
      <c r="W176" s="3"/>
      <c r="X176" s="3"/>
      <c r="Y176" s="46"/>
      <c r="Z176" s="3"/>
      <c r="AA176" s="7"/>
    </row>
    <row r="177" spans="1:27" ht="12.75" customHeight="1">
      <c r="A177" s="3"/>
      <c r="B177" s="48"/>
      <c r="C177" s="48"/>
      <c r="D177" s="48"/>
      <c r="E177" s="384"/>
      <c r="F177" s="7"/>
      <c r="G177" s="3"/>
      <c r="H177" s="3"/>
      <c r="I177" s="3"/>
      <c r="J177" s="3"/>
      <c r="K177" s="3"/>
      <c r="L177" s="3"/>
      <c r="M177" s="3"/>
      <c r="N177" s="3"/>
      <c r="O177" s="3"/>
      <c r="P177" s="3"/>
      <c r="Q177" s="3"/>
      <c r="R177" s="3"/>
      <c r="S177" s="3"/>
      <c r="T177" s="3"/>
      <c r="U177" s="3"/>
      <c r="V177" s="7"/>
      <c r="W177" s="3"/>
      <c r="X177" s="3"/>
      <c r="Y177" s="46"/>
      <c r="Z177" s="3"/>
      <c r="AA177" s="7"/>
    </row>
    <row r="178" spans="1:27" ht="12.75" customHeight="1">
      <c r="A178" s="3"/>
      <c r="B178" s="48"/>
      <c r="C178" s="48"/>
      <c r="D178" s="48"/>
      <c r="E178" s="384"/>
      <c r="F178" s="7"/>
      <c r="G178" s="3"/>
      <c r="H178" s="3"/>
      <c r="I178" s="3"/>
      <c r="J178" s="3"/>
      <c r="K178" s="3"/>
      <c r="L178" s="3"/>
      <c r="M178" s="3"/>
      <c r="N178" s="3"/>
      <c r="O178" s="3"/>
      <c r="P178" s="3"/>
      <c r="Q178" s="3"/>
      <c r="R178" s="3"/>
      <c r="S178" s="3"/>
      <c r="T178" s="3"/>
      <c r="U178" s="3"/>
      <c r="V178" s="7"/>
      <c r="W178" s="3"/>
      <c r="X178" s="3"/>
      <c r="Y178" s="46"/>
      <c r="Z178" s="3"/>
      <c r="AA178" s="7"/>
    </row>
    <row r="179" spans="1:27" ht="12.75" customHeight="1">
      <c r="A179" s="3"/>
      <c r="B179" s="48"/>
      <c r="C179" s="48"/>
      <c r="D179" s="48"/>
      <c r="E179" s="384"/>
      <c r="F179" s="7"/>
      <c r="G179" s="3"/>
      <c r="H179" s="3"/>
      <c r="I179" s="3"/>
      <c r="J179" s="3"/>
      <c r="K179" s="3"/>
      <c r="L179" s="3"/>
      <c r="M179" s="3"/>
      <c r="N179" s="3"/>
      <c r="O179" s="3"/>
      <c r="P179" s="3"/>
      <c r="Q179" s="3"/>
      <c r="R179" s="3"/>
      <c r="S179" s="3"/>
      <c r="T179" s="3"/>
      <c r="U179" s="3"/>
      <c r="V179" s="7"/>
      <c r="W179" s="3"/>
      <c r="X179" s="3"/>
      <c r="Y179" s="46"/>
      <c r="Z179" s="3"/>
      <c r="AA179" s="7"/>
    </row>
    <row r="180" spans="1:27" ht="12.75" customHeight="1">
      <c r="A180" s="3"/>
      <c r="B180" s="48"/>
      <c r="C180" s="48"/>
      <c r="D180" s="48"/>
      <c r="E180" s="384"/>
      <c r="F180" s="7"/>
      <c r="G180" s="3"/>
      <c r="H180" s="3"/>
      <c r="I180" s="3"/>
      <c r="J180" s="3"/>
      <c r="K180" s="3"/>
      <c r="L180" s="3"/>
      <c r="M180" s="3"/>
      <c r="N180" s="3"/>
      <c r="O180" s="3"/>
      <c r="P180" s="3"/>
      <c r="Q180" s="3"/>
      <c r="R180" s="3"/>
      <c r="S180" s="3"/>
      <c r="T180" s="3"/>
      <c r="U180" s="3"/>
      <c r="V180" s="7"/>
      <c r="W180" s="3"/>
      <c r="X180" s="3"/>
      <c r="Y180" s="46"/>
      <c r="Z180" s="3"/>
      <c r="AA180" s="7"/>
    </row>
    <row r="181" spans="1:27" ht="12.75" customHeight="1">
      <c r="A181" s="3"/>
      <c r="B181" s="48"/>
      <c r="C181" s="48"/>
      <c r="D181" s="48"/>
      <c r="E181" s="384"/>
      <c r="F181" s="7"/>
      <c r="G181" s="3"/>
      <c r="H181" s="3"/>
      <c r="I181" s="3"/>
      <c r="J181" s="3"/>
      <c r="K181" s="3"/>
      <c r="L181" s="3"/>
      <c r="M181" s="3"/>
      <c r="N181" s="3"/>
      <c r="O181" s="3"/>
      <c r="P181" s="3"/>
      <c r="Q181" s="3"/>
      <c r="R181" s="3"/>
      <c r="S181" s="3"/>
      <c r="T181" s="3"/>
      <c r="U181" s="3"/>
      <c r="V181" s="7"/>
      <c r="W181" s="3"/>
      <c r="X181" s="3"/>
      <c r="Y181" s="46"/>
      <c r="Z181" s="3"/>
      <c r="AA181" s="7"/>
    </row>
    <row r="182" spans="1:27" ht="12.75" customHeight="1">
      <c r="A182" s="3"/>
      <c r="B182" s="48"/>
      <c r="C182" s="48"/>
      <c r="D182" s="48"/>
      <c r="E182" s="384"/>
      <c r="F182" s="7"/>
      <c r="G182" s="3"/>
      <c r="H182" s="3"/>
      <c r="I182" s="3"/>
      <c r="J182" s="3"/>
      <c r="K182" s="3"/>
      <c r="L182" s="3"/>
      <c r="M182" s="3"/>
      <c r="N182" s="3"/>
      <c r="O182" s="3"/>
      <c r="P182" s="3"/>
      <c r="Q182" s="3"/>
      <c r="R182" s="3"/>
      <c r="S182" s="3"/>
      <c r="T182" s="3"/>
      <c r="U182" s="3"/>
      <c r="V182" s="7"/>
      <c r="W182" s="3"/>
      <c r="X182" s="3"/>
      <c r="Y182" s="46"/>
      <c r="Z182" s="3"/>
      <c r="AA182" s="7"/>
    </row>
    <row r="183" spans="1:27" ht="12.75" customHeight="1">
      <c r="A183" s="3"/>
      <c r="B183" s="48"/>
      <c r="C183" s="48"/>
      <c r="D183" s="48"/>
      <c r="E183" s="384"/>
      <c r="F183" s="7"/>
      <c r="G183" s="3"/>
      <c r="H183" s="3"/>
      <c r="I183" s="3"/>
      <c r="J183" s="3"/>
      <c r="K183" s="3"/>
      <c r="L183" s="3"/>
      <c r="M183" s="3"/>
      <c r="N183" s="3"/>
      <c r="O183" s="3"/>
      <c r="P183" s="3"/>
      <c r="Q183" s="3"/>
      <c r="R183" s="3"/>
      <c r="S183" s="3"/>
      <c r="T183" s="3"/>
      <c r="U183" s="3"/>
      <c r="V183" s="7"/>
      <c r="W183" s="3"/>
      <c r="X183" s="3"/>
      <c r="Y183" s="46"/>
      <c r="Z183" s="3"/>
      <c r="AA183" s="7"/>
    </row>
    <row r="184" spans="1:27" ht="12.75" customHeight="1">
      <c r="A184" s="3"/>
      <c r="B184" s="48"/>
      <c r="C184" s="48"/>
      <c r="D184" s="48"/>
      <c r="E184" s="384"/>
      <c r="F184" s="7"/>
      <c r="G184" s="3"/>
      <c r="H184" s="3"/>
      <c r="I184" s="3"/>
      <c r="J184" s="3"/>
      <c r="K184" s="3"/>
      <c r="L184" s="3"/>
      <c r="M184" s="3"/>
      <c r="N184" s="3"/>
      <c r="O184" s="3"/>
      <c r="P184" s="3"/>
      <c r="Q184" s="3"/>
      <c r="R184" s="3"/>
      <c r="S184" s="3"/>
      <c r="T184" s="3"/>
      <c r="U184" s="3"/>
      <c r="V184" s="7"/>
      <c r="W184" s="3"/>
      <c r="X184" s="3"/>
      <c r="Y184" s="46"/>
      <c r="Z184" s="3"/>
      <c r="AA184" s="7"/>
    </row>
    <row r="185" spans="1:27" ht="12.75" customHeight="1">
      <c r="A185" s="3"/>
      <c r="B185" s="48"/>
      <c r="C185" s="48"/>
      <c r="D185" s="48"/>
      <c r="E185" s="384"/>
      <c r="F185" s="7"/>
      <c r="G185" s="3"/>
      <c r="H185" s="3"/>
      <c r="I185" s="3"/>
      <c r="J185" s="3"/>
      <c r="K185" s="3"/>
      <c r="L185" s="3"/>
      <c r="M185" s="3"/>
      <c r="N185" s="3"/>
      <c r="O185" s="3"/>
      <c r="P185" s="3"/>
      <c r="Q185" s="3"/>
      <c r="R185" s="3"/>
      <c r="S185" s="3"/>
      <c r="T185" s="3"/>
      <c r="U185" s="3"/>
      <c r="V185" s="7"/>
      <c r="W185" s="3"/>
      <c r="X185" s="3"/>
      <c r="Y185" s="46"/>
      <c r="Z185" s="3"/>
      <c r="AA185" s="7"/>
    </row>
    <row r="186" spans="1:27" ht="12.75" customHeight="1">
      <c r="A186" s="3"/>
      <c r="B186" s="48"/>
      <c r="C186" s="48"/>
      <c r="D186" s="48"/>
      <c r="E186" s="384"/>
      <c r="F186" s="7"/>
      <c r="G186" s="3"/>
      <c r="H186" s="3"/>
      <c r="I186" s="3"/>
      <c r="J186" s="3"/>
      <c r="K186" s="3"/>
      <c r="L186" s="3"/>
      <c r="M186" s="3"/>
      <c r="N186" s="3"/>
      <c r="O186" s="3"/>
      <c r="P186" s="3"/>
      <c r="Q186" s="3"/>
      <c r="R186" s="3"/>
      <c r="S186" s="3"/>
      <c r="T186" s="3"/>
      <c r="U186" s="3"/>
      <c r="V186" s="7"/>
      <c r="W186" s="3"/>
      <c r="X186" s="3"/>
      <c r="Y186" s="46"/>
      <c r="Z186" s="3"/>
      <c r="AA186" s="7"/>
    </row>
    <row r="187" spans="1:27" ht="12.75" customHeight="1">
      <c r="A187" s="3"/>
      <c r="B187" s="48"/>
      <c r="C187" s="48"/>
      <c r="D187" s="48"/>
      <c r="E187" s="384"/>
      <c r="F187" s="7"/>
      <c r="G187" s="3"/>
      <c r="H187" s="3"/>
      <c r="I187" s="3"/>
      <c r="J187" s="3"/>
      <c r="K187" s="3"/>
      <c r="L187" s="3"/>
      <c r="M187" s="3"/>
      <c r="N187" s="3"/>
      <c r="O187" s="3"/>
      <c r="P187" s="3"/>
      <c r="Q187" s="3"/>
      <c r="R187" s="3"/>
      <c r="S187" s="3"/>
      <c r="T187" s="3"/>
      <c r="U187" s="3"/>
      <c r="V187" s="7"/>
      <c r="W187" s="3"/>
      <c r="X187" s="3"/>
      <c r="Y187" s="46"/>
      <c r="Z187" s="3"/>
      <c r="AA187" s="7"/>
    </row>
    <row r="188" spans="1:27" ht="12.75" customHeight="1">
      <c r="A188" s="3"/>
      <c r="B188" s="48"/>
      <c r="C188" s="48"/>
      <c r="D188" s="48"/>
      <c r="E188" s="384"/>
      <c r="F188" s="7"/>
      <c r="G188" s="3"/>
      <c r="H188" s="3"/>
      <c r="I188" s="3"/>
      <c r="J188" s="3"/>
      <c r="K188" s="3"/>
      <c r="L188" s="3"/>
      <c r="M188" s="3"/>
      <c r="N188" s="3"/>
      <c r="O188" s="3"/>
      <c r="P188" s="3"/>
      <c r="Q188" s="3"/>
      <c r="R188" s="3"/>
      <c r="S188" s="3"/>
      <c r="T188" s="3"/>
      <c r="U188" s="3"/>
      <c r="V188" s="7"/>
      <c r="W188" s="3"/>
      <c r="X188" s="3"/>
      <c r="Y188" s="46"/>
      <c r="Z188" s="3"/>
      <c r="AA188" s="7"/>
    </row>
    <row r="189" spans="1:27" ht="12.75" customHeight="1">
      <c r="A189" s="3"/>
      <c r="B189" s="48"/>
      <c r="C189" s="48"/>
      <c r="D189" s="48"/>
      <c r="E189" s="384"/>
      <c r="F189" s="7"/>
      <c r="G189" s="3"/>
      <c r="H189" s="3"/>
      <c r="I189" s="3"/>
      <c r="J189" s="3"/>
      <c r="K189" s="3"/>
      <c r="L189" s="3"/>
      <c r="M189" s="3"/>
      <c r="N189" s="3"/>
      <c r="O189" s="3"/>
      <c r="P189" s="3"/>
      <c r="Q189" s="3"/>
      <c r="R189" s="3"/>
      <c r="S189" s="3"/>
      <c r="T189" s="3"/>
      <c r="U189" s="3"/>
      <c r="V189" s="7"/>
      <c r="W189" s="3"/>
      <c r="X189" s="3"/>
      <c r="Y189" s="46"/>
      <c r="Z189" s="3"/>
      <c r="AA189" s="7"/>
    </row>
    <row r="190" spans="1:27" ht="12.75" customHeight="1">
      <c r="A190" s="3"/>
      <c r="B190" s="48"/>
      <c r="C190" s="48"/>
      <c r="D190" s="48"/>
      <c r="E190" s="384"/>
      <c r="F190" s="7"/>
      <c r="G190" s="3"/>
      <c r="H190" s="3"/>
      <c r="I190" s="3"/>
      <c r="J190" s="3"/>
      <c r="K190" s="3"/>
      <c r="L190" s="3"/>
      <c r="M190" s="3"/>
      <c r="N190" s="3"/>
      <c r="O190" s="3"/>
      <c r="P190" s="3"/>
      <c r="Q190" s="3"/>
      <c r="R190" s="3"/>
      <c r="S190" s="3"/>
      <c r="T190" s="3"/>
      <c r="U190" s="3"/>
      <c r="V190" s="7"/>
      <c r="W190" s="3"/>
      <c r="X190" s="3"/>
      <c r="Y190" s="46"/>
      <c r="Z190" s="3"/>
      <c r="AA190" s="7"/>
    </row>
    <row r="191" spans="1:27" ht="12.75" customHeight="1">
      <c r="A191" s="3"/>
      <c r="B191" s="48"/>
      <c r="C191" s="48"/>
      <c r="D191" s="48"/>
      <c r="E191" s="384"/>
      <c r="F191" s="7"/>
      <c r="G191" s="3"/>
      <c r="H191" s="3"/>
      <c r="I191" s="3"/>
      <c r="J191" s="3"/>
      <c r="K191" s="3"/>
      <c r="L191" s="3"/>
      <c r="M191" s="3"/>
      <c r="N191" s="3"/>
      <c r="O191" s="3"/>
      <c r="P191" s="3"/>
      <c r="Q191" s="3"/>
      <c r="R191" s="3"/>
      <c r="S191" s="3"/>
      <c r="T191" s="3"/>
      <c r="U191" s="3"/>
      <c r="V191" s="7"/>
      <c r="W191" s="3"/>
      <c r="X191" s="3"/>
      <c r="Y191" s="46"/>
      <c r="Z191" s="3"/>
      <c r="AA191" s="7"/>
    </row>
    <row r="192" spans="1:27" ht="12.75" customHeight="1">
      <c r="A192" s="3"/>
      <c r="B192" s="48"/>
      <c r="C192" s="48"/>
      <c r="D192" s="48"/>
      <c r="E192" s="384"/>
      <c r="F192" s="7"/>
      <c r="G192" s="3"/>
      <c r="H192" s="3"/>
      <c r="I192" s="3"/>
      <c r="J192" s="3"/>
      <c r="K192" s="3"/>
      <c r="L192" s="3"/>
      <c r="M192" s="3"/>
      <c r="N192" s="3"/>
      <c r="O192" s="3"/>
      <c r="P192" s="3"/>
      <c r="Q192" s="3"/>
      <c r="R192" s="3"/>
      <c r="S192" s="3"/>
      <c r="T192" s="3"/>
      <c r="U192" s="3"/>
      <c r="V192" s="7"/>
      <c r="W192" s="3"/>
      <c r="X192" s="3"/>
      <c r="Y192" s="46"/>
      <c r="Z192" s="3"/>
      <c r="AA192" s="7"/>
    </row>
    <row r="193" spans="1:27" ht="12.75" customHeight="1">
      <c r="A193" s="3"/>
      <c r="B193" s="48"/>
      <c r="C193" s="48"/>
      <c r="D193" s="48"/>
      <c r="E193" s="384"/>
      <c r="F193" s="7"/>
      <c r="G193" s="3"/>
      <c r="H193" s="3"/>
      <c r="I193" s="3"/>
      <c r="J193" s="3"/>
      <c r="K193" s="3"/>
      <c r="L193" s="3"/>
      <c r="M193" s="3"/>
      <c r="N193" s="3"/>
      <c r="O193" s="3"/>
      <c r="P193" s="3"/>
      <c r="Q193" s="3"/>
      <c r="R193" s="3"/>
      <c r="S193" s="3"/>
      <c r="T193" s="3"/>
      <c r="U193" s="3"/>
      <c r="V193" s="7"/>
      <c r="W193" s="3"/>
      <c r="X193" s="3"/>
      <c r="Y193" s="46"/>
      <c r="Z193" s="3"/>
      <c r="AA193" s="7"/>
    </row>
    <row r="194" spans="1:27" ht="12.75" customHeight="1">
      <c r="A194" s="3"/>
      <c r="B194" s="48"/>
      <c r="C194" s="48"/>
      <c r="D194" s="48"/>
      <c r="E194" s="384"/>
      <c r="F194" s="7"/>
      <c r="G194" s="3"/>
      <c r="H194" s="3"/>
      <c r="I194" s="3"/>
      <c r="J194" s="3"/>
      <c r="K194" s="3"/>
      <c r="L194" s="3"/>
      <c r="M194" s="3"/>
      <c r="N194" s="3"/>
      <c r="O194" s="3"/>
      <c r="P194" s="3"/>
      <c r="Q194" s="3"/>
      <c r="R194" s="3"/>
      <c r="S194" s="3"/>
      <c r="T194" s="3"/>
      <c r="U194" s="3"/>
      <c r="V194" s="7"/>
      <c r="W194" s="3"/>
      <c r="X194" s="3"/>
      <c r="Y194" s="46"/>
      <c r="Z194" s="3"/>
      <c r="AA194" s="7"/>
    </row>
    <row r="195" spans="1:27" ht="12.75" customHeight="1">
      <c r="A195" s="3"/>
      <c r="B195" s="48"/>
      <c r="C195" s="48"/>
      <c r="D195" s="48"/>
      <c r="E195" s="384"/>
      <c r="F195" s="7"/>
      <c r="G195" s="3"/>
      <c r="H195" s="3"/>
      <c r="I195" s="3"/>
      <c r="J195" s="3"/>
      <c r="K195" s="3"/>
      <c r="L195" s="3"/>
      <c r="M195" s="3"/>
      <c r="N195" s="3"/>
      <c r="O195" s="3"/>
      <c r="P195" s="3"/>
      <c r="Q195" s="3"/>
      <c r="R195" s="3"/>
      <c r="S195" s="3"/>
      <c r="T195" s="3"/>
      <c r="U195" s="3"/>
      <c r="V195" s="7"/>
      <c r="W195" s="3"/>
      <c r="X195" s="3"/>
      <c r="Y195" s="46"/>
      <c r="Z195" s="3"/>
      <c r="AA195" s="7"/>
    </row>
    <row r="196" spans="1:27" ht="12.75" customHeight="1">
      <c r="A196" s="3"/>
      <c r="B196" s="48"/>
      <c r="C196" s="48"/>
      <c r="D196" s="48"/>
      <c r="E196" s="384"/>
      <c r="F196" s="7"/>
      <c r="G196" s="3"/>
      <c r="H196" s="3"/>
      <c r="I196" s="3"/>
      <c r="J196" s="3"/>
      <c r="K196" s="3"/>
      <c r="L196" s="3"/>
      <c r="M196" s="3"/>
      <c r="N196" s="3"/>
      <c r="O196" s="3"/>
      <c r="P196" s="3"/>
      <c r="Q196" s="3"/>
      <c r="R196" s="3"/>
      <c r="S196" s="3"/>
      <c r="T196" s="3"/>
      <c r="U196" s="3"/>
      <c r="V196" s="7"/>
      <c r="W196" s="3"/>
      <c r="X196" s="3"/>
      <c r="Y196" s="46"/>
      <c r="Z196" s="3"/>
      <c r="AA196" s="7"/>
    </row>
    <row r="197" spans="1:27" ht="12.75" customHeight="1">
      <c r="A197" s="3"/>
      <c r="B197" s="48"/>
      <c r="C197" s="48"/>
      <c r="D197" s="48"/>
      <c r="E197" s="384"/>
      <c r="F197" s="7"/>
      <c r="G197" s="3"/>
      <c r="H197" s="3"/>
      <c r="I197" s="3"/>
      <c r="J197" s="3"/>
      <c r="K197" s="3"/>
      <c r="L197" s="3"/>
      <c r="M197" s="3"/>
      <c r="N197" s="3"/>
      <c r="O197" s="3"/>
      <c r="P197" s="3"/>
      <c r="Q197" s="3"/>
      <c r="R197" s="3"/>
      <c r="S197" s="3"/>
      <c r="T197" s="3"/>
      <c r="U197" s="3"/>
      <c r="V197" s="7"/>
      <c r="W197" s="3"/>
      <c r="X197" s="3"/>
      <c r="Y197" s="46"/>
      <c r="Z197" s="3"/>
      <c r="AA197" s="7"/>
    </row>
    <row r="198" spans="1:27" ht="12.75" customHeight="1">
      <c r="A198" s="3"/>
      <c r="B198" s="48"/>
      <c r="C198" s="48"/>
      <c r="D198" s="48"/>
      <c r="E198" s="384"/>
      <c r="F198" s="7"/>
      <c r="G198" s="3"/>
      <c r="H198" s="3"/>
      <c r="I198" s="3"/>
      <c r="J198" s="3"/>
      <c r="K198" s="3"/>
      <c r="L198" s="3"/>
      <c r="M198" s="3"/>
      <c r="N198" s="3"/>
      <c r="O198" s="3"/>
      <c r="P198" s="3"/>
      <c r="Q198" s="3"/>
      <c r="R198" s="3"/>
      <c r="S198" s="3"/>
      <c r="T198" s="3"/>
      <c r="U198" s="3"/>
      <c r="V198" s="7"/>
      <c r="W198" s="3"/>
      <c r="X198" s="3"/>
      <c r="Y198" s="46"/>
      <c r="Z198" s="3"/>
      <c r="AA198" s="7"/>
    </row>
    <row r="199" spans="1:27" ht="12.75" customHeight="1">
      <c r="A199" s="3"/>
      <c r="B199" s="48"/>
      <c r="C199" s="48"/>
      <c r="D199" s="48"/>
      <c r="E199" s="384"/>
      <c r="F199" s="7"/>
      <c r="G199" s="3"/>
      <c r="H199" s="3"/>
      <c r="I199" s="3"/>
      <c r="J199" s="3"/>
      <c r="K199" s="3"/>
      <c r="L199" s="3"/>
      <c r="M199" s="3"/>
      <c r="N199" s="3"/>
      <c r="O199" s="3"/>
      <c r="P199" s="3"/>
      <c r="Q199" s="3"/>
      <c r="R199" s="3"/>
      <c r="S199" s="3"/>
      <c r="T199" s="3"/>
      <c r="U199" s="3"/>
      <c r="V199" s="7"/>
      <c r="W199" s="3"/>
      <c r="X199" s="3"/>
      <c r="Y199" s="46"/>
      <c r="Z199" s="3"/>
      <c r="AA199" s="7"/>
    </row>
    <row r="200" spans="1:27" ht="12.75" customHeight="1">
      <c r="A200" s="3"/>
      <c r="B200" s="48"/>
      <c r="C200" s="48"/>
      <c r="D200" s="48"/>
      <c r="E200" s="384"/>
      <c r="F200" s="7"/>
      <c r="G200" s="3"/>
      <c r="H200" s="3"/>
      <c r="I200" s="3"/>
      <c r="J200" s="3"/>
      <c r="K200" s="3"/>
      <c r="L200" s="3"/>
      <c r="M200" s="3"/>
      <c r="N200" s="3"/>
      <c r="O200" s="3"/>
      <c r="P200" s="3"/>
      <c r="Q200" s="3"/>
      <c r="R200" s="3"/>
      <c r="S200" s="3"/>
      <c r="T200" s="3"/>
      <c r="U200" s="3"/>
      <c r="V200" s="7"/>
      <c r="W200" s="3"/>
      <c r="X200" s="3"/>
      <c r="Y200" s="46"/>
      <c r="Z200" s="3"/>
      <c r="AA200" s="7"/>
    </row>
    <row r="201" spans="1:27" ht="12.75" customHeight="1">
      <c r="A201" s="3"/>
      <c r="B201" s="48"/>
      <c r="C201" s="48"/>
      <c r="D201" s="48"/>
      <c r="E201" s="384"/>
      <c r="F201" s="7"/>
      <c r="G201" s="3"/>
      <c r="H201" s="3"/>
      <c r="I201" s="3"/>
      <c r="J201" s="3"/>
      <c r="K201" s="3"/>
      <c r="L201" s="3"/>
      <c r="M201" s="3"/>
      <c r="N201" s="3"/>
      <c r="O201" s="3"/>
      <c r="P201" s="3"/>
      <c r="Q201" s="3"/>
      <c r="R201" s="3"/>
      <c r="S201" s="3"/>
      <c r="T201" s="3"/>
      <c r="U201" s="3"/>
      <c r="V201" s="7"/>
      <c r="W201" s="3"/>
      <c r="X201" s="3"/>
      <c r="Y201" s="46"/>
      <c r="Z201" s="3"/>
      <c r="AA201" s="7"/>
    </row>
    <row r="202" spans="1:27" ht="12.75" customHeight="1">
      <c r="A202" s="3"/>
      <c r="B202" s="48"/>
      <c r="C202" s="48"/>
      <c r="D202" s="48"/>
      <c r="E202" s="384"/>
      <c r="F202" s="7"/>
      <c r="G202" s="3"/>
      <c r="H202" s="3"/>
      <c r="I202" s="3"/>
      <c r="J202" s="3"/>
      <c r="K202" s="3"/>
      <c r="L202" s="3"/>
      <c r="M202" s="3"/>
      <c r="N202" s="3"/>
      <c r="O202" s="3"/>
      <c r="P202" s="3"/>
      <c r="Q202" s="3"/>
      <c r="R202" s="3"/>
      <c r="S202" s="3"/>
      <c r="T202" s="3"/>
      <c r="U202" s="3"/>
      <c r="V202" s="7"/>
      <c r="W202" s="3"/>
      <c r="X202" s="3"/>
      <c r="Y202" s="46"/>
      <c r="Z202" s="3"/>
      <c r="AA202" s="7"/>
    </row>
    <row r="203" spans="1:27" ht="12.75" customHeight="1">
      <c r="A203" s="3"/>
      <c r="B203" s="48"/>
      <c r="C203" s="48"/>
      <c r="D203" s="48"/>
      <c r="E203" s="384"/>
      <c r="F203" s="7"/>
      <c r="G203" s="3"/>
      <c r="H203" s="3"/>
      <c r="I203" s="3"/>
      <c r="J203" s="3"/>
      <c r="K203" s="3"/>
      <c r="L203" s="3"/>
      <c r="M203" s="3"/>
      <c r="N203" s="3"/>
      <c r="O203" s="3"/>
      <c r="P203" s="3"/>
      <c r="Q203" s="3"/>
      <c r="R203" s="3"/>
      <c r="S203" s="3"/>
      <c r="T203" s="3"/>
      <c r="U203" s="3"/>
      <c r="V203" s="7"/>
      <c r="W203" s="3"/>
      <c r="X203" s="3"/>
      <c r="Y203" s="46"/>
      <c r="Z203" s="3"/>
      <c r="AA203" s="7"/>
    </row>
    <row r="204" spans="1:27" ht="12.75" customHeight="1">
      <c r="A204" s="3"/>
      <c r="B204" s="48"/>
      <c r="C204" s="48"/>
      <c r="D204" s="48"/>
      <c r="E204" s="384"/>
      <c r="F204" s="7"/>
      <c r="G204" s="3"/>
      <c r="H204" s="3"/>
      <c r="I204" s="3"/>
      <c r="J204" s="3"/>
      <c r="K204" s="3"/>
      <c r="L204" s="3"/>
      <c r="M204" s="3"/>
      <c r="N204" s="3"/>
      <c r="O204" s="3"/>
      <c r="P204" s="3"/>
      <c r="Q204" s="3"/>
      <c r="R204" s="3"/>
      <c r="S204" s="3"/>
      <c r="T204" s="3"/>
      <c r="U204" s="3"/>
      <c r="V204" s="7"/>
      <c r="W204" s="3"/>
      <c r="X204" s="3"/>
      <c r="Y204" s="46"/>
      <c r="Z204" s="3"/>
      <c r="AA204" s="7"/>
    </row>
    <row r="205" spans="1:27" ht="12.75" customHeight="1">
      <c r="A205" s="3"/>
      <c r="B205" s="48"/>
      <c r="C205" s="48"/>
      <c r="D205" s="48"/>
      <c r="E205" s="384"/>
      <c r="F205" s="7"/>
      <c r="G205" s="3"/>
      <c r="H205" s="3"/>
      <c r="I205" s="3"/>
      <c r="J205" s="3"/>
      <c r="K205" s="3"/>
      <c r="L205" s="3"/>
      <c r="M205" s="3"/>
      <c r="N205" s="3"/>
      <c r="O205" s="3"/>
      <c r="P205" s="3"/>
      <c r="Q205" s="3"/>
      <c r="R205" s="3"/>
      <c r="S205" s="3"/>
      <c r="T205" s="3"/>
      <c r="U205" s="3"/>
      <c r="V205" s="7"/>
      <c r="W205" s="3"/>
      <c r="X205" s="3"/>
      <c r="Y205" s="46"/>
      <c r="Z205" s="3"/>
      <c r="AA205" s="7"/>
    </row>
    <row r="206" spans="1:27" ht="12.75" customHeight="1">
      <c r="A206" s="3"/>
      <c r="B206" s="48"/>
      <c r="C206" s="48"/>
      <c r="D206" s="48"/>
      <c r="E206" s="384"/>
      <c r="F206" s="7"/>
      <c r="G206" s="3"/>
      <c r="H206" s="3"/>
      <c r="I206" s="3"/>
      <c r="J206" s="3"/>
      <c r="K206" s="3"/>
      <c r="L206" s="3"/>
      <c r="M206" s="3"/>
      <c r="N206" s="3"/>
      <c r="O206" s="3"/>
      <c r="P206" s="3"/>
      <c r="Q206" s="3"/>
      <c r="R206" s="3"/>
      <c r="S206" s="3"/>
      <c r="T206" s="3"/>
      <c r="U206" s="3"/>
      <c r="V206" s="7"/>
      <c r="W206" s="3"/>
      <c r="X206" s="3"/>
      <c r="Y206" s="46"/>
      <c r="Z206" s="3"/>
      <c r="AA206" s="7"/>
    </row>
    <row r="207" spans="1:27" ht="12.75" customHeight="1">
      <c r="A207" s="3"/>
      <c r="B207" s="48"/>
      <c r="C207" s="48"/>
      <c r="D207" s="48"/>
      <c r="E207" s="384"/>
      <c r="F207" s="7"/>
      <c r="G207" s="3"/>
      <c r="H207" s="3"/>
      <c r="I207" s="3"/>
      <c r="J207" s="3"/>
      <c r="K207" s="3"/>
      <c r="L207" s="3"/>
      <c r="M207" s="3"/>
      <c r="N207" s="3"/>
      <c r="O207" s="3"/>
      <c r="P207" s="3"/>
      <c r="Q207" s="3"/>
      <c r="R207" s="3"/>
      <c r="S207" s="3"/>
      <c r="T207" s="3"/>
      <c r="U207" s="3"/>
      <c r="V207" s="7"/>
      <c r="W207" s="3"/>
      <c r="X207" s="3"/>
      <c r="Y207" s="46"/>
      <c r="Z207" s="3"/>
      <c r="AA207" s="7"/>
    </row>
    <row r="208" spans="1:27" ht="12.75" customHeight="1">
      <c r="A208" s="3"/>
      <c r="B208" s="48"/>
      <c r="C208" s="48"/>
      <c r="D208" s="48"/>
      <c r="E208" s="384"/>
      <c r="F208" s="7"/>
      <c r="G208" s="3"/>
      <c r="H208" s="3"/>
      <c r="I208" s="3"/>
      <c r="J208" s="3"/>
      <c r="K208" s="3"/>
      <c r="L208" s="3"/>
      <c r="M208" s="3"/>
      <c r="N208" s="3"/>
      <c r="O208" s="3"/>
      <c r="P208" s="3"/>
      <c r="Q208" s="3"/>
      <c r="R208" s="3"/>
      <c r="S208" s="3"/>
      <c r="T208" s="3"/>
      <c r="U208" s="3"/>
      <c r="V208" s="7"/>
      <c r="W208" s="3"/>
      <c r="X208" s="3"/>
      <c r="Y208" s="46"/>
      <c r="Z208" s="3"/>
      <c r="AA208" s="7"/>
    </row>
    <row r="209" spans="1:27" ht="12.75" customHeight="1">
      <c r="A209" s="3"/>
      <c r="B209" s="48"/>
      <c r="C209" s="48"/>
      <c r="D209" s="48"/>
      <c r="E209" s="384"/>
      <c r="F209" s="7"/>
      <c r="G209" s="3"/>
      <c r="H209" s="3"/>
      <c r="I209" s="3"/>
      <c r="J209" s="3"/>
      <c r="K209" s="3"/>
      <c r="L209" s="3"/>
      <c r="M209" s="3"/>
      <c r="N209" s="3"/>
      <c r="O209" s="3"/>
      <c r="P209" s="3"/>
      <c r="Q209" s="3"/>
      <c r="R209" s="3"/>
      <c r="S209" s="3"/>
      <c r="T209" s="3"/>
      <c r="U209" s="3"/>
      <c r="V209" s="7"/>
      <c r="W209" s="3"/>
      <c r="X209" s="3"/>
      <c r="Y209" s="46"/>
      <c r="Z209" s="3"/>
      <c r="AA209" s="7"/>
    </row>
    <row r="210" spans="1:27" ht="12.75" customHeight="1">
      <c r="A210" s="3"/>
      <c r="B210" s="48"/>
      <c r="C210" s="48"/>
      <c r="D210" s="48"/>
      <c r="E210" s="384"/>
      <c r="F210" s="7"/>
      <c r="G210" s="3"/>
      <c r="H210" s="3"/>
      <c r="I210" s="3"/>
      <c r="J210" s="3"/>
      <c r="K210" s="3"/>
      <c r="L210" s="3"/>
      <c r="M210" s="3"/>
      <c r="N210" s="3"/>
      <c r="O210" s="3"/>
      <c r="P210" s="3"/>
      <c r="Q210" s="3"/>
      <c r="R210" s="3"/>
      <c r="S210" s="3"/>
      <c r="T210" s="3"/>
      <c r="U210" s="3"/>
      <c r="V210" s="7"/>
      <c r="W210" s="3"/>
      <c r="X210" s="3"/>
      <c r="Y210" s="46"/>
      <c r="Z210" s="3"/>
      <c r="AA210" s="7"/>
    </row>
    <row r="211" spans="1:27" ht="12.75" customHeight="1">
      <c r="A211" s="3"/>
      <c r="B211" s="48"/>
      <c r="C211" s="48"/>
      <c r="D211" s="48"/>
      <c r="E211" s="384"/>
      <c r="F211" s="7"/>
      <c r="G211" s="3"/>
      <c r="H211" s="3"/>
      <c r="I211" s="3"/>
      <c r="J211" s="3"/>
      <c r="K211" s="3"/>
      <c r="L211" s="3"/>
      <c r="M211" s="3"/>
      <c r="N211" s="3"/>
      <c r="O211" s="3"/>
      <c r="P211" s="3"/>
      <c r="Q211" s="3"/>
      <c r="R211" s="3"/>
      <c r="S211" s="3"/>
      <c r="T211" s="3"/>
      <c r="U211" s="3"/>
      <c r="V211" s="7"/>
      <c r="W211" s="3"/>
      <c r="X211" s="3"/>
      <c r="Y211" s="46"/>
      <c r="Z211" s="3"/>
      <c r="AA211" s="7"/>
    </row>
    <row r="212" spans="1:27" ht="12.75" customHeight="1">
      <c r="A212" s="3"/>
      <c r="B212" s="48"/>
      <c r="C212" s="48"/>
      <c r="D212" s="48"/>
      <c r="E212" s="384"/>
      <c r="F212" s="7"/>
      <c r="G212" s="3"/>
      <c r="H212" s="3"/>
      <c r="I212" s="3"/>
      <c r="J212" s="3"/>
      <c r="K212" s="3"/>
      <c r="L212" s="3"/>
      <c r="M212" s="3"/>
      <c r="N212" s="3"/>
      <c r="O212" s="3"/>
      <c r="P212" s="3"/>
      <c r="Q212" s="3"/>
      <c r="R212" s="3"/>
      <c r="S212" s="3"/>
      <c r="T212" s="3"/>
      <c r="U212" s="3"/>
      <c r="V212" s="7"/>
      <c r="W212" s="3"/>
      <c r="X212" s="3"/>
      <c r="Y212" s="46"/>
      <c r="Z212" s="3"/>
      <c r="AA212" s="7"/>
    </row>
    <row r="213" spans="1:27" ht="12.75" customHeight="1">
      <c r="A213" s="3"/>
      <c r="B213" s="48"/>
      <c r="C213" s="48"/>
      <c r="D213" s="48"/>
      <c r="E213" s="384"/>
      <c r="F213" s="7"/>
      <c r="G213" s="3"/>
      <c r="H213" s="3"/>
      <c r="I213" s="3"/>
      <c r="J213" s="3"/>
      <c r="K213" s="3"/>
      <c r="L213" s="3"/>
      <c r="M213" s="3"/>
      <c r="N213" s="3"/>
      <c r="O213" s="3"/>
      <c r="P213" s="3"/>
      <c r="Q213" s="3"/>
      <c r="R213" s="3"/>
      <c r="S213" s="3"/>
      <c r="T213" s="3"/>
      <c r="U213" s="3"/>
      <c r="V213" s="7"/>
      <c r="W213" s="3"/>
      <c r="X213" s="3"/>
      <c r="Y213" s="46"/>
      <c r="Z213" s="3"/>
      <c r="AA213" s="7"/>
    </row>
    <row r="214" spans="1:27" ht="12.75" customHeight="1">
      <c r="A214" s="3"/>
      <c r="B214" s="48"/>
      <c r="C214" s="48"/>
      <c r="D214" s="48"/>
      <c r="E214" s="384"/>
      <c r="F214" s="7"/>
      <c r="G214" s="3"/>
      <c r="H214" s="3"/>
      <c r="I214" s="3"/>
      <c r="J214" s="3"/>
      <c r="K214" s="3"/>
      <c r="L214" s="3"/>
      <c r="M214" s="3"/>
      <c r="N214" s="3"/>
      <c r="O214" s="3"/>
      <c r="P214" s="3"/>
      <c r="Q214" s="3"/>
      <c r="R214" s="3"/>
      <c r="S214" s="3"/>
      <c r="T214" s="3"/>
      <c r="U214" s="3"/>
      <c r="V214" s="7"/>
      <c r="W214" s="3"/>
      <c r="X214" s="3"/>
      <c r="Y214" s="46"/>
      <c r="Z214" s="3"/>
      <c r="AA214" s="7"/>
    </row>
    <row r="215" spans="1:27" ht="12.75" customHeight="1">
      <c r="A215" s="3"/>
      <c r="B215" s="48"/>
      <c r="C215" s="48"/>
      <c r="D215" s="48"/>
      <c r="E215" s="384"/>
      <c r="F215" s="7"/>
      <c r="G215" s="3"/>
      <c r="H215" s="3"/>
      <c r="I215" s="3"/>
      <c r="J215" s="3"/>
      <c r="K215" s="3"/>
      <c r="L215" s="3"/>
      <c r="M215" s="3"/>
      <c r="N215" s="3"/>
      <c r="O215" s="3"/>
      <c r="P215" s="3"/>
      <c r="Q215" s="3"/>
      <c r="R215" s="3"/>
      <c r="S215" s="3"/>
      <c r="T215" s="3"/>
      <c r="U215" s="3"/>
      <c r="V215" s="7"/>
      <c r="W215" s="3"/>
      <c r="X215" s="3"/>
      <c r="Y215" s="46"/>
      <c r="Z215" s="3"/>
      <c r="AA215" s="7"/>
    </row>
    <row r="216" spans="1:27" ht="12.75" customHeight="1">
      <c r="A216" s="3"/>
      <c r="B216" s="48"/>
      <c r="C216" s="48"/>
      <c r="D216" s="48"/>
      <c r="E216" s="384"/>
      <c r="F216" s="7"/>
      <c r="G216" s="3"/>
      <c r="H216" s="3"/>
      <c r="I216" s="3"/>
      <c r="J216" s="3"/>
      <c r="K216" s="3"/>
      <c r="L216" s="3"/>
      <c r="M216" s="3"/>
      <c r="N216" s="3"/>
      <c r="O216" s="3"/>
      <c r="P216" s="3"/>
      <c r="Q216" s="3"/>
      <c r="R216" s="3"/>
      <c r="S216" s="3"/>
      <c r="T216" s="3"/>
      <c r="U216" s="3"/>
      <c r="V216" s="7"/>
      <c r="W216" s="3"/>
      <c r="X216" s="3"/>
      <c r="Y216" s="46"/>
      <c r="Z216" s="3"/>
      <c r="AA216" s="7"/>
    </row>
    <row r="217" spans="1:27" ht="12.75" customHeight="1">
      <c r="A217" s="3"/>
      <c r="B217" s="48"/>
      <c r="C217" s="48"/>
      <c r="D217" s="48"/>
      <c r="E217" s="384"/>
      <c r="F217" s="7"/>
      <c r="G217" s="3"/>
      <c r="H217" s="3"/>
      <c r="I217" s="3"/>
      <c r="J217" s="3"/>
      <c r="K217" s="3"/>
      <c r="L217" s="3"/>
      <c r="M217" s="3"/>
      <c r="N217" s="3"/>
      <c r="O217" s="3"/>
      <c r="P217" s="3"/>
      <c r="Q217" s="3"/>
      <c r="R217" s="3"/>
      <c r="S217" s="3"/>
      <c r="T217" s="3"/>
      <c r="U217" s="3"/>
      <c r="V217" s="7"/>
      <c r="W217" s="3"/>
      <c r="X217" s="3"/>
      <c r="Y217" s="46"/>
      <c r="Z217" s="3"/>
      <c r="AA217" s="7"/>
    </row>
    <row r="218" spans="1:27" ht="12.75" customHeight="1">
      <c r="A218" s="3"/>
      <c r="B218" s="48"/>
      <c r="C218" s="48"/>
      <c r="D218" s="48"/>
      <c r="E218" s="384"/>
      <c r="F218" s="7"/>
      <c r="G218" s="3"/>
      <c r="H218" s="3"/>
      <c r="I218" s="3"/>
      <c r="J218" s="3"/>
      <c r="K218" s="3"/>
      <c r="L218" s="3"/>
      <c r="M218" s="3"/>
      <c r="N218" s="3"/>
      <c r="O218" s="3"/>
      <c r="P218" s="3"/>
      <c r="Q218" s="3"/>
      <c r="R218" s="3"/>
      <c r="S218" s="3"/>
      <c r="T218" s="3"/>
      <c r="U218" s="3"/>
      <c r="V218" s="7"/>
      <c r="W218" s="3"/>
      <c r="X218" s="3"/>
      <c r="Y218" s="46"/>
      <c r="Z218" s="3"/>
      <c r="AA218" s="7"/>
    </row>
    <row r="219" spans="1:27" ht="12.75" customHeight="1">
      <c r="A219" s="3"/>
      <c r="B219" s="48"/>
      <c r="C219" s="48"/>
      <c r="D219" s="48"/>
      <c r="E219" s="384"/>
      <c r="F219" s="7"/>
      <c r="G219" s="3"/>
      <c r="H219" s="3"/>
      <c r="I219" s="3"/>
      <c r="J219" s="3"/>
      <c r="K219" s="3"/>
      <c r="L219" s="3"/>
      <c r="M219" s="3"/>
      <c r="N219" s="3"/>
      <c r="O219" s="3"/>
      <c r="P219" s="3"/>
      <c r="Q219" s="3"/>
      <c r="R219" s="3"/>
      <c r="S219" s="3"/>
      <c r="T219" s="3"/>
      <c r="U219" s="3"/>
      <c r="V219" s="7"/>
      <c r="W219" s="3"/>
      <c r="X219" s="3"/>
      <c r="Y219" s="46"/>
      <c r="Z219" s="3"/>
      <c r="AA219" s="7"/>
    </row>
    <row r="220" spans="1:27" ht="12.75" customHeight="1">
      <c r="A220" s="3"/>
      <c r="B220" s="48"/>
      <c r="C220" s="48"/>
      <c r="D220" s="48"/>
      <c r="E220" s="384"/>
      <c r="F220" s="7"/>
      <c r="G220" s="3"/>
      <c r="H220" s="3"/>
      <c r="I220" s="3"/>
      <c r="J220" s="3"/>
      <c r="K220" s="3"/>
      <c r="L220" s="3"/>
      <c r="M220" s="3"/>
      <c r="N220" s="3"/>
      <c r="O220" s="3"/>
      <c r="P220" s="3"/>
      <c r="Q220" s="3"/>
      <c r="R220" s="3"/>
      <c r="S220" s="3"/>
      <c r="T220" s="3"/>
      <c r="U220" s="3"/>
      <c r="V220" s="7"/>
      <c r="W220" s="3"/>
      <c r="X220" s="3"/>
      <c r="Y220" s="46"/>
      <c r="Z220" s="3"/>
      <c r="AA220" s="7"/>
    </row>
    <row r="221" spans="1:27" ht="12.75" customHeight="1">
      <c r="A221" s="3"/>
      <c r="B221" s="48"/>
      <c r="C221" s="48"/>
      <c r="D221" s="48"/>
      <c r="E221" s="384"/>
      <c r="F221" s="7"/>
      <c r="G221" s="3"/>
      <c r="H221" s="3"/>
      <c r="I221" s="3"/>
      <c r="J221" s="3"/>
      <c r="K221" s="3"/>
      <c r="L221" s="3"/>
      <c r="M221" s="3"/>
      <c r="N221" s="3"/>
      <c r="O221" s="3"/>
      <c r="P221" s="3"/>
      <c r="Q221" s="3"/>
      <c r="R221" s="3"/>
      <c r="S221" s="3"/>
      <c r="T221" s="3"/>
      <c r="U221" s="3"/>
      <c r="V221" s="7"/>
      <c r="W221" s="3"/>
      <c r="X221" s="3"/>
      <c r="Y221" s="46"/>
      <c r="Z221" s="3"/>
      <c r="AA221" s="7"/>
    </row>
    <row r="222" spans="1:27" ht="12.75" customHeight="1">
      <c r="A222" s="3"/>
      <c r="B222" s="48"/>
      <c r="C222" s="48"/>
      <c r="D222" s="48"/>
      <c r="E222" s="384"/>
      <c r="F222" s="7"/>
      <c r="G222" s="3"/>
      <c r="H222" s="3"/>
      <c r="I222" s="3"/>
      <c r="J222" s="3"/>
      <c r="K222" s="3"/>
      <c r="L222" s="3"/>
      <c r="M222" s="3"/>
      <c r="N222" s="3"/>
      <c r="O222" s="3"/>
      <c r="P222" s="3"/>
      <c r="Q222" s="3"/>
      <c r="R222" s="3"/>
      <c r="S222" s="3"/>
      <c r="T222" s="3"/>
      <c r="U222" s="3"/>
      <c r="V222" s="7"/>
      <c r="W222" s="3"/>
      <c r="X222" s="3"/>
      <c r="Y222" s="46"/>
      <c r="Z222" s="3"/>
      <c r="AA222" s="7"/>
    </row>
    <row r="223" spans="1:27" ht="12.75" customHeight="1">
      <c r="A223" s="3"/>
      <c r="B223" s="48"/>
      <c r="C223" s="48"/>
      <c r="D223" s="48"/>
      <c r="E223" s="384"/>
      <c r="F223" s="7"/>
      <c r="G223" s="3"/>
      <c r="H223" s="3"/>
      <c r="I223" s="3"/>
      <c r="J223" s="3"/>
      <c r="K223" s="3"/>
      <c r="L223" s="3"/>
      <c r="M223" s="3"/>
      <c r="N223" s="3"/>
      <c r="O223" s="3"/>
      <c r="P223" s="3"/>
      <c r="Q223" s="3"/>
      <c r="R223" s="3"/>
      <c r="S223" s="3"/>
      <c r="T223" s="3"/>
      <c r="U223" s="3"/>
      <c r="V223" s="7"/>
      <c r="W223" s="3"/>
      <c r="X223" s="3"/>
      <c r="Y223" s="46"/>
      <c r="Z223" s="3"/>
      <c r="AA223" s="7"/>
    </row>
    <row r="224" spans="1:27" ht="12.75" customHeight="1">
      <c r="A224" s="3"/>
      <c r="B224" s="48"/>
      <c r="C224" s="48"/>
      <c r="D224" s="48"/>
      <c r="E224" s="384"/>
      <c r="F224" s="7"/>
      <c r="G224" s="3"/>
      <c r="H224" s="3"/>
      <c r="I224" s="3"/>
      <c r="J224" s="3"/>
      <c r="K224" s="3"/>
      <c r="L224" s="3"/>
      <c r="M224" s="3"/>
      <c r="N224" s="3"/>
      <c r="O224" s="3"/>
      <c r="P224" s="3"/>
      <c r="Q224" s="3"/>
      <c r="R224" s="3"/>
      <c r="S224" s="3"/>
      <c r="T224" s="3"/>
      <c r="U224" s="3"/>
      <c r="V224" s="7"/>
      <c r="W224" s="3"/>
      <c r="X224" s="3"/>
      <c r="Y224" s="46"/>
      <c r="Z224" s="3"/>
      <c r="AA224" s="7"/>
    </row>
    <row r="225" spans="1:27" ht="12.75" customHeight="1">
      <c r="A225" s="3"/>
      <c r="B225" s="48"/>
      <c r="C225" s="48"/>
      <c r="D225" s="48"/>
      <c r="E225" s="384"/>
      <c r="F225" s="7"/>
      <c r="G225" s="3"/>
      <c r="H225" s="3"/>
      <c r="I225" s="3"/>
      <c r="J225" s="3"/>
      <c r="K225" s="3"/>
      <c r="L225" s="3"/>
      <c r="M225" s="3"/>
      <c r="N225" s="3"/>
      <c r="O225" s="3"/>
      <c r="P225" s="3"/>
      <c r="Q225" s="3"/>
      <c r="R225" s="3"/>
      <c r="S225" s="3"/>
      <c r="T225" s="3"/>
      <c r="U225" s="3"/>
      <c r="V225" s="7"/>
      <c r="W225" s="3"/>
      <c r="X225" s="3"/>
      <c r="Y225" s="46"/>
      <c r="Z225" s="3"/>
      <c r="AA225" s="7"/>
    </row>
    <row r="226" spans="1:27" ht="12.75" customHeight="1">
      <c r="A226" s="3"/>
      <c r="B226" s="48"/>
      <c r="C226" s="48"/>
      <c r="D226" s="48"/>
      <c r="E226" s="384"/>
      <c r="F226" s="7"/>
      <c r="G226" s="3"/>
      <c r="H226" s="3"/>
      <c r="I226" s="3"/>
      <c r="J226" s="3"/>
      <c r="K226" s="3"/>
      <c r="L226" s="3"/>
      <c r="M226" s="3"/>
      <c r="N226" s="3"/>
      <c r="O226" s="3"/>
      <c r="P226" s="3"/>
      <c r="Q226" s="3"/>
      <c r="R226" s="3"/>
      <c r="S226" s="3"/>
      <c r="T226" s="3"/>
      <c r="U226" s="3"/>
      <c r="V226" s="7"/>
      <c r="W226" s="3"/>
      <c r="X226" s="3"/>
      <c r="Y226" s="46"/>
      <c r="Z226" s="3"/>
      <c r="AA226" s="7"/>
    </row>
    <row r="227" spans="1:27" ht="12.75" customHeight="1">
      <c r="A227" s="3"/>
      <c r="B227" s="48"/>
      <c r="C227" s="48"/>
      <c r="D227" s="48"/>
      <c r="E227" s="384"/>
      <c r="F227" s="7"/>
      <c r="G227" s="3"/>
      <c r="H227" s="3"/>
      <c r="I227" s="3"/>
      <c r="J227" s="3"/>
      <c r="K227" s="3"/>
      <c r="L227" s="3"/>
      <c r="M227" s="3"/>
      <c r="N227" s="3"/>
      <c r="O227" s="3"/>
      <c r="P227" s="3"/>
      <c r="Q227" s="3"/>
      <c r="R227" s="3"/>
      <c r="S227" s="3"/>
      <c r="T227" s="3"/>
      <c r="U227" s="3"/>
      <c r="V227" s="7"/>
      <c r="W227" s="3"/>
      <c r="X227" s="3"/>
      <c r="Y227" s="46"/>
      <c r="Z227" s="3"/>
      <c r="AA227" s="7"/>
    </row>
    <row r="228" spans="1:27" ht="12.75" customHeight="1">
      <c r="A228" s="3"/>
      <c r="B228" s="48"/>
      <c r="C228" s="48"/>
      <c r="D228" s="48"/>
      <c r="E228" s="384"/>
      <c r="F228" s="7"/>
      <c r="G228" s="3"/>
      <c r="H228" s="3"/>
      <c r="I228" s="3"/>
      <c r="J228" s="3"/>
      <c r="K228" s="3"/>
      <c r="L228" s="3"/>
      <c r="M228" s="3"/>
      <c r="N228" s="3"/>
      <c r="O228" s="3"/>
      <c r="P228" s="3"/>
      <c r="Q228" s="3"/>
      <c r="R228" s="3"/>
      <c r="S228" s="3"/>
      <c r="T228" s="3"/>
      <c r="U228" s="3"/>
      <c r="V228" s="7"/>
      <c r="W228" s="3"/>
      <c r="X228" s="3"/>
      <c r="Y228" s="46"/>
      <c r="Z228" s="3"/>
      <c r="AA228" s="7"/>
    </row>
    <row r="229" spans="1:27" ht="12.75" customHeight="1">
      <c r="A229" s="3"/>
      <c r="B229" s="48"/>
      <c r="C229" s="48"/>
      <c r="D229" s="48"/>
      <c r="E229" s="384"/>
      <c r="F229" s="7"/>
      <c r="G229" s="3"/>
      <c r="H229" s="3"/>
      <c r="I229" s="3"/>
      <c r="J229" s="3"/>
      <c r="K229" s="3"/>
      <c r="L229" s="3"/>
      <c r="M229" s="3"/>
      <c r="N229" s="3"/>
      <c r="O229" s="3"/>
      <c r="P229" s="3"/>
      <c r="Q229" s="3"/>
      <c r="R229" s="3"/>
      <c r="S229" s="3"/>
      <c r="T229" s="3"/>
      <c r="U229" s="3"/>
      <c r="V229" s="7"/>
      <c r="W229" s="3"/>
      <c r="X229" s="3"/>
      <c r="Y229" s="46"/>
      <c r="Z229" s="3"/>
      <c r="AA229" s="7"/>
    </row>
    <row r="230" spans="1:27" ht="12.75" customHeight="1">
      <c r="A230" s="49"/>
      <c r="B230" s="27"/>
      <c r="C230" s="27"/>
      <c r="D230" s="27"/>
      <c r="E230" s="385"/>
      <c r="F230" s="8"/>
      <c r="U230" s="8"/>
      <c r="V230" s="8"/>
      <c r="AA230" s="8"/>
    </row>
    <row r="231" spans="1:27" ht="12.75" customHeight="1">
      <c r="A231" s="49"/>
      <c r="B231" s="27"/>
      <c r="C231" s="27"/>
      <c r="D231" s="27"/>
      <c r="E231" s="385"/>
      <c r="F231" s="8"/>
      <c r="U231" s="8"/>
      <c r="V231" s="8"/>
      <c r="AA231" s="8"/>
    </row>
    <row r="232" spans="1:27" ht="12.75" customHeight="1">
      <c r="A232" s="49"/>
      <c r="B232" s="27"/>
      <c r="C232" s="27"/>
      <c r="D232" s="27"/>
      <c r="E232" s="385"/>
      <c r="F232" s="8"/>
      <c r="U232" s="8"/>
      <c r="V232" s="8"/>
      <c r="AA232" s="8"/>
    </row>
    <row r="233" spans="1:27" ht="12.75" customHeight="1">
      <c r="A233" s="49"/>
      <c r="B233" s="27"/>
      <c r="C233" s="27"/>
      <c r="D233" s="27"/>
      <c r="E233" s="385"/>
      <c r="F233" s="8"/>
      <c r="U233" s="8"/>
      <c r="V233" s="8"/>
      <c r="AA233" s="8"/>
    </row>
    <row r="234" spans="1:27" ht="12.75" customHeight="1">
      <c r="A234" s="49"/>
      <c r="B234" s="27"/>
      <c r="C234" s="27"/>
      <c r="D234" s="27"/>
      <c r="E234" s="385"/>
      <c r="F234" s="8"/>
      <c r="U234" s="8"/>
      <c r="V234" s="8"/>
      <c r="AA234" s="8"/>
    </row>
    <row r="235" spans="1:27" ht="12.75" customHeight="1">
      <c r="A235" s="49"/>
      <c r="B235" s="27"/>
      <c r="C235" s="27"/>
      <c r="D235" s="27"/>
      <c r="E235" s="385"/>
      <c r="F235" s="8"/>
      <c r="U235" s="8"/>
      <c r="V235" s="8"/>
      <c r="AA235" s="8"/>
    </row>
    <row r="236" spans="1:27" ht="12.75" customHeight="1">
      <c r="A236" s="49"/>
      <c r="B236" s="27"/>
      <c r="C236" s="27"/>
      <c r="D236" s="27"/>
      <c r="E236" s="385"/>
      <c r="F236" s="8"/>
      <c r="U236" s="8"/>
      <c r="V236" s="8"/>
      <c r="AA236" s="8"/>
    </row>
    <row r="237" spans="1:27" ht="12.75" customHeight="1">
      <c r="A237" s="49"/>
      <c r="B237" s="27"/>
      <c r="C237" s="27"/>
      <c r="D237" s="27"/>
      <c r="E237" s="385"/>
      <c r="F237" s="8"/>
      <c r="U237" s="8"/>
      <c r="V237" s="8"/>
      <c r="AA237" s="8"/>
    </row>
    <row r="238" spans="1:27" ht="12.75" customHeight="1">
      <c r="A238" s="49"/>
      <c r="B238" s="27"/>
      <c r="C238" s="27"/>
      <c r="D238" s="27"/>
      <c r="E238" s="385"/>
      <c r="F238" s="8"/>
      <c r="U238" s="8"/>
      <c r="V238" s="8"/>
      <c r="AA238" s="8"/>
    </row>
    <row r="239" spans="1:27" ht="12.75" customHeight="1">
      <c r="A239" s="49"/>
      <c r="B239" s="27"/>
      <c r="C239" s="27"/>
      <c r="D239" s="27"/>
      <c r="E239" s="385"/>
      <c r="F239" s="8"/>
      <c r="U239" s="8"/>
      <c r="V239" s="8"/>
      <c r="AA239" s="8"/>
    </row>
    <row r="240" spans="1:27" ht="12.75" customHeight="1">
      <c r="A240" s="49"/>
      <c r="B240" s="27"/>
      <c r="C240" s="27"/>
      <c r="D240" s="27"/>
      <c r="E240" s="385"/>
      <c r="F240" s="8"/>
      <c r="U240" s="8"/>
      <c r="V240" s="8"/>
      <c r="AA240" s="8"/>
    </row>
    <row r="241" spans="1:27" ht="12.75" customHeight="1">
      <c r="A241" s="49"/>
      <c r="B241" s="27"/>
      <c r="C241" s="27"/>
      <c r="D241" s="27"/>
      <c r="E241" s="385"/>
      <c r="F241" s="8"/>
      <c r="U241" s="8"/>
      <c r="V241" s="8"/>
      <c r="AA241" s="8"/>
    </row>
    <row r="242" spans="1:27" ht="12.75" customHeight="1">
      <c r="A242" s="49"/>
      <c r="B242" s="27"/>
      <c r="C242" s="27"/>
      <c r="D242" s="27"/>
      <c r="E242" s="385"/>
      <c r="F242" s="8"/>
      <c r="U242" s="8"/>
      <c r="V242" s="8"/>
      <c r="AA242" s="8"/>
    </row>
    <row r="243" spans="1:27" ht="12.75" customHeight="1">
      <c r="A243" s="49"/>
      <c r="B243" s="27"/>
      <c r="C243" s="27"/>
      <c r="D243" s="27"/>
      <c r="E243" s="385"/>
      <c r="F243" s="8"/>
      <c r="U243" s="8"/>
      <c r="V243" s="8"/>
      <c r="AA243" s="8"/>
    </row>
    <row r="244" spans="1:27" ht="12.75" customHeight="1">
      <c r="A244" s="49"/>
      <c r="B244" s="27"/>
      <c r="C244" s="27"/>
      <c r="D244" s="27"/>
      <c r="E244" s="385"/>
      <c r="F244" s="8"/>
      <c r="U244" s="8"/>
      <c r="V244" s="8"/>
      <c r="AA244" s="8"/>
    </row>
    <row r="245" spans="1:27" ht="12.75" customHeight="1">
      <c r="A245" s="49"/>
      <c r="B245" s="27"/>
      <c r="C245" s="27"/>
      <c r="D245" s="27"/>
      <c r="E245" s="385"/>
      <c r="F245" s="8"/>
      <c r="U245" s="8"/>
      <c r="V245" s="8"/>
      <c r="AA245" s="8"/>
    </row>
    <row r="246" spans="1:27" ht="12.75" customHeight="1">
      <c r="A246" s="49"/>
      <c r="B246" s="27"/>
      <c r="C246" s="27"/>
      <c r="D246" s="27"/>
      <c r="E246" s="385"/>
      <c r="F246" s="8"/>
      <c r="U246" s="8"/>
      <c r="V246" s="8"/>
      <c r="AA246" s="8"/>
    </row>
    <row r="247" spans="1:27" ht="12.75" customHeight="1">
      <c r="A247" s="49"/>
      <c r="B247" s="27"/>
      <c r="C247" s="27"/>
      <c r="D247" s="27"/>
      <c r="E247" s="385"/>
      <c r="F247" s="8"/>
      <c r="U247" s="8"/>
      <c r="V247" s="8"/>
      <c r="AA247" s="8"/>
    </row>
    <row r="248" spans="1:27" ht="12.75" customHeight="1">
      <c r="A248" s="49"/>
      <c r="B248" s="27"/>
      <c r="C248" s="27"/>
      <c r="D248" s="27"/>
      <c r="E248" s="385"/>
      <c r="F248" s="8"/>
      <c r="U248" s="8"/>
      <c r="V248" s="8"/>
      <c r="AA248" s="8"/>
    </row>
    <row r="249" spans="1:27" ht="12.75" customHeight="1">
      <c r="A249" s="49"/>
      <c r="B249" s="27"/>
      <c r="C249" s="27"/>
      <c r="D249" s="27"/>
      <c r="E249" s="385"/>
      <c r="F249" s="8"/>
      <c r="U249" s="8"/>
      <c r="V249" s="8"/>
      <c r="AA249" s="8"/>
    </row>
    <row r="250" spans="1:27" ht="12.75" customHeight="1">
      <c r="A250" s="49"/>
      <c r="B250" s="27"/>
      <c r="C250" s="27"/>
      <c r="D250" s="27"/>
      <c r="E250" s="385"/>
      <c r="F250" s="8"/>
      <c r="U250" s="8"/>
      <c r="V250" s="8"/>
      <c r="AA250" s="8"/>
    </row>
    <row r="251" spans="1:27" ht="12.75" customHeight="1">
      <c r="A251" s="49"/>
      <c r="B251" s="27"/>
      <c r="C251" s="27"/>
      <c r="D251" s="27"/>
      <c r="E251" s="385"/>
      <c r="F251" s="8"/>
      <c r="U251" s="8"/>
      <c r="V251" s="8"/>
      <c r="AA251" s="8"/>
    </row>
    <row r="252" spans="1:27" ht="12.75" customHeight="1">
      <c r="A252" s="49"/>
      <c r="B252" s="27"/>
      <c r="C252" s="27"/>
      <c r="D252" s="27"/>
      <c r="E252" s="385"/>
      <c r="F252" s="8"/>
      <c r="U252" s="8"/>
      <c r="V252" s="8"/>
      <c r="AA252" s="8"/>
    </row>
    <row r="253" spans="1:27" ht="12.75" customHeight="1">
      <c r="A253" s="49"/>
      <c r="B253" s="27"/>
      <c r="C253" s="27"/>
      <c r="D253" s="27"/>
      <c r="E253" s="385"/>
      <c r="F253" s="8"/>
      <c r="U253" s="8"/>
      <c r="V253" s="8"/>
      <c r="AA253" s="8"/>
    </row>
    <row r="254" spans="1:27" ht="12.75" customHeight="1">
      <c r="A254" s="49"/>
      <c r="B254" s="27"/>
      <c r="C254" s="27"/>
      <c r="D254" s="27"/>
      <c r="E254" s="385"/>
      <c r="F254" s="8"/>
      <c r="U254" s="8"/>
      <c r="V254" s="8"/>
      <c r="AA254" s="8"/>
    </row>
    <row r="255" spans="1:27" ht="12.75" customHeight="1">
      <c r="A255" s="49"/>
      <c r="B255" s="27"/>
      <c r="C255" s="27"/>
      <c r="D255" s="27"/>
      <c r="E255" s="385"/>
      <c r="F255" s="8"/>
      <c r="U255" s="8"/>
      <c r="V255" s="8"/>
      <c r="AA255" s="8"/>
    </row>
    <row r="256" spans="1:27" ht="12.75" customHeight="1">
      <c r="A256" s="49"/>
      <c r="B256" s="27"/>
      <c r="C256" s="27"/>
      <c r="D256" s="27"/>
      <c r="E256" s="385"/>
      <c r="F256" s="8"/>
      <c r="U256" s="8"/>
      <c r="V256" s="8"/>
      <c r="AA256" s="8"/>
    </row>
    <row r="257" spans="1:27" ht="12.75" customHeight="1">
      <c r="A257" s="49"/>
      <c r="B257" s="27"/>
      <c r="C257" s="27"/>
      <c r="D257" s="27"/>
      <c r="E257" s="385"/>
      <c r="F257" s="8"/>
      <c r="U257" s="8"/>
      <c r="V257" s="8"/>
      <c r="AA257" s="8"/>
    </row>
    <row r="258" spans="1:27" ht="12.75" customHeight="1">
      <c r="A258" s="49"/>
      <c r="B258" s="27"/>
      <c r="C258" s="27"/>
      <c r="D258" s="27"/>
      <c r="E258" s="385"/>
      <c r="F258" s="8"/>
      <c r="U258" s="8"/>
      <c r="V258" s="8"/>
      <c r="AA258" s="8"/>
    </row>
    <row r="259" spans="1:27" ht="12.75" customHeight="1">
      <c r="A259" s="49"/>
      <c r="B259" s="27"/>
      <c r="C259" s="27"/>
      <c r="D259" s="27"/>
      <c r="E259" s="385"/>
      <c r="F259" s="8"/>
      <c r="U259" s="8"/>
      <c r="V259" s="8"/>
      <c r="AA259" s="8"/>
    </row>
    <row r="260" spans="1:27" ht="12.75" customHeight="1">
      <c r="A260" s="49"/>
      <c r="B260" s="27"/>
      <c r="C260" s="27"/>
      <c r="D260" s="27"/>
      <c r="E260" s="385"/>
      <c r="F260" s="8"/>
      <c r="U260" s="8"/>
      <c r="V260" s="8"/>
      <c r="AA260" s="8"/>
    </row>
    <row r="261" spans="1:27" ht="12.75" customHeight="1">
      <c r="A261" s="49"/>
      <c r="B261" s="27"/>
      <c r="C261" s="27"/>
      <c r="D261" s="27"/>
      <c r="E261" s="385"/>
      <c r="F261" s="8"/>
      <c r="U261" s="8"/>
      <c r="V261" s="8"/>
      <c r="AA261" s="8"/>
    </row>
    <row r="262" spans="1:27" ht="12.75" customHeight="1">
      <c r="A262" s="49"/>
      <c r="B262" s="27"/>
      <c r="C262" s="27"/>
      <c r="D262" s="27"/>
      <c r="E262" s="385"/>
      <c r="F262" s="8"/>
      <c r="U262" s="8"/>
      <c r="V262" s="8"/>
      <c r="AA262" s="8"/>
    </row>
    <row r="263" spans="1:27" ht="12.75" customHeight="1">
      <c r="A263" s="49"/>
      <c r="B263" s="27"/>
      <c r="C263" s="27"/>
      <c r="D263" s="27"/>
      <c r="E263" s="385"/>
      <c r="F263" s="8"/>
      <c r="U263" s="8"/>
      <c r="V263" s="8"/>
      <c r="AA263" s="8"/>
    </row>
    <row r="264" spans="1:27" ht="12.75" customHeight="1">
      <c r="A264" s="49"/>
      <c r="B264" s="27"/>
      <c r="C264" s="27"/>
      <c r="D264" s="27"/>
      <c r="E264" s="385"/>
      <c r="F264" s="8"/>
      <c r="U264" s="8"/>
      <c r="V264" s="8"/>
      <c r="AA264" s="8"/>
    </row>
    <row r="265" spans="1:27" ht="12.75" customHeight="1">
      <c r="A265" s="49"/>
      <c r="B265" s="27"/>
      <c r="C265" s="27"/>
      <c r="D265" s="27"/>
      <c r="E265" s="385"/>
      <c r="F265" s="8"/>
      <c r="U265" s="8"/>
      <c r="V265" s="8"/>
      <c r="AA265" s="8"/>
    </row>
    <row r="266" spans="1:27" ht="12.75" customHeight="1">
      <c r="A266" s="49"/>
      <c r="B266" s="27"/>
      <c r="C266" s="27"/>
      <c r="D266" s="27"/>
      <c r="E266" s="385"/>
      <c r="F266" s="8"/>
      <c r="U266" s="8"/>
      <c r="V266" s="8"/>
      <c r="AA266" s="8"/>
    </row>
    <row r="267" spans="1:27" ht="12.75" customHeight="1">
      <c r="A267" s="49"/>
      <c r="B267" s="27"/>
      <c r="C267" s="27"/>
      <c r="D267" s="27"/>
      <c r="E267" s="385"/>
      <c r="F267" s="8"/>
      <c r="U267" s="8"/>
      <c r="V267" s="8"/>
      <c r="AA267" s="8"/>
    </row>
    <row r="268" spans="1:27" ht="12.75" customHeight="1">
      <c r="A268" s="49"/>
      <c r="B268" s="27"/>
      <c r="C268" s="27"/>
      <c r="D268" s="27"/>
      <c r="E268" s="385"/>
      <c r="F268" s="8"/>
      <c r="U268" s="8"/>
      <c r="V268" s="8"/>
      <c r="AA268" s="8"/>
    </row>
    <row r="269" spans="1:27" ht="12.75" customHeight="1">
      <c r="A269" s="49"/>
      <c r="B269" s="27"/>
      <c r="C269" s="27"/>
      <c r="D269" s="27"/>
      <c r="E269" s="385"/>
      <c r="F269" s="8"/>
      <c r="U269" s="8"/>
      <c r="V269" s="8"/>
      <c r="AA269" s="8"/>
    </row>
    <row r="270" spans="1:27" ht="12.75" customHeight="1">
      <c r="A270" s="49"/>
      <c r="B270" s="27"/>
      <c r="C270" s="27"/>
      <c r="D270" s="27"/>
      <c r="E270" s="385"/>
      <c r="F270" s="8"/>
      <c r="U270" s="8"/>
      <c r="V270" s="8"/>
      <c r="AA270" s="8"/>
    </row>
    <row r="271" spans="1:27" ht="12.75" customHeight="1">
      <c r="A271" s="49"/>
      <c r="B271" s="27"/>
      <c r="C271" s="27"/>
      <c r="D271" s="27"/>
      <c r="E271" s="385"/>
      <c r="F271" s="8"/>
      <c r="U271" s="8"/>
      <c r="V271" s="8"/>
      <c r="AA271" s="8"/>
    </row>
    <row r="272" spans="1:27" ht="12.75" customHeight="1">
      <c r="A272" s="49"/>
      <c r="B272" s="27"/>
      <c r="C272" s="27"/>
      <c r="D272" s="27"/>
      <c r="E272" s="385"/>
      <c r="F272" s="8"/>
      <c r="U272" s="8"/>
      <c r="V272" s="8"/>
      <c r="AA272" s="8"/>
    </row>
    <row r="273" spans="1:27" ht="12.75" customHeight="1">
      <c r="A273" s="49"/>
      <c r="B273" s="27"/>
      <c r="C273" s="27"/>
      <c r="D273" s="27"/>
      <c r="E273" s="385"/>
      <c r="F273" s="8"/>
      <c r="U273" s="8"/>
      <c r="V273" s="8"/>
      <c r="AA273" s="8"/>
    </row>
    <row r="274" spans="1:27" ht="12.75" customHeight="1">
      <c r="A274" s="49"/>
      <c r="B274" s="27"/>
      <c r="C274" s="27"/>
      <c r="D274" s="27"/>
      <c r="E274" s="385"/>
      <c r="F274" s="8"/>
      <c r="U274" s="8"/>
      <c r="V274" s="8"/>
      <c r="AA274" s="8"/>
    </row>
    <row r="275" spans="1:27" ht="12.75" customHeight="1">
      <c r="A275" s="49"/>
      <c r="B275" s="27"/>
      <c r="C275" s="27"/>
      <c r="D275" s="27"/>
      <c r="E275" s="385"/>
      <c r="F275" s="8"/>
      <c r="U275" s="8"/>
      <c r="V275" s="8"/>
      <c r="AA275" s="8"/>
    </row>
    <row r="276" spans="1:27" ht="12.75" customHeight="1">
      <c r="A276" s="49"/>
      <c r="B276" s="27"/>
      <c r="C276" s="27"/>
      <c r="D276" s="27"/>
      <c r="E276" s="385"/>
      <c r="F276" s="8"/>
      <c r="U276" s="8"/>
      <c r="V276" s="8"/>
      <c r="AA276" s="8"/>
    </row>
    <row r="277" spans="1:27" ht="12.75" customHeight="1">
      <c r="A277" s="49"/>
      <c r="B277" s="27"/>
      <c r="C277" s="27"/>
      <c r="D277" s="27"/>
      <c r="E277" s="385"/>
      <c r="F277" s="8"/>
      <c r="U277" s="8"/>
      <c r="V277" s="8"/>
      <c r="AA277" s="8"/>
    </row>
    <row r="278" spans="1:27" ht="12.75" customHeight="1">
      <c r="A278" s="49"/>
      <c r="B278" s="27"/>
      <c r="C278" s="27"/>
      <c r="D278" s="27"/>
      <c r="E278" s="385"/>
      <c r="F278" s="8"/>
      <c r="U278" s="8"/>
      <c r="V278" s="8"/>
      <c r="AA278" s="8"/>
    </row>
    <row r="279" spans="1:27" ht="12.75" customHeight="1">
      <c r="A279" s="49"/>
      <c r="B279" s="27"/>
      <c r="C279" s="27"/>
      <c r="D279" s="27"/>
      <c r="E279" s="385"/>
      <c r="F279" s="8"/>
      <c r="U279" s="8"/>
      <c r="V279" s="8"/>
      <c r="AA279" s="8"/>
    </row>
    <row r="280" spans="1:27" ht="12.75" customHeight="1">
      <c r="A280" s="49"/>
      <c r="B280" s="27"/>
      <c r="C280" s="27"/>
      <c r="D280" s="27"/>
      <c r="E280" s="385"/>
      <c r="F280" s="8"/>
      <c r="U280" s="8"/>
      <c r="V280" s="8"/>
      <c r="AA280" s="8"/>
    </row>
    <row r="281" spans="1:27" ht="12.75" customHeight="1">
      <c r="A281" s="49"/>
      <c r="B281" s="27"/>
      <c r="C281" s="27"/>
      <c r="D281" s="27"/>
      <c r="E281" s="385"/>
      <c r="F281" s="8"/>
      <c r="U281" s="8"/>
      <c r="V281" s="8"/>
      <c r="AA281" s="8"/>
    </row>
    <row r="282" spans="1:27" ht="12.75" customHeight="1">
      <c r="A282" s="49"/>
      <c r="B282" s="27"/>
      <c r="C282" s="27"/>
      <c r="D282" s="27"/>
      <c r="E282" s="385"/>
      <c r="F282" s="8"/>
      <c r="U282" s="8"/>
      <c r="V282" s="8"/>
      <c r="AA282" s="8"/>
    </row>
    <row r="283" spans="1:27" ht="12.75" customHeight="1">
      <c r="A283" s="49"/>
      <c r="B283" s="27"/>
      <c r="C283" s="27"/>
      <c r="D283" s="27"/>
      <c r="E283" s="385"/>
      <c r="F283" s="8"/>
      <c r="U283" s="8"/>
      <c r="V283" s="8"/>
      <c r="AA283" s="8"/>
    </row>
    <row r="284" spans="1:27" ht="12.75" customHeight="1">
      <c r="A284" s="49"/>
      <c r="B284" s="27"/>
      <c r="C284" s="27"/>
      <c r="D284" s="27"/>
      <c r="E284" s="385"/>
      <c r="F284" s="8"/>
      <c r="U284" s="8"/>
      <c r="V284" s="8"/>
      <c r="AA284" s="8"/>
    </row>
    <row r="285" spans="1:27" ht="12.75" customHeight="1">
      <c r="A285" s="49"/>
      <c r="B285" s="27"/>
      <c r="C285" s="27"/>
      <c r="D285" s="27"/>
      <c r="E285" s="385"/>
      <c r="F285" s="8"/>
      <c r="U285" s="8"/>
      <c r="V285" s="8"/>
      <c r="AA285" s="8"/>
    </row>
    <row r="286" spans="1:27" ht="12.75" customHeight="1">
      <c r="A286" s="49"/>
      <c r="B286" s="27"/>
      <c r="C286" s="27"/>
      <c r="D286" s="27"/>
      <c r="E286" s="385"/>
      <c r="F286" s="8"/>
      <c r="U286" s="8"/>
      <c r="V286" s="8"/>
      <c r="AA286" s="8"/>
    </row>
    <row r="287" spans="1:27" ht="12.75" customHeight="1">
      <c r="A287" s="49"/>
      <c r="B287" s="27"/>
      <c r="C287" s="27"/>
      <c r="D287" s="27"/>
      <c r="E287" s="385"/>
      <c r="F287" s="8"/>
      <c r="U287" s="8"/>
      <c r="V287" s="8"/>
      <c r="AA287" s="8"/>
    </row>
    <row r="288" spans="1:27" ht="12.75" customHeight="1">
      <c r="A288" s="49"/>
      <c r="B288" s="27"/>
      <c r="C288" s="27"/>
      <c r="D288" s="27"/>
      <c r="E288" s="385"/>
      <c r="F288" s="8"/>
      <c r="U288" s="8"/>
      <c r="V288" s="8"/>
      <c r="AA288" s="8"/>
    </row>
    <row r="289" spans="1:27" ht="12.75" customHeight="1">
      <c r="A289" s="49"/>
      <c r="B289" s="27"/>
      <c r="C289" s="27"/>
      <c r="D289" s="27"/>
      <c r="E289" s="385"/>
      <c r="F289" s="8"/>
      <c r="U289" s="8"/>
      <c r="V289" s="8"/>
      <c r="AA289" s="8"/>
    </row>
    <row r="290" spans="1:27" ht="12.75" customHeight="1">
      <c r="A290" s="49"/>
      <c r="B290" s="27"/>
      <c r="C290" s="27"/>
      <c r="D290" s="27"/>
      <c r="E290" s="385"/>
      <c r="F290" s="8"/>
      <c r="U290" s="8"/>
      <c r="V290" s="8"/>
      <c r="AA290" s="8"/>
    </row>
    <row r="291" spans="1:27" ht="12.75" customHeight="1">
      <c r="A291" s="49"/>
      <c r="B291" s="27"/>
      <c r="C291" s="27"/>
      <c r="D291" s="27"/>
      <c r="E291" s="385"/>
      <c r="F291" s="8"/>
      <c r="U291" s="8"/>
      <c r="V291" s="8"/>
      <c r="AA291" s="8"/>
    </row>
    <row r="292" spans="1:27" ht="12.75" customHeight="1">
      <c r="A292" s="49"/>
      <c r="B292" s="27"/>
      <c r="C292" s="27"/>
      <c r="D292" s="27"/>
      <c r="E292" s="385"/>
      <c r="F292" s="8"/>
      <c r="U292" s="8"/>
      <c r="V292" s="8"/>
      <c r="AA292" s="8"/>
    </row>
    <row r="293" spans="1:27" ht="12.75" customHeight="1">
      <c r="A293" s="49"/>
      <c r="B293" s="27"/>
      <c r="C293" s="27"/>
      <c r="D293" s="27"/>
      <c r="E293" s="385"/>
      <c r="F293" s="8"/>
      <c r="U293" s="8"/>
      <c r="V293" s="8"/>
      <c r="AA293" s="8"/>
    </row>
    <row r="294" spans="1:27" ht="12.75" customHeight="1">
      <c r="A294" s="49"/>
      <c r="B294" s="27"/>
      <c r="C294" s="27"/>
      <c r="D294" s="27"/>
      <c r="E294" s="385"/>
      <c r="F294" s="8"/>
      <c r="U294" s="8"/>
      <c r="V294" s="8"/>
      <c r="AA294" s="8"/>
    </row>
    <row r="295" spans="1:27" ht="12.75" customHeight="1">
      <c r="A295" s="49"/>
      <c r="B295" s="27"/>
      <c r="C295" s="27"/>
      <c r="D295" s="27"/>
      <c r="E295" s="385"/>
      <c r="F295" s="8"/>
      <c r="U295" s="8"/>
      <c r="V295" s="8"/>
      <c r="AA295" s="8"/>
    </row>
    <row r="296" spans="1:27" ht="12.75" customHeight="1">
      <c r="A296" s="49"/>
      <c r="B296" s="27"/>
      <c r="C296" s="27"/>
      <c r="D296" s="27"/>
      <c r="E296" s="385"/>
      <c r="F296" s="8"/>
      <c r="U296" s="8"/>
      <c r="V296" s="8"/>
      <c r="AA296" s="8"/>
    </row>
    <row r="297" spans="1:27" ht="12.75" customHeight="1">
      <c r="A297" s="49"/>
      <c r="B297" s="27"/>
      <c r="C297" s="27"/>
      <c r="D297" s="27"/>
      <c r="E297" s="385"/>
      <c r="F297" s="8"/>
      <c r="U297" s="8"/>
      <c r="V297" s="8"/>
      <c r="AA297" s="8"/>
    </row>
    <row r="298" spans="1:27" ht="12.75" customHeight="1">
      <c r="A298" s="49"/>
      <c r="B298" s="27"/>
      <c r="C298" s="27"/>
      <c r="D298" s="27"/>
      <c r="E298" s="385"/>
      <c r="F298" s="8"/>
      <c r="U298" s="8"/>
      <c r="V298" s="8"/>
      <c r="AA298" s="8"/>
    </row>
    <row r="299" spans="1:27" ht="12.75" customHeight="1">
      <c r="A299" s="49"/>
      <c r="B299" s="27"/>
      <c r="C299" s="27"/>
      <c r="D299" s="27"/>
      <c r="E299" s="385"/>
      <c r="F299" s="8"/>
      <c r="U299" s="8"/>
      <c r="V299" s="8"/>
      <c r="AA299" s="8"/>
    </row>
    <row r="300" spans="1:27" ht="12.75" customHeight="1">
      <c r="A300" s="49"/>
      <c r="B300" s="27"/>
      <c r="C300" s="27"/>
      <c r="D300" s="27"/>
      <c r="E300" s="385"/>
      <c r="F300" s="8"/>
      <c r="U300" s="8"/>
      <c r="V300" s="8"/>
      <c r="AA300" s="8"/>
    </row>
    <row r="301" spans="1:27" ht="12.75" customHeight="1">
      <c r="A301" s="49"/>
      <c r="B301" s="27"/>
      <c r="C301" s="27"/>
      <c r="D301" s="27"/>
      <c r="E301" s="385"/>
      <c r="F301" s="8"/>
      <c r="U301" s="8"/>
      <c r="V301" s="8"/>
      <c r="AA301" s="8"/>
    </row>
    <row r="302" spans="1:27" ht="12.75" customHeight="1">
      <c r="A302" s="49"/>
      <c r="B302" s="27"/>
      <c r="C302" s="27"/>
      <c r="D302" s="27"/>
      <c r="E302" s="385"/>
      <c r="F302" s="8"/>
      <c r="U302" s="8"/>
      <c r="V302" s="8"/>
      <c r="AA302" s="8"/>
    </row>
    <row r="303" spans="1:27" ht="12.75" customHeight="1">
      <c r="A303" s="49"/>
      <c r="B303" s="27"/>
      <c r="C303" s="27"/>
      <c r="D303" s="27"/>
      <c r="E303" s="385"/>
      <c r="F303" s="8"/>
      <c r="U303" s="8"/>
      <c r="V303" s="8"/>
      <c r="AA303" s="8"/>
    </row>
    <row r="304" spans="1:27" ht="12.75" customHeight="1">
      <c r="A304" s="49"/>
      <c r="B304" s="27"/>
      <c r="C304" s="27"/>
      <c r="D304" s="27"/>
      <c r="E304" s="385"/>
      <c r="F304" s="8"/>
      <c r="U304" s="8"/>
      <c r="V304" s="8"/>
      <c r="AA304" s="8"/>
    </row>
    <row r="305" spans="1:27" ht="12.75" customHeight="1">
      <c r="A305" s="49"/>
      <c r="B305" s="27"/>
      <c r="C305" s="27"/>
      <c r="D305" s="27"/>
      <c r="E305" s="385"/>
      <c r="F305" s="8"/>
      <c r="U305" s="8"/>
      <c r="V305" s="8"/>
      <c r="AA305" s="8"/>
    </row>
    <row r="306" spans="1:27" ht="12.75" customHeight="1">
      <c r="A306" s="49"/>
      <c r="B306" s="27"/>
      <c r="C306" s="27"/>
      <c r="D306" s="27"/>
      <c r="E306" s="385"/>
      <c r="F306" s="8"/>
      <c r="U306" s="8"/>
      <c r="V306" s="8"/>
      <c r="AA306" s="8"/>
    </row>
    <row r="307" spans="1:27" ht="12.75" customHeight="1">
      <c r="A307" s="49"/>
      <c r="B307" s="27"/>
      <c r="C307" s="27"/>
      <c r="D307" s="27"/>
      <c r="E307" s="385"/>
      <c r="F307" s="8"/>
      <c r="U307" s="8"/>
      <c r="V307" s="8"/>
      <c r="AA307" s="8"/>
    </row>
    <row r="308" spans="1:27" ht="12.75" customHeight="1">
      <c r="A308" s="49"/>
      <c r="B308" s="27"/>
      <c r="C308" s="27"/>
      <c r="D308" s="27"/>
      <c r="E308" s="385"/>
      <c r="F308" s="8"/>
      <c r="U308" s="8"/>
      <c r="V308" s="8"/>
      <c r="AA308" s="8"/>
    </row>
    <row r="309" spans="1:27" ht="12.75" customHeight="1">
      <c r="A309" s="49"/>
      <c r="B309" s="27"/>
      <c r="C309" s="27"/>
      <c r="D309" s="27"/>
      <c r="E309" s="385"/>
      <c r="F309" s="8"/>
      <c r="U309" s="8"/>
      <c r="V309" s="8"/>
      <c r="AA309" s="8"/>
    </row>
    <row r="310" spans="1:27" ht="12.75" customHeight="1">
      <c r="A310" s="49"/>
      <c r="B310" s="27"/>
      <c r="C310" s="27"/>
      <c r="D310" s="27"/>
      <c r="E310" s="385"/>
      <c r="F310" s="8"/>
      <c r="U310" s="8"/>
      <c r="V310" s="8"/>
      <c r="AA310" s="8"/>
    </row>
    <row r="311" spans="1:27" ht="12.75" customHeight="1">
      <c r="A311" s="49"/>
      <c r="B311" s="27"/>
      <c r="C311" s="27"/>
      <c r="D311" s="27"/>
      <c r="E311" s="385"/>
      <c r="F311" s="8"/>
      <c r="U311" s="8"/>
      <c r="V311" s="8"/>
      <c r="AA311" s="8"/>
    </row>
    <row r="312" spans="1:27" ht="12.75" customHeight="1">
      <c r="A312" s="49"/>
      <c r="B312" s="27"/>
      <c r="C312" s="27"/>
      <c r="D312" s="27"/>
      <c r="E312" s="385"/>
      <c r="F312" s="8"/>
      <c r="U312" s="8"/>
      <c r="V312" s="8"/>
      <c r="AA312" s="8"/>
    </row>
    <row r="313" spans="1:27" ht="12.75" customHeight="1">
      <c r="A313" s="49"/>
      <c r="B313" s="27"/>
      <c r="C313" s="27"/>
      <c r="D313" s="27"/>
      <c r="E313" s="385"/>
      <c r="F313" s="8"/>
      <c r="U313" s="8"/>
      <c r="V313" s="8"/>
      <c r="AA313" s="8"/>
    </row>
    <row r="314" spans="1:27" ht="12.75" customHeight="1">
      <c r="A314" s="49"/>
      <c r="B314" s="27"/>
      <c r="C314" s="27"/>
      <c r="D314" s="27"/>
      <c r="E314" s="385"/>
      <c r="F314" s="8"/>
      <c r="U314" s="8"/>
      <c r="V314" s="8"/>
      <c r="AA314" s="8"/>
    </row>
    <row r="315" spans="1:27" ht="12.75" customHeight="1">
      <c r="A315" s="49"/>
      <c r="B315" s="27"/>
      <c r="C315" s="27"/>
      <c r="D315" s="27"/>
      <c r="E315" s="385"/>
      <c r="F315" s="8"/>
      <c r="U315" s="8"/>
      <c r="V315" s="8"/>
      <c r="AA315" s="8"/>
    </row>
    <row r="316" spans="1:27" ht="12.75" customHeight="1">
      <c r="A316" s="49"/>
      <c r="B316" s="27"/>
      <c r="C316" s="27"/>
      <c r="D316" s="27"/>
      <c r="E316" s="385"/>
      <c r="F316" s="8"/>
      <c r="U316" s="8"/>
      <c r="V316" s="8"/>
      <c r="AA316" s="8"/>
    </row>
    <row r="317" spans="1:27" ht="12.75" customHeight="1">
      <c r="A317" s="49"/>
      <c r="B317" s="27"/>
      <c r="C317" s="27"/>
      <c r="D317" s="27"/>
      <c r="E317" s="385"/>
      <c r="F317" s="8"/>
      <c r="U317" s="8"/>
      <c r="V317" s="8"/>
      <c r="AA317" s="8"/>
    </row>
    <row r="318" spans="1:27" ht="12.75" customHeight="1">
      <c r="A318" s="49"/>
      <c r="B318" s="27"/>
      <c r="C318" s="27"/>
      <c r="D318" s="27"/>
      <c r="E318" s="385"/>
      <c r="F318" s="8"/>
      <c r="U318" s="8"/>
      <c r="V318" s="8"/>
      <c r="AA318" s="8"/>
    </row>
    <row r="319" spans="1:27" ht="12.75" customHeight="1">
      <c r="A319" s="49"/>
      <c r="B319" s="27"/>
      <c r="C319" s="27"/>
      <c r="D319" s="27"/>
      <c r="E319" s="385"/>
      <c r="F319" s="8"/>
      <c r="U319" s="8"/>
      <c r="V319" s="8"/>
      <c r="AA319" s="8"/>
    </row>
    <row r="320" spans="1:27" ht="12.75" customHeight="1">
      <c r="A320" s="49"/>
      <c r="B320" s="27"/>
      <c r="C320" s="27"/>
      <c r="D320" s="27"/>
      <c r="E320" s="385"/>
      <c r="F320" s="8"/>
      <c r="U320" s="8"/>
      <c r="V320" s="8"/>
      <c r="AA320" s="8"/>
    </row>
    <row r="321" spans="1:27" ht="12.75" customHeight="1">
      <c r="A321" s="49"/>
      <c r="B321" s="27"/>
      <c r="C321" s="27"/>
      <c r="D321" s="27"/>
      <c r="E321" s="385"/>
      <c r="F321" s="8"/>
      <c r="U321" s="8"/>
      <c r="V321" s="8"/>
      <c r="AA321" s="8"/>
    </row>
    <row r="322" spans="1:27" ht="12.75" customHeight="1">
      <c r="A322" s="49"/>
      <c r="B322" s="27"/>
      <c r="C322" s="27"/>
      <c r="D322" s="27"/>
      <c r="E322" s="385"/>
      <c r="F322" s="8"/>
      <c r="U322" s="8"/>
      <c r="V322" s="8"/>
      <c r="AA322" s="8"/>
    </row>
    <row r="323" spans="1:27" ht="12.75" customHeight="1">
      <c r="A323" s="49"/>
      <c r="B323" s="27"/>
      <c r="C323" s="27"/>
      <c r="D323" s="27"/>
      <c r="E323" s="385"/>
      <c r="F323" s="8"/>
      <c r="U323" s="8"/>
      <c r="V323" s="8"/>
      <c r="AA323" s="8"/>
    </row>
    <row r="324" spans="1:27" ht="12.75" customHeight="1">
      <c r="A324" s="49"/>
      <c r="B324" s="27"/>
      <c r="C324" s="27"/>
      <c r="D324" s="27"/>
      <c r="E324" s="385"/>
      <c r="F324" s="8"/>
      <c r="U324" s="8"/>
      <c r="V324" s="8"/>
      <c r="AA324" s="8"/>
    </row>
    <row r="325" spans="1:27" ht="12.75" customHeight="1">
      <c r="A325" s="49"/>
      <c r="B325" s="27"/>
      <c r="C325" s="27"/>
      <c r="D325" s="27"/>
      <c r="E325" s="385"/>
      <c r="F325" s="8"/>
      <c r="U325" s="8"/>
      <c r="V325" s="8"/>
      <c r="AA325" s="8"/>
    </row>
    <row r="326" spans="1:27" ht="12.75" customHeight="1">
      <c r="A326" s="49"/>
      <c r="B326" s="27"/>
      <c r="C326" s="27"/>
      <c r="D326" s="27"/>
      <c r="E326" s="385"/>
      <c r="F326" s="8"/>
      <c r="U326" s="8"/>
      <c r="V326" s="8"/>
      <c r="AA326" s="8"/>
    </row>
    <row r="327" spans="1:27" ht="12.75" customHeight="1">
      <c r="A327" s="49"/>
      <c r="B327" s="27"/>
      <c r="C327" s="27"/>
      <c r="D327" s="27"/>
      <c r="E327" s="385"/>
      <c r="F327" s="8"/>
      <c r="U327" s="8"/>
      <c r="V327" s="8"/>
      <c r="AA327" s="8"/>
    </row>
    <row r="328" spans="1:27" ht="12.75" customHeight="1">
      <c r="A328" s="49"/>
      <c r="B328" s="27"/>
      <c r="C328" s="27"/>
      <c r="D328" s="27"/>
      <c r="E328" s="385"/>
      <c r="F328" s="8"/>
      <c r="U328" s="8"/>
      <c r="V328" s="8"/>
      <c r="AA328" s="8"/>
    </row>
    <row r="329" spans="1:27" ht="12.75" customHeight="1">
      <c r="A329" s="49"/>
      <c r="B329" s="27"/>
      <c r="C329" s="27"/>
      <c r="D329" s="27"/>
      <c r="E329" s="385"/>
      <c r="F329" s="8"/>
      <c r="U329" s="8"/>
      <c r="V329" s="8"/>
      <c r="AA329" s="8"/>
    </row>
    <row r="330" spans="1:27" ht="12.75" customHeight="1">
      <c r="A330" s="49"/>
      <c r="B330" s="27"/>
      <c r="C330" s="27"/>
      <c r="D330" s="27"/>
      <c r="E330" s="385"/>
      <c r="F330" s="8"/>
      <c r="U330" s="8"/>
      <c r="V330" s="8"/>
      <c r="AA330" s="8"/>
    </row>
    <row r="331" spans="1:27" ht="12.75" customHeight="1">
      <c r="A331" s="49"/>
      <c r="B331" s="27"/>
      <c r="C331" s="27"/>
      <c r="D331" s="27"/>
      <c r="E331" s="385"/>
      <c r="F331" s="8"/>
      <c r="U331" s="8"/>
      <c r="V331" s="8"/>
      <c r="AA331" s="8"/>
    </row>
    <row r="332" spans="1:27" ht="12.75" customHeight="1">
      <c r="A332" s="49"/>
      <c r="B332" s="27"/>
      <c r="C332" s="27"/>
      <c r="D332" s="27"/>
      <c r="E332" s="385"/>
      <c r="F332" s="8"/>
      <c r="U332" s="8"/>
      <c r="V332" s="8"/>
      <c r="AA332" s="8"/>
    </row>
    <row r="333" spans="1:27" ht="12.75" customHeight="1">
      <c r="A333" s="49"/>
      <c r="B333" s="27"/>
      <c r="C333" s="27"/>
      <c r="D333" s="27"/>
      <c r="E333" s="385"/>
      <c r="F333" s="8"/>
      <c r="U333" s="8"/>
      <c r="V333" s="8"/>
      <c r="AA333" s="8"/>
    </row>
    <row r="334" spans="1:27" ht="12.75" customHeight="1">
      <c r="A334" s="49"/>
      <c r="B334" s="27"/>
      <c r="C334" s="27"/>
      <c r="D334" s="27"/>
      <c r="E334" s="385"/>
      <c r="F334" s="8"/>
      <c r="U334" s="8"/>
      <c r="V334" s="8"/>
      <c r="AA334" s="8"/>
    </row>
    <row r="335" spans="1:27" ht="12.75" customHeight="1">
      <c r="A335" s="49"/>
      <c r="B335" s="27"/>
      <c r="C335" s="27"/>
      <c r="D335" s="27"/>
      <c r="E335" s="385"/>
      <c r="F335" s="8"/>
      <c r="U335" s="8"/>
      <c r="V335" s="8"/>
      <c r="AA335" s="8"/>
    </row>
    <row r="336" spans="1:27" ht="12.75" customHeight="1">
      <c r="A336" s="49"/>
      <c r="B336" s="27"/>
      <c r="C336" s="27"/>
      <c r="D336" s="27"/>
      <c r="E336" s="385"/>
      <c r="F336" s="8"/>
      <c r="U336" s="8"/>
      <c r="V336" s="8"/>
      <c r="AA336" s="8"/>
    </row>
    <row r="337" spans="1:27" ht="12.75" customHeight="1">
      <c r="A337" s="49"/>
      <c r="B337" s="27"/>
      <c r="C337" s="27"/>
      <c r="D337" s="27"/>
      <c r="E337" s="385"/>
      <c r="F337" s="8"/>
      <c r="U337" s="8"/>
      <c r="V337" s="8"/>
      <c r="AA337" s="8"/>
    </row>
    <row r="338" spans="1:27" ht="12.75" customHeight="1">
      <c r="A338" s="49"/>
      <c r="B338" s="27"/>
      <c r="C338" s="27"/>
      <c r="D338" s="27"/>
      <c r="E338" s="385"/>
      <c r="F338" s="8"/>
      <c r="U338" s="8"/>
      <c r="V338" s="8"/>
      <c r="AA338" s="8"/>
    </row>
    <row r="339" spans="1:27" ht="12.75" customHeight="1">
      <c r="A339" s="49"/>
      <c r="B339" s="27"/>
      <c r="C339" s="27"/>
      <c r="D339" s="27"/>
      <c r="E339" s="385"/>
      <c r="F339" s="8"/>
      <c r="U339" s="8"/>
      <c r="V339" s="8"/>
      <c r="AA339" s="8"/>
    </row>
    <row r="340" spans="1:27" ht="12.75" customHeight="1">
      <c r="A340" s="49"/>
      <c r="B340" s="27"/>
      <c r="C340" s="27"/>
      <c r="D340" s="27"/>
      <c r="E340" s="385"/>
      <c r="F340" s="8"/>
      <c r="U340" s="8"/>
      <c r="V340" s="8"/>
      <c r="AA340" s="8"/>
    </row>
    <row r="341" spans="1:27" ht="12.75" customHeight="1">
      <c r="A341" s="49"/>
      <c r="B341" s="27"/>
      <c r="C341" s="27"/>
      <c r="D341" s="27"/>
      <c r="E341" s="385"/>
      <c r="F341" s="8"/>
      <c r="U341" s="8"/>
      <c r="V341" s="8"/>
      <c r="AA341" s="8"/>
    </row>
    <row r="342" spans="1:27" ht="12.75" customHeight="1">
      <c r="A342" s="49"/>
      <c r="B342" s="27"/>
      <c r="C342" s="27"/>
      <c r="D342" s="27"/>
      <c r="E342" s="385"/>
      <c r="F342" s="8"/>
      <c r="U342" s="8"/>
      <c r="V342" s="8"/>
      <c r="AA342" s="8"/>
    </row>
    <row r="343" spans="1:27" ht="12.75" customHeight="1">
      <c r="A343" s="49"/>
      <c r="B343" s="27"/>
      <c r="C343" s="27"/>
      <c r="D343" s="27"/>
      <c r="E343" s="385"/>
      <c r="F343" s="8"/>
      <c r="U343" s="8"/>
      <c r="V343" s="8"/>
      <c r="AA343" s="8"/>
    </row>
    <row r="344" spans="1:27" ht="12.75" customHeight="1">
      <c r="A344" s="49"/>
      <c r="B344" s="27"/>
      <c r="C344" s="27"/>
      <c r="D344" s="27"/>
      <c r="E344" s="385"/>
      <c r="F344" s="8"/>
      <c r="U344" s="8"/>
      <c r="V344" s="8"/>
      <c r="AA344" s="8"/>
    </row>
    <row r="345" spans="1:27" ht="12.75" customHeight="1">
      <c r="A345" s="49"/>
      <c r="B345" s="27"/>
      <c r="C345" s="27"/>
      <c r="D345" s="27"/>
      <c r="E345" s="385"/>
      <c r="F345" s="8"/>
      <c r="U345" s="8"/>
      <c r="V345" s="8"/>
      <c r="AA345" s="8"/>
    </row>
    <row r="346" spans="1:27" ht="12.75" customHeight="1">
      <c r="A346" s="49"/>
      <c r="B346" s="27"/>
      <c r="C346" s="27"/>
      <c r="D346" s="27"/>
      <c r="E346" s="385"/>
      <c r="F346" s="8"/>
      <c r="U346" s="8"/>
      <c r="V346" s="8"/>
      <c r="AA346" s="8"/>
    </row>
    <row r="347" spans="1:27" ht="12.75" customHeight="1">
      <c r="A347" s="49"/>
      <c r="B347" s="27"/>
      <c r="C347" s="27"/>
      <c r="D347" s="27"/>
      <c r="E347" s="385"/>
      <c r="F347" s="8"/>
      <c r="U347" s="8"/>
      <c r="V347" s="8"/>
      <c r="AA347" s="8"/>
    </row>
    <row r="348" spans="1:27" ht="12.75" customHeight="1">
      <c r="A348" s="49"/>
      <c r="B348" s="27"/>
      <c r="C348" s="27"/>
      <c r="D348" s="27"/>
      <c r="E348" s="385"/>
      <c r="F348" s="8"/>
      <c r="U348" s="8"/>
      <c r="V348" s="8"/>
      <c r="AA348" s="8"/>
    </row>
    <row r="349" spans="1:27" ht="12.75" customHeight="1">
      <c r="A349" s="49"/>
      <c r="B349" s="27"/>
      <c r="C349" s="27"/>
      <c r="D349" s="27"/>
      <c r="E349" s="385"/>
      <c r="F349" s="8"/>
      <c r="U349" s="8"/>
      <c r="V349" s="8"/>
      <c r="AA349" s="8"/>
    </row>
    <row r="350" spans="1:27" ht="12.75" customHeight="1">
      <c r="A350" s="49"/>
      <c r="B350" s="27"/>
      <c r="C350" s="27"/>
      <c r="D350" s="27"/>
      <c r="E350" s="385"/>
      <c r="F350" s="8"/>
      <c r="U350" s="8"/>
      <c r="V350" s="8"/>
      <c r="AA350" s="8"/>
    </row>
    <row r="351" spans="1:27" ht="12.75" customHeight="1">
      <c r="A351" s="49"/>
      <c r="B351" s="27"/>
      <c r="C351" s="27"/>
      <c r="D351" s="27"/>
      <c r="E351" s="385"/>
      <c r="F351" s="8"/>
      <c r="U351" s="8"/>
      <c r="V351" s="8"/>
      <c r="AA351" s="8"/>
    </row>
    <row r="352" spans="1:27" ht="12.75" customHeight="1">
      <c r="A352" s="49"/>
      <c r="B352" s="27"/>
      <c r="C352" s="27"/>
      <c r="D352" s="27"/>
      <c r="E352" s="385"/>
      <c r="F352" s="8"/>
      <c r="U352" s="8"/>
      <c r="V352" s="8"/>
      <c r="AA352" s="8"/>
    </row>
    <row r="353" spans="1:27" ht="12.75" customHeight="1">
      <c r="A353" s="49"/>
      <c r="B353" s="27"/>
      <c r="C353" s="27"/>
      <c r="D353" s="27"/>
      <c r="E353" s="385"/>
      <c r="F353" s="8"/>
      <c r="U353" s="8"/>
      <c r="V353" s="8"/>
      <c r="AA353" s="8"/>
    </row>
    <row r="354" spans="1:27" ht="12.75" customHeight="1">
      <c r="A354" s="49"/>
      <c r="B354" s="27"/>
      <c r="C354" s="27"/>
      <c r="D354" s="27"/>
      <c r="E354" s="385"/>
      <c r="F354" s="8"/>
      <c r="U354" s="8"/>
      <c r="V354" s="8"/>
      <c r="AA354" s="8"/>
    </row>
    <row r="355" spans="1:27" ht="12.75" customHeight="1">
      <c r="A355" s="49"/>
      <c r="B355" s="27"/>
      <c r="C355" s="27"/>
      <c r="D355" s="27"/>
      <c r="E355" s="385"/>
      <c r="F355" s="8"/>
      <c r="U355" s="8"/>
      <c r="V355" s="8"/>
      <c r="AA355" s="8"/>
    </row>
    <row r="356" spans="1:27" ht="12.75" customHeight="1">
      <c r="A356" s="49"/>
      <c r="B356" s="27"/>
      <c r="C356" s="27"/>
      <c r="D356" s="27"/>
      <c r="E356" s="385"/>
      <c r="F356" s="8"/>
      <c r="U356" s="8"/>
      <c r="V356" s="8"/>
      <c r="AA356" s="8"/>
    </row>
    <row r="357" spans="1:27" ht="12.75" customHeight="1">
      <c r="A357" s="49"/>
      <c r="B357" s="27"/>
      <c r="C357" s="27"/>
      <c r="D357" s="27"/>
      <c r="E357" s="385"/>
      <c r="F357" s="8"/>
      <c r="U357" s="8"/>
      <c r="V357" s="8"/>
      <c r="AA357" s="8"/>
    </row>
    <row r="358" spans="1:27" ht="12.75" customHeight="1">
      <c r="A358" s="49"/>
      <c r="B358" s="27"/>
      <c r="C358" s="27"/>
      <c r="D358" s="27"/>
      <c r="E358" s="385"/>
      <c r="F358" s="8"/>
      <c r="U358" s="8"/>
      <c r="V358" s="8"/>
      <c r="AA358" s="8"/>
    </row>
    <row r="359" spans="1:27" ht="12.75" customHeight="1">
      <c r="A359" s="49"/>
      <c r="B359" s="27"/>
      <c r="C359" s="27"/>
      <c r="D359" s="27"/>
      <c r="E359" s="385"/>
      <c r="F359" s="8"/>
      <c r="U359" s="8"/>
      <c r="V359" s="8"/>
      <c r="AA359" s="8"/>
    </row>
    <row r="360" spans="1:27" ht="12.75" customHeight="1">
      <c r="A360" s="49"/>
      <c r="B360" s="27"/>
      <c r="C360" s="27"/>
      <c r="D360" s="27"/>
      <c r="E360" s="385"/>
      <c r="F360" s="8"/>
      <c r="U360" s="8"/>
      <c r="V360" s="8"/>
      <c r="AA360" s="8"/>
    </row>
    <row r="361" spans="1:27" ht="12.75" customHeight="1">
      <c r="A361" s="49"/>
      <c r="B361" s="27"/>
      <c r="C361" s="27"/>
      <c r="D361" s="27"/>
      <c r="E361" s="385"/>
      <c r="F361" s="8"/>
      <c r="U361" s="8"/>
      <c r="V361" s="8"/>
      <c r="AA361" s="8"/>
    </row>
    <row r="362" spans="1:27" ht="12.75" customHeight="1">
      <c r="A362" s="49"/>
      <c r="B362" s="27"/>
      <c r="C362" s="27"/>
      <c r="D362" s="27"/>
      <c r="E362" s="385"/>
      <c r="F362" s="8"/>
      <c r="U362" s="8"/>
      <c r="V362" s="8"/>
      <c r="AA362" s="8"/>
    </row>
    <row r="363" spans="1:27" ht="12.75" customHeight="1">
      <c r="A363" s="49"/>
      <c r="B363" s="27"/>
      <c r="C363" s="27"/>
      <c r="D363" s="27"/>
      <c r="E363" s="385"/>
      <c r="F363" s="8"/>
      <c r="U363" s="8"/>
      <c r="V363" s="8"/>
      <c r="AA363" s="8"/>
    </row>
    <row r="364" spans="1:27" ht="12.75" customHeight="1">
      <c r="A364" s="49"/>
      <c r="B364" s="27"/>
      <c r="C364" s="27"/>
      <c r="D364" s="27"/>
      <c r="E364" s="385"/>
      <c r="F364" s="8"/>
      <c r="U364" s="8"/>
      <c r="V364" s="8"/>
      <c r="AA364" s="8"/>
    </row>
    <row r="365" spans="1:27" ht="12.75" customHeight="1">
      <c r="A365" s="49"/>
      <c r="B365" s="27"/>
      <c r="C365" s="27"/>
      <c r="D365" s="27"/>
      <c r="E365" s="385"/>
      <c r="F365" s="8"/>
      <c r="U365" s="8"/>
      <c r="V365" s="8"/>
      <c r="AA365" s="8"/>
    </row>
    <row r="366" spans="1:27" ht="12.75" customHeight="1">
      <c r="A366" s="49"/>
      <c r="B366" s="27"/>
      <c r="C366" s="27"/>
      <c r="D366" s="27"/>
      <c r="E366" s="385"/>
      <c r="F366" s="8"/>
      <c r="U366" s="8"/>
      <c r="V366" s="8"/>
      <c r="AA366" s="8"/>
    </row>
    <row r="367" spans="1:27" ht="12.75" customHeight="1">
      <c r="A367" s="49"/>
      <c r="B367" s="27"/>
      <c r="C367" s="27"/>
      <c r="D367" s="27"/>
      <c r="E367" s="385"/>
      <c r="F367" s="8"/>
      <c r="U367" s="8"/>
      <c r="V367" s="8"/>
      <c r="AA367" s="8"/>
    </row>
    <row r="368" spans="1:27" ht="12.75" customHeight="1">
      <c r="A368" s="49"/>
      <c r="B368" s="27"/>
      <c r="C368" s="27"/>
      <c r="D368" s="27"/>
      <c r="E368" s="385"/>
      <c r="F368" s="8"/>
      <c r="U368" s="8"/>
      <c r="V368" s="8"/>
      <c r="AA368" s="8"/>
    </row>
    <row r="369" spans="1:27" ht="12.75" customHeight="1">
      <c r="A369" s="49"/>
      <c r="B369" s="27"/>
      <c r="C369" s="27"/>
      <c r="D369" s="27"/>
      <c r="E369" s="385"/>
      <c r="F369" s="8"/>
      <c r="U369" s="8"/>
      <c r="V369" s="8"/>
      <c r="AA369" s="8"/>
    </row>
    <row r="370" spans="1:27" ht="12.75" customHeight="1">
      <c r="A370" s="49"/>
      <c r="B370" s="27"/>
      <c r="C370" s="27"/>
      <c r="D370" s="27"/>
      <c r="E370" s="385"/>
      <c r="F370" s="8"/>
      <c r="U370" s="8"/>
      <c r="V370" s="8"/>
      <c r="AA370" s="8"/>
    </row>
    <row r="371" spans="1:27" ht="12.75" customHeight="1">
      <c r="A371" s="49"/>
      <c r="B371" s="27"/>
      <c r="C371" s="27"/>
      <c r="D371" s="27"/>
      <c r="E371" s="385"/>
      <c r="F371" s="8"/>
      <c r="U371" s="8"/>
      <c r="V371" s="8"/>
      <c r="AA371" s="8"/>
    </row>
    <row r="372" spans="1:27" ht="12.75" customHeight="1">
      <c r="A372" s="49"/>
      <c r="B372" s="27"/>
      <c r="C372" s="27"/>
      <c r="D372" s="27"/>
      <c r="E372" s="385"/>
      <c r="F372" s="8"/>
      <c r="U372" s="8"/>
      <c r="V372" s="8"/>
      <c r="AA372" s="8"/>
    </row>
    <row r="373" spans="1:27" ht="12.75" customHeight="1">
      <c r="A373" s="49"/>
      <c r="B373" s="27"/>
      <c r="C373" s="27"/>
      <c r="D373" s="27"/>
      <c r="E373" s="385"/>
      <c r="F373" s="8"/>
      <c r="U373" s="8"/>
      <c r="V373" s="8"/>
      <c r="AA373" s="8"/>
    </row>
    <row r="374" spans="1:27" ht="12.75" customHeight="1">
      <c r="A374" s="49"/>
      <c r="B374" s="27"/>
      <c r="C374" s="27"/>
      <c r="D374" s="27"/>
      <c r="E374" s="385"/>
      <c r="F374" s="8"/>
      <c r="U374" s="8"/>
      <c r="V374" s="8"/>
      <c r="AA374" s="8"/>
    </row>
    <row r="375" spans="1:27" ht="12.75" customHeight="1">
      <c r="A375" s="49"/>
      <c r="B375" s="27"/>
      <c r="C375" s="27"/>
      <c r="D375" s="27"/>
      <c r="E375" s="385"/>
      <c r="F375" s="8"/>
      <c r="U375" s="8"/>
      <c r="V375" s="8"/>
      <c r="AA375" s="8"/>
    </row>
    <row r="376" spans="1:27" ht="12.75" customHeight="1">
      <c r="A376" s="49"/>
      <c r="B376" s="27"/>
      <c r="C376" s="27"/>
      <c r="D376" s="27"/>
      <c r="E376" s="385"/>
      <c r="F376" s="8"/>
      <c r="U376" s="8"/>
      <c r="V376" s="8"/>
      <c r="AA376" s="8"/>
    </row>
    <row r="377" spans="1:27" ht="12.75" customHeight="1">
      <c r="A377" s="49"/>
      <c r="B377" s="27"/>
      <c r="C377" s="27"/>
      <c r="D377" s="27"/>
      <c r="E377" s="385"/>
      <c r="F377" s="8"/>
      <c r="U377" s="8"/>
      <c r="V377" s="8"/>
      <c r="AA377" s="8"/>
    </row>
    <row r="378" spans="1:27" ht="12.75" customHeight="1">
      <c r="A378" s="49"/>
      <c r="B378" s="27"/>
      <c r="C378" s="27"/>
      <c r="D378" s="27"/>
      <c r="E378" s="385"/>
      <c r="F378" s="8"/>
      <c r="U378" s="8"/>
      <c r="V378" s="8"/>
      <c r="AA378" s="8"/>
    </row>
    <row r="379" spans="1:27" ht="12.75" customHeight="1">
      <c r="A379" s="49"/>
      <c r="B379" s="27"/>
      <c r="C379" s="27"/>
      <c r="D379" s="27"/>
      <c r="E379" s="385"/>
      <c r="F379" s="8"/>
      <c r="U379" s="8"/>
      <c r="V379" s="8"/>
      <c r="AA379" s="8"/>
    </row>
    <row r="380" spans="1:27" ht="12.75" customHeight="1">
      <c r="A380" s="49"/>
      <c r="B380" s="27"/>
      <c r="C380" s="27"/>
      <c r="D380" s="27"/>
      <c r="E380" s="385"/>
      <c r="F380" s="8"/>
      <c r="U380" s="8"/>
      <c r="V380" s="8"/>
      <c r="AA380" s="8"/>
    </row>
    <row r="381" spans="1:27" ht="12.75" customHeight="1">
      <c r="A381" s="49"/>
      <c r="B381" s="27"/>
      <c r="C381" s="27"/>
      <c r="D381" s="27"/>
      <c r="E381" s="385"/>
      <c r="F381" s="8"/>
      <c r="U381" s="8"/>
      <c r="V381" s="8"/>
      <c r="AA381" s="8"/>
    </row>
    <row r="382" spans="1:27" ht="12.75" customHeight="1">
      <c r="A382" s="49"/>
      <c r="B382" s="27"/>
      <c r="C382" s="27"/>
      <c r="D382" s="27"/>
      <c r="E382" s="385"/>
      <c r="F382" s="8"/>
      <c r="U382" s="8"/>
      <c r="V382" s="8"/>
      <c r="AA382" s="8"/>
    </row>
    <row r="383" spans="1:27" ht="12.75" customHeight="1">
      <c r="A383" s="49"/>
      <c r="B383" s="27"/>
      <c r="C383" s="27"/>
      <c r="D383" s="27"/>
      <c r="E383" s="385"/>
      <c r="F383" s="8"/>
      <c r="U383" s="8"/>
      <c r="V383" s="8"/>
      <c r="AA383" s="8"/>
    </row>
    <row r="384" spans="1:27" ht="12.75" customHeight="1">
      <c r="A384" s="49"/>
      <c r="B384" s="27"/>
      <c r="C384" s="27"/>
      <c r="D384" s="27"/>
      <c r="E384" s="385"/>
      <c r="F384" s="8"/>
      <c r="U384" s="8"/>
      <c r="V384" s="8"/>
      <c r="AA384" s="8"/>
    </row>
    <row r="385" spans="1:27" ht="12.75" customHeight="1">
      <c r="A385" s="49"/>
      <c r="B385" s="27"/>
      <c r="C385" s="27"/>
      <c r="D385" s="27"/>
      <c r="E385" s="385"/>
      <c r="F385" s="8"/>
      <c r="U385" s="8"/>
      <c r="V385" s="8"/>
      <c r="AA385" s="8"/>
    </row>
    <row r="386" spans="1:27" ht="12.75" customHeight="1">
      <c r="A386" s="49"/>
      <c r="B386" s="27"/>
      <c r="C386" s="27"/>
      <c r="D386" s="27"/>
      <c r="E386" s="385"/>
      <c r="F386" s="8"/>
      <c r="U386" s="8"/>
      <c r="V386" s="8"/>
      <c r="AA386" s="8"/>
    </row>
    <row r="387" spans="1:27" ht="12.75" customHeight="1">
      <c r="A387" s="49"/>
      <c r="B387" s="27"/>
      <c r="C387" s="27"/>
      <c r="D387" s="27"/>
      <c r="E387" s="385"/>
      <c r="F387" s="8"/>
      <c r="U387" s="8"/>
      <c r="V387" s="8"/>
      <c r="AA387" s="8"/>
    </row>
    <row r="388" spans="1:27" ht="12.75" customHeight="1">
      <c r="A388" s="49"/>
      <c r="B388" s="27"/>
      <c r="C388" s="27"/>
      <c r="D388" s="27"/>
      <c r="E388" s="385"/>
      <c r="F388" s="8"/>
      <c r="U388" s="8"/>
      <c r="V388" s="8"/>
      <c r="AA388" s="8"/>
    </row>
    <row r="389" spans="1:27" ht="12.75" customHeight="1">
      <c r="A389" s="49"/>
      <c r="B389" s="27"/>
      <c r="C389" s="27"/>
      <c r="D389" s="27"/>
      <c r="E389" s="385"/>
      <c r="F389" s="8"/>
      <c r="U389" s="8"/>
      <c r="V389" s="8"/>
      <c r="AA389" s="8"/>
    </row>
    <row r="390" spans="1:27" ht="12.75" customHeight="1">
      <c r="A390" s="49"/>
      <c r="B390" s="27"/>
      <c r="C390" s="27"/>
      <c r="D390" s="27"/>
      <c r="E390" s="385"/>
      <c r="F390" s="8"/>
      <c r="U390" s="8"/>
      <c r="V390" s="8"/>
      <c r="AA390" s="8"/>
    </row>
    <row r="391" spans="1:27" ht="12.75" customHeight="1">
      <c r="A391" s="49"/>
      <c r="B391" s="27"/>
      <c r="C391" s="27"/>
      <c r="D391" s="27"/>
      <c r="E391" s="385"/>
      <c r="F391" s="8"/>
      <c r="U391" s="8"/>
      <c r="V391" s="8"/>
      <c r="AA391" s="8"/>
    </row>
    <row r="392" spans="1:27" ht="12.75" customHeight="1">
      <c r="A392" s="49"/>
      <c r="B392" s="27"/>
      <c r="C392" s="27"/>
      <c r="D392" s="27"/>
      <c r="E392" s="385"/>
      <c r="F392" s="8"/>
      <c r="U392" s="8"/>
      <c r="V392" s="8"/>
      <c r="AA392" s="8"/>
    </row>
    <row r="393" spans="1:27" ht="12.75" customHeight="1">
      <c r="A393" s="49"/>
      <c r="B393" s="27"/>
      <c r="C393" s="27"/>
      <c r="D393" s="27"/>
      <c r="E393" s="385"/>
      <c r="F393" s="8"/>
      <c r="U393" s="8"/>
      <c r="V393" s="8"/>
      <c r="AA393" s="8"/>
    </row>
    <row r="394" spans="1:27" ht="12.75" customHeight="1">
      <c r="A394" s="49"/>
      <c r="B394" s="27"/>
      <c r="C394" s="27"/>
      <c r="D394" s="27"/>
      <c r="E394" s="385"/>
      <c r="F394" s="8"/>
      <c r="U394" s="8"/>
      <c r="V394" s="8"/>
      <c r="AA394" s="8"/>
    </row>
    <row r="395" spans="1:27" ht="12.75" customHeight="1">
      <c r="A395" s="49"/>
      <c r="B395" s="27"/>
      <c r="C395" s="27"/>
      <c r="D395" s="27"/>
      <c r="E395" s="385"/>
      <c r="F395" s="8"/>
      <c r="U395" s="8"/>
      <c r="V395" s="8"/>
      <c r="AA395" s="8"/>
    </row>
    <row r="396" spans="1:27" ht="12.75" customHeight="1">
      <c r="A396" s="49"/>
      <c r="B396" s="27"/>
      <c r="C396" s="27"/>
      <c r="D396" s="27"/>
      <c r="E396" s="385"/>
      <c r="F396" s="8"/>
      <c r="U396" s="8"/>
      <c r="V396" s="8"/>
      <c r="AA396" s="8"/>
    </row>
    <row r="397" spans="1:27" ht="12.75" customHeight="1">
      <c r="A397" s="49"/>
      <c r="B397" s="27"/>
      <c r="C397" s="27"/>
      <c r="D397" s="27"/>
      <c r="E397" s="385"/>
      <c r="F397" s="8"/>
      <c r="U397" s="8"/>
      <c r="V397" s="8"/>
      <c r="AA397" s="8"/>
    </row>
    <row r="398" spans="1:27" ht="12.75" customHeight="1">
      <c r="A398" s="49"/>
      <c r="B398" s="27"/>
      <c r="C398" s="27"/>
      <c r="D398" s="27"/>
      <c r="E398" s="385"/>
      <c r="F398" s="8"/>
      <c r="U398" s="8"/>
      <c r="V398" s="8"/>
      <c r="AA398" s="8"/>
    </row>
    <row r="399" spans="1:27" ht="12.75" customHeight="1">
      <c r="A399" s="49"/>
      <c r="B399" s="27"/>
      <c r="C399" s="27"/>
      <c r="D399" s="27"/>
      <c r="E399" s="385"/>
      <c r="F399" s="8"/>
      <c r="U399" s="8"/>
      <c r="V399" s="8"/>
      <c r="AA399" s="8"/>
    </row>
    <row r="400" spans="1:27" ht="12.75" customHeight="1">
      <c r="A400" s="49"/>
      <c r="B400" s="27"/>
      <c r="C400" s="27"/>
      <c r="D400" s="27"/>
      <c r="E400" s="385"/>
      <c r="F400" s="8"/>
      <c r="U400" s="8"/>
      <c r="V400" s="8"/>
      <c r="AA400" s="8"/>
    </row>
    <row r="401" spans="1:27" ht="12.75" customHeight="1">
      <c r="A401" s="49"/>
      <c r="B401" s="27"/>
      <c r="C401" s="27"/>
      <c r="D401" s="27"/>
      <c r="E401" s="385"/>
      <c r="F401" s="8"/>
      <c r="U401" s="8"/>
      <c r="V401" s="8"/>
      <c r="AA401" s="8"/>
    </row>
    <row r="402" spans="1:27" ht="12.75" customHeight="1">
      <c r="A402" s="49"/>
      <c r="B402" s="27"/>
      <c r="C402" s="27"/>
      <c r="D402" s="27"/>
      <c r="E402" s="385"/>
      <c r="F402" s="8"/>
      <c r="U402" s="8"/>
      <c r="V402" s="8"/>
      <c r="AA402" s="8"/>
    </row>
    <row r="403" spans="1:27" ht="12.75" customHeight="1">
      <c r="A403" s="49"/>
      <c r="B403" s="27"/>
      <c r="C403" s="27"/>
      <c r="D403" s="27"/>
      <c r="E403" s="385"/>
      <c r="F403" s="8"/>
      <c r="U403" s="8"/>
      <c r="V403" s="8"/>
      <c r="AA403" s="8"/>
    </row>
    <row r="404" spans="1:27" ht="12.75" customHeight="1">
      <c r="A404" s="49"/>
      <c r="B404" s="27"/>
      <c r="C404" s="27"/>
      <c r="D404" s="27"/>
      <c r="E404" s="385"/>
      <c r="F404" s="8"/>
      <c r="U404" s="8"/>
      <c r="V404" s="8"/>
      <c r="AA404" s="8"/>
    </row>
    <row r="405" spans="1:27" ht="12.75" customHeight="1">
      <c r="A405" s="49"/>
      <c r="B405" s="27"/>
      <c r="C405" s="27"/>
      <c r="D405" s="27"/>
      <c r="E405" s="385"/>
      <c r="F405" s="8"/>
      <c r="U405" s="8"/>
      <c r="V405" s="8"/>
      <c r="AA405" s="8"/>
    </row>
    <row r="406" spans="1:27" ht="12.75" customHeight="1">
      <c r="A406" s="49"/>
      <c r="B406" s="27"/>
      <c r="C406" s="27"/>
      <c r="D406" s="27"/>
      <c r="E406" s="385"/>
      <c r="F406" s="8"/>
      <c r="U406" s="8"/>
      <c r="V406" s="8"/>
      <c r="AA406" s="8"/>
    </row>
    <row r="407" spans="1:27" ht="12.75" customHeight="1">
      <c r="A407" s="49"/>
      <c r="B407" s="27"/>
      <c r="C407" s="27"/>
      <c r="D407" s="27"/>
      <c r="E407" s="385"/>
      <c r="F407" s="8"/>
      <c r="U407" s="8"/>
      <c r="V407" s="8"/>
      <c r="AA407" s="8"/>
    </row>
    <row r="408" spans="1:27" ht="12.75" customHeight="1">
      <c r="A408" s="49"/>
      <c r="B408" s="27"/>
      <c r="C408" s="27"/>
      <c r="D408" s="27"/>
      <c r="E408" s="385"/>
      <c r="F408" s="8"/>
      <c r="U408" s="8"/>
      <c r="V408" s="8"/>
      <c r="AA408" s="8"/>
    </row>
    <row r="409" spans="1:27" ht="12.75" customHeight="1">
      <c r="A409" s="49"/>
      <c r="B409" s="27"/>
      <c r="C409" s="27"/>
      <c r="D409" s="27"/>
      <c r="E409" s="385"/>
      <c r="F409" s="8"/>
      <c r="U409" s="8"/>
      <c r="V409" s="8"/>
      <c r="AA409" s="8"/>
    </row>
    <row r="410" spans="1:27" ht="12.75" customHeight="1">
      <c r="A410" s="49"/>
      <c r="B410" s="27"/>
      <c r="C410" s="27"/>
      <c r="D410" s="27"/>
      <c r="E410" s="385"/>
      <c r="F410" s="8"/>
      <c r="U410" s="8"/>
      <c r="V410" s="8"/>
      <c r="AA410" s="8"/>
    </row>
    <row r="411" spans="1:27" ht="12.75" customHeight="1">
      <c r="A411" s="49"/>
      <c r="B411" s="27"/>
      <c r="C411" s="27"/>
      <c r="D411" s="27"/>
      <c r="E411" s="385"/>
      <c r="F411" s="8"/>
      <c r="U411" s="8"/>
      <c r="V411" s="8"/>
      <c r="AA411" s="8"/>
    </row>
    <row r="412" spans="1:27" ht="12.75" customHeight="1">
      <c r="A412" s="49"/>
      <c r="B412" s="27"/>
      <c r="C412" s="27"/>
      <c r="D412" s="27"/>
      <c r="E412" s="385"/>
      <c r="F412" s="8"/>
      <c r="U412" s="8"/>
      <c r="V412" s="8"/>
      <c r="AA412" s="8"/>
    </row>
    <row r="413" spans="1:27" ht="12.75" customHeight="1">
      <c r="A413" s="49"/>
      <c r="B413" s="27"/>
      <c r="C413" s="27"/>
      <c r="D413" s="27"/>
      <c r="E413" s="385"/>
      <c r="F413" s="8"/>
      <c r="U413" s="8"/>
      <c r="V413" s="8"/>
      <c r="AA413" s="8"/>
    </row>
    <row r="414" spans="1:27" ht="12.75" customHeight="1">
      <c r="A414" s="49"/>
      <c r="B414" s="27"/>
      <c r="C414" s="27"/>
      <c r="D414" s="27"/>
      <c r="E414" s="385"/>
      <c r="F414" s="8"/>
      <c r="U414" s="8"/>
      <c r="V414" s="8"/>
      <c r="AA414" s="8"/>
    </row>
    <row r="415" spans="1:27" ht="12.75" customHeight="1">
      <c r="A415" s="49"/>
      <c r="B415" s="27"/>
      <c r="C415" s="27"/>
      <c r="D415" s="27"/>
      <c r="E415" s="385"/>
      <c r="F415" s="8"/>
      <c r="U415" s="8"/>
      <c r="V415" s="8"/>
      <c r="AA415" s="8"/>
    </row>
    <row r="416" spans="1:27" ht="12.75" customHeight="1">
      <c r="A416" s="49"/>
      <c r="B416" s="27"/>
      <c r="C416" s="27"/>
      <c r="D416" s="27"/>
      <c r="E416" s="385"/>
      <c r="F416" s="8"/>
      <c r="U416" s="8"/>
      <c r="V416" s="8"/>
      <c r="AA416" s="8"/>
    </row>
    <row r="417" spans="1:27" ht="12.75" customHeight="1">
      <c r="A417" s="49"/>
      <c r="B417" s="27"/>
      <c r="C417" s="27"/>
      <c r="D417" s="27"/>
      <c r="E417" s="385"/>
      <c r="F417" s="8"/>
      <c r="U417" s="8"/>
      <c r="V417" s="8"/>
      <c r="AA417" s="8"/>
    </row>
    <row r="418" spans="1:27" ht="12.75" customHeight="1">
      <c r="A418" s="49"/>
      <c r="B418" s="27"/>
      <c r="C418" s="27"/>
      <c r="D418" s="27"/>
      <c r="E418" s="385"/>
      <c r="F418" s="8"/>
      <c r="U418" s="8"/>
      <c r="V418" s="8"/>
      <c r="AA418" s="8"/>
    </row>
    <row r="419" spans="1:27" ht="12.75" customHeight="1">
      <c r="A419" s="49"/>
      <c r="B419" s="27"/>
      <c r="C419" s="27"/>
      <c r="D419" s="27"/>
      <c r="E419" s="385"/>
      <c r="F419" s="8"/>
      <c r="U419" s="8"/>
      <c r="V419" s="8"/>
      <c r="AA419" s="8"/>
    </row>
    <row r="420" spans="1:27" ht="12.75" customHeight="1">
      <c r="A420" s="49"/>
      <c r="B420" s="27"/>
      <c r="C420" s="27"/>
      <c r="D420" s="27"/>
      <c r="E420" s="385"/>
      <c r="F420" s="8"/>
      <c r="U420" s="8"/>
      <c r="V420" s="8"/>
      <c r="AA420" s="8"/>
    </row>
    <row r="421" spans="1:27" ht="12.75" customHeight="1">
      <c r="A421" s="49"/>
      <c r="B421" s="27"/>
      <c r="C421" s="27"/>
      <c r="D421" s="27"/>
      <c r="E421" s="385"/>
      <c r="F421" s="8"/>
      <c r="U421" s="8"/>
      <c r="V421" s="8"/>
      <c r="AA421" s="8"/>
    </row>
    <row r="422" spans="1:27" ht="12.75" customHeight="1">
      <c r="A422" s="49"/>
      <c r="B422" s="27"/>
      <c r="C422" s="27"/>
      <c r="D422" s="27"/>
      <c r="E422" s="385"/>
      <c r="F422" s="8"/>
      <c r="U422" s="8"/>
      <c r="V422" s="8"/>
      <c r="AA422" s="8"/>
    </row>
    <row r="423" spans="1:27" ht="12.75" customHeight="1">
      <c r="A423" s="49"/>
      <c r="B423" s="27"/>
      <c r="C423" s="27"/>
      <c r="D423" s="27"/>
      <c r="E423" s="385"/>
      <c r="F423" s="8"/>
      <c r="U423" s="8"/>
      <c r="V423" s="8"/>
      <c r="AA423" s="8"/>
    </row>
    <row r="424" spans="1:27" ht="12.75" customHeight="1">
      <c r="A424" s="49"/>
      <c r="B424" s="27"/>
      <c r="C424" s="27"/>
      <c r="D424" s="27"/>
      <c r="E424" s="385"/>
      <c r="F424" s="8"/>
      <c r="U424" s="8"/>
      <c r="V424" s="8"/>
      <c r="AA424" s="8"/>
    </row>
    <row r="425" spans="1:27" ht="12.75" customHeight="1">
      <c r="A425" s="49"/>
      <c r="B425" s="27"/>
      <c r="C425" s="27"/>
      <c r="D425" s="27"/>
      <c r="E425" s="385"/>
      <c r="F425" s="8"/>
      <c r="U425" s="8"/>
      <c r="V425" s="8"/>
      <c r="AA425" s="8"/>
    </row>
    <row r="426" spans="1:27" ht="12.75" customHeight="1">
      <c r="A426" s="49"/>
      <c r="B426" s="27"/>
      <c r="C426" s="27"/>
      <c r="D426" s="27"/>
      <c r="E426" s="385"/>
      <c r="F426" s="8"/>
      <c r="U426" s="8"/>
      <c r="V426" s="8"/>
      <c r="AA426" s="8"/>
    </row>
    <row r="427" spans="1:27" ht="12.75" customHeight="1">
      <c r="A427" s="49"/>
      <c r="B427" s="27"/>
      <c r="C427" s="27"/>
      <c r="D427" s="27"/>
      <c r="E427" s="385"/>
      <c r="F427" s="8"/>
      <c r="U427" s="8"/>
      <c r="V427" s="8"/>
      <c r="AA427" s="8"/>
    </row>
    <row r="428" spans="1:27" ht="12.75" customHeight="1">
      <c r="A428" s="49"/>
      <c r="B428" s="27"/>
      <c r="C428" s="27"/>
      <c r="D428" s="27"/>
      <c r="E428" s="385"/>
      <c r="F428" s="8"/>
      <c r="U428" s="8"/>
      <c r="V428" s="8"/>
      <c r="AA428" s="8"/>
    </row>
    <row r="429" spans="1:27" ht="12.75" customHeight="1">
      <c r="A429" s="49"/>
      <c r="B429" s="27"/>
      <c r="C429" s="27"/>
      <c r="D429" s="27"/>
      <c r="E429" s="385"/>
      <c r="F429" s="8"/>
      <c r="U429" s="8"/>
      <c r="V429" s="8"/>
      <c r="AA429" s="8"/>
    </row>
    <row r="430" spans="1:27" ht="12.75" customHeight="1">
      <c r="A430" s="49"/>
      <c r="B430" s="27"/>
      <c r="C430" s="27"/>
      <c r="D430" s="27"/>
      <c r="E430" s="385"/>
      <c r="F430" s="8"/>
      <c r="U430" s="8"/>
      <c r="V430" s="8"/>
      <c r="AA430" s="8"/>
    </row>
    <row r="431" spans="1:27" ht="12.75" customHeight="1">
      <c r="A431" s="49"/>
      <c r="B431" s="27"/>
      <c r="C431" s="27"/>
      <c r="D431" s="27"/>
      <c r="E431" s="385"/>
      <c r="F431" s="8"/>
      <c r="U431" s="8"/>
      <c r="V431" s="8"/>
      <c r="AA431" s="8"/>
    </row>
    <row r="432" spans="1:27" ht="12.75" customHeight="1">
      <c r="A432" s="49"/>
      <c r="B432" s="27"/>
      <c r="C432" s="27"/>
      <c r="D432" s="27"/>
      <c r="E432" s="385"/>
      <c r="F432" s="8"/>
      <c r="U432" s="8"/>
      <c r="V432" s="8"/>
      <c r="AA432" s="8"/>
    </row>
    <row r="433" spans="1:27" ht="12.75" customHeight="1">
      <c r="A433" s="49"/>
      <c r="B433" s="27"/>
      <c r="C433" s="27"/>
      <c r="D433" s="27"/>
      <c r="E433" s="385"/>
      <c r="F433" s="8"/>
      <c r="U433" s="8"/>
      <c r="V433" s="8"/>
      <c r="AA433" s="8"/>
    </row>
    <row r="434" spans="1:27" ht="12.75" customHeight="1">
      <c r="A434" s="49"/>
      <c r="B434" s="27"/>
      <c r="C434" s="27"/>
      <c r="D434" s="27"/>
      <c r="E434" s="385"/>
      <c r="F434" s="8"/>
      <c r="U434" s="8"/>
      <c r="V434" s="8"/>
      <c r="AA434" s="8"/>
    </row>
    <row r="435" spans="1:27" ht="12.75" customHeight="1">
      <c r="A435" s="49"/>
      <c r="B435" s="27"/>
      <c r="C435" s="27"/>
      <c r="D435" s="27"/>
      <c r="E435" s="385"/>
      <c r="F435" s="8"/>
      <c r="U435" s="8"/>
      <c r="V435" s="8"/>
      <c r="AA435" s="8"/>
    </row>
    <row r="436" spans="1:27" ht="12.75" customHeight="1">
      <c r="A436" s="49"/>
      <c r="B436" s="27"/>
      <c r="C436" s="27"/>
      <c r="D436" s="27"/>
      <c r="E436" s="385"/>
      <c r="F436" s="8"/>
      <c r="U436" s="8"/>
      <c r="V436" s="8"/>
      <c r="AA436" s="8"/>
    </row>
    <row r="437" spans="1:27" ht="12.75" customHeight="1">
      <c r="A437" s="49"/>
      <c r="B437" s="27"/>
      <c r="C437" s="27"/>
      <c r="D437" s="27"/>
      <c r="E437" s="385"/>
      <c r="F437" s="8"/>
      <c r="U437" s="8"/>
      <c r="V437" s="8"/>
      <c r="AA437" s="8"/>
    </row>
    <row r="438" spans="1:27" ht="12.75" customHeight="1">
      <c r="A438" s="49"/>
      <c r="B438" s="27"/>
      <c r="C438" s="27"/>
      <c r="D438" s="27"/>
      <c r="E438" s="385"/>
      <c r="F438" s="8"/>
      <c r="U438" s="8"/>
      <c r="V438" s="8"/>
      <c r="AA438" s="8"/>
    </row>
    <row r="439" spans="1:27" ht="12.75" customHeight="1">
      <c r="A439" s="49"/>
      <c r="B439" s="27"/>
      <c r="C439" s="27"/>
      <c r="D439" s="27"/>
      <c r="E439" s="385"/>
      <c r="F439" s="8"/>
      <c r="U439" s="8"/>
      <c r="V439" s="8"/>
      <c r="AA439" s="8"/>
    </row>
    <row r="440" spans="1:27" ht="12.75" customHeight="1">
      <c r="A440" s="49"/>
      <c r="B440" s="27"/>
      <c r="C440" s="27"/>
      <c r="D440" s="27"/>
      <c r="E440" s="385"/>
      <c r="F440" s="8"/>
      <c r="U440" s="8"/>
      <c r="V440" s="8"/>
      <c r="AA440" s="8"/>
    </row>
    <row r="441" spans="1:27" ht="12.75" customHeight="1">
      <c r="A441" s="49"/>
      <c r="B441" s="27"/>
      <c r="C441" s="27"/>
      <c r="D441" s="27"/>
      <c r="E441" s="385"/>
      <c r="F441" s="8"/>
      <c r="U441" s="8"/>
      <c r="V441" s="8"/>
      <c r="AA441" s="8"/>
    </row>
    <row r="442" spans="1:27" ht="12.75" customHeight="1">
      <c r="A442" s="49"/>
      <c r="B442" s="27"/>
      <c r="C442" s="27"/>
      <c r="D442" s="27"/>
      <c r="E442" s="385"/>
      <c r="F442" s="8"/>
      <c r="U442" s="8"/>
      <c r="V442" s="8"/>
      <c r="AA442" s="8"/>
    </row>
    <row r="443" spans="1:27" ht="12.75" customHeight="1">
      <c r="A443" s="49"/>
      <c r="B443" s="27"/>
      <c r="C443" s="27"/>
      <c r="D443" s="27"/>
      <c r="E443" s="385"/>
      <c r="F443" s="8"/>
      <c r="U443" s="8"/>
      <c r="V443" s="8"/>
      <c r="AA443" s="8"/>
    </row>
    <row r="444" spans="1:27" ht="12.75" customHeight="1">
      <c r="A444" s="49"/>
      <c r="B444" s="27"/>
      <c r="C444" s="27"/>
      <c r="D444" s="27"/>
      <c r="E444" s="385"/>
      <c r="F444" s="8"/>
      <c r="U444" s="8"/>
      <c r="V444" s="8"/>
      <c r="AA444" s="8"/>
    </row>
    <row r="445" spans="1:27" ht="12.75" customHeight="1">
      <c r="A445" s="49"/>
      <c r="B445" s="27"/>
      <c r="C445" s="27"/>
      <c r="D445" s="27"/>
      <c r="E445" s="385"/>
      <c r="F445" s="8"/>
      <c r="U445" s="8"/>
      <c r="V445" s="8"/>
      <c r="AA445" s="8"/>
    </row>
    <row r="446" spans="1:27" ht="12.75" customHeight="1">
      <c r="A446" s="49"/>
      <c r="B446" s="27"/>
      <c r="C446" s="27"/>
      <c r="D446" s="27"/>
      <c r="E446" s="385"/>
      <c r="F446" s="8"/>
      <c r="U446" s="8"/>
      <c r="V446" s="8"/>
      <c r="AA446" s="8"/>
    </row>
    <row r="447" spans="1:27" ht="12.75" customHeight="1">
      <c r="A447" s="49"/>
      <c r="B447" s="27"/>
      <c r="C447" s="27"/>
      <c r="D447" s="27"/>
      <c r="E447" s="385"/>
      <c r="F447" s="8"/>
      <c r="U447" s="8"/>
      <c r="V447" s="8"/>
      <c r="AA447" s="8"/>
    </row>
    <row r="448" spans="1:27" ht="12.75" customHeight="1">
      <c r="A448" s="49"/>
      <c r="B448" s="27"/>
      <c r="C448" s="27"/>
      <c r="D448" s="27"/>
      <c r="E448" s="385"/>
      <c r="F448" s="8"/>
      <c r="U448" s="8"/>
      <c r="V448" s="8"/>
      <c r="AA448" s="8"/>
    </row>
    <row r="449" spans="1:27" ht="12.75" customHeight="1">
      <c r="A449" s="49"/>
      <c r="B449" s="27"/>
      <c r="C449" s="27"/>
      <c r="D449" s="27"/>
      <c r="E449" s="385"/>
      <c r="F449" s="8"/>
      <c r="U449" s="8"/>
      <c r="V449" s="8"/>
      <c r="AA449" s="8"/>
    </row>
    <row r="450" spans="1:27" ht="12.75" customHeight="1">
      <c r="A450" s="49"/>
      <c r="B450" s="27"/>
      <c r="C450" s="27"/>
      <c r="D450" s="27"/>
      <c r="E450" s="385"/>
      <c r="F450" s="8"/>
      <c r="U450" s="8"/>
      <c r="V450" s="8"/>
      <c r="AA450" s="8"/>
    </row>
    <row r="451" spans="1:27" ht="12.75" customHeight="1">
      <c r="A451" s="49"/>
      <c r="B451" s="27"/>
      <c r="C451" s="27"/>
      <c r="D451" s="27"/>
      <c r="E451" s="385"/>
      <c r="F451" s="8"/>
      <c r="U451" s="8"/>
      <c r="V451" s="8"/>
      <c r="AA451" s="8"/>
    </row>
    <row r="452" spans="1:27" ht="12.75" customHeight="1">
      <c r="A452" s="49"/>
      <c r="B452" s="27"/>
      <c r="C452" s="27"/>
      <c r="D452" s="27"/>
      <c r="E452" s="385"/>
      <c r="F452" s="8"/>
      <c r="U452" s="8"/>
      <c r="V452" s="8"/>
      <c r="AA452" s="8"/>
    </row>
    <row r="453" spans="1:27" ht="12.75" customHeight="1">
      <c r="A453" s="49"/>
      <c r="B453" s="27"/>
      <c r="C453" s="27"/>
      <c r="D453" s="27"/>
      <c r="E453" s="385"/>
      <c r="F453" s="8"/>
      <c r="U453" s="8"/>
      <c r="V453" s="8"/>
      <c r="AA453" s="8"/>
    </row>
    <row r="454" spans="1:27" ht="12.75" customHeight="1">
      <c r="A454" s="49"/>
      <c r="B454" s="27"/>
      <c r="C454" s="27"/>
      <c r="D454" s="27"/>
      <c r="E454" s="385"/>
      <c r="F454" s="8"/>
      <c r="U454" s="8"/>
      <c r="V454" s="8"/>
      <c r="AA454" s="8"/>
    </row>
    <row r="455" spans="1:27" ht="12.75" customHeight="1">
      <c r="A455" s="49"/>
      <c r="B455" s="27"/>
      <c r="C455" s="27"/>
      <c r="D455" s="27"/>
      <c r="E455" s="385"/>
      <c r="F455" s="8"/>
      <c r="U455" s="8"/>
      <c r="V455" s="8"/>
      <c r="AA455" s="8"/>
    </row>
    <row r="456" spans="1:27" ht="12.75" customHeight="1">
      <c r="A456" s="49"/>
      <c r="B456" s="27"/>
      <c r="C456" s="27"/>
      <c r="D456" s="27"/>
      <c r="E456" s="385"/>
      <c r="F456" s="8"/>
      <c r="U456" s="8"/>
      <c r="V456" s="8"/>
      <c r="AA456" s="8"/>
    </row>
    <row r="457" spans="1:27" ht="12.75" customHeight="1">
      <c r="A457" s="49"/>
      <c r="B457" s="27"/>
      <c r="C457" s="27"/>
      <c r="D457" s="27"/>
      <c r="E457" s="385"/>
      <c r="F457" s="8"/>
      <c r="U457" s="8"/>
      <c r="V457" s="8"/>
      <c r="AA457" s="8"/>
    </row>
    <row r="458" spans="1:27" ht="12.75" customHeight="1">
      <c r="A458" s="49"/>
      <c r="B458" s="27"/>
      <c r="C458" s="27"/>
      <c r="D458" s="27"/>
      <c r="E458" s="385"/>
      <c r="F458" s="8"/>
      <c r="U458" s="8"/>
      <c r="V458" s="8"/>
      <c r="AA458" s="8"/>
    </row>
    <row r="459" spans="1:27" ht="12.75" customHeight="1">
      <c r="A459" s="49"/>
      <c r="B459" s="27"/>
      <c r="C459" s="27"/>
      <c r="D459" s="27"/>
      <c r="E459" s="385"/>
      <c r="F459" s="8"/>
      <c r="U459" s="8"/>
      <c r="V459" s="8"/>
      <c r="AA459" s="8"/>
    </row>
    <row r="460" spans="1:27" ht="12.75" customHeight="1">
      <c r="A460" s="49"/>
      <c r="B460" s="27"/>
      <c r="C460" s="27"/>
      <c r="D460" s="27"/>
      <c r="E460" s="385"/>
      <c r="F460" s="8"/>
      <c r="U460" s="8"/>
      <c r="V460" s="8"/>
      <c r="AA460" s="8"/>
    </row>
    <row r="461" spans="1:27" ht="12.75" customHeight="1">
      <c r="A461" s="49"/>
      <c r="B461" s="27"/>
      <c r="C461" s="27"/>
      <c r="D461" s="27"/>
      <c r="E461" s="385"/>
      <c r="F461" s="8"/>
      <c r="U461" s="8"/>
      <c r="V461" s="8"/>
      <c r="AA461" s="8"/>
    </row>
    <row r="462" spans="1:27" ht="12.75" customHeight="1">
      <c r="A462" s="49"/>
      <c r="B462" s="27"/>
      <c r="C462" s="27"/>
      <c r="D462" s="27"/>
      <c r="E462" s="385"/>
      <c r="F462" s="8"/>
      <c r="U462" s="8"/>
      <c r="V462" s="8"/>
      <c r="AA462" s="8"/>
    </row>
    <row r="463" spans="1:27" ht="12.75" customHeight="1">
      <c r="A463" s="49"/>
      <c r="B463" s="27"/>
      <c r="C463" s="27"/>
      <c r="D463" s="27"/>
      <c r="E463" s="385"/>
      <c r="F463" s="8"/>
      <c r="U463" s="8"/>
      <c r="V463" s="8"/>
      <c r="AA463" s="8"/>
    </row>
    <row r="464" spans="1:27" ht="12.75" customHeight="1">
      <c r="A464" s="49"/>
      <c r="B464" s="27"/>
      <c r="C464" s="27"/>
      <c r="D464" s="27"/>
      <c r="E464" s="385"/>
      <c r="F464" s="8"/>
      <c r="U464" s="8"/>
      <c r="V464" s="8"/>
      <c r="AA464" s="8"/>
    </row>
    <row r="465" spans="1:27" ht="12.75" customHeight="1">
      <c r="A465" s="49"/>
      <c r="B465" s="27"/>
      <c r="C465" s="27"/>
      <c r="D465" s="27"/>
      <c r="E465" s="385"/>
      <c r="F465" s="8"/>
      <c r="U465" s="8"/>
      <c r="V465" s="8"/>
      <c r="AA465" s="8"/>
    </row>
    <row r="466" spans="1:27" ht="12.75" customHeight="1">
      <c r="A466" s="49"/>
      <c r="B466" s="27"/>
      <c r="C466" s="27"/>
      <c r="D466" s="27"/>
      <c r="E466" s="385"/>
      <c r="F466" s="8"/>
      <c r="U466" s="8"/>
      <c r="V466" s="8"/>
      <c r="AA466" s="8"/>
    </row>
    <row r="467" spans="1:27" ht="12.75" customHeight="1">
      <c r="A467" s="49"/>
      <c r="B467" s="27"/>
      <c r="C467" s="27"/>
      <c r="D467" s="27"/>
      <c r="E467" s="385"/>
      <c r="F467" s="8"/>
      <c r="U467" s="8"/>
      <c r="V467" s="8"/>
      <c r="AA467" s="8"/>
    </row>
    <row r="468" spans="1:27" ht="12.75" customHeight="1">
      <c r="A468" s="49"/>
      <c r="B468" s="27"/>
      <c r="C468" s="27"/>
      <c r="D468" s="27"/>
      <c r="E468" s="385"/>
      <c r="F468" s="8"/>
      <c r="U468" s="8"/>
      <c r="V468" s="8"/>
      <c r="AA468" s="8"/>
    </row>
    <row r="469" spans="1:27" ht="12.75" customHeight="1">
      <c r="A469" s="49"/>
      <c r="B469" s="27"/>
      <c r="C469" s="27"/>
      <c r="D469" s="27"/>
      <c r="E469" s="385"/>
      <c r="F469" s="8"/>
      <c r="U469" s="8"/>
      <c r="V469" s="8"/>
      <c r="AA469" s="8"/>
    </row>
    <row r="470" spans="1:27" ht="12.75" customHeight="1">
      <c r="A470" s="49"/>
      <c r="B470" s="27"/>
      <c r="C470" s="27"/>
      <c r="D470" s="27"/>
      <c r="E470" s="385"/>
      <c r="F470" s="8"/>
      <c r="U470" s="8"/>
      <c r="V470" s="8"/>
      <c r="AA470" s="8"/>
    </row>
    <row r="471" spans="1:27" ht="12.75" customHeight="1">
      <c r="A471" s="49"/>
      <c r="B471" s="27"/>
      <c r="C471" s="27"/>
      <c r="D471" s="27"/>
      <c r="E471" s="385"/>
      <c r="F471" s="8"/>
      <c r="U471" s="8"/>
      <c r="V471" s="8"/>
      <c r="AA471" s="8"/>
    </row>
    <row r="472" spans="1:27" ht="12.75" customHeight="1">
      <c r="A472" s="49"/>
      <c r="B472" s="27"/>
      <c r="C472" s="27"/>
      <c r="D472" s="27"/>
      <c r="E472" s="385"/>
      <c r="F472" s="8"/>
      <c r="U472" s="8"/>
      <c r="V472" s="8"/>
      <c r="AA472" s="8"/>
    </row>
    <row r="473" spans="1:27" ht="12.75" customHeight="1">
      <c r="A473" s="49"/>
      <c r="B473" s="27"/>
      <c r="C473" s="27"/>
      <c r="D473" s="27"/>
      <c r="E473" s="385"/>
      <c r="F473" s="8"/>
      <c r="U473" s="8"/>
      <c r="V473" s="8"/>
      <c r="AA473" s="8"/>
    </row>
    <row r="474" spans="1:27" ht="12.75" customHeight="1">
      <c r="A474" s="49"/>
      <c r="B474" s="27"/>
      <c r="C474" s="27"/>
      <c r="D474" s="27"/>
      <c r="E474" s="385"/>
      <c r="F474" s="8"/>
      <c r="U474" s="8"/>
      <c r="V474" s="8"/>
      <c r="AA474" s="8"/>
    </row>
    <row r="475" spans="1:27" ht="12.75" customHeight="1">
      <c r="A475" s="49"/>
      <c r="B475" s="27"/>
      <c r="C475" s="27"/>
      <c r="D475" s="27"/>
      <c r="E475" s="385"/>
      <c r="F475" s="8"/>
      <c r="U475" s="8"/>
      <c r="V475" s="8"/>
      <c r="AA475" s="8"/>
    </row>
    <row r="476" spans="1:27" ht="12.75" customHeight="1">
      <c r="A476" s="49"/>
      <c r="B476" s="27"/>
      <c r="C476" s="27"/>
      <c r="D476" s="27"/>
      <c r="E476" s="385"/>
      <c r="F476" s="8"/>
      <c r="U476" s="8"/>
      <c r="V476" s="8"/>
      <c r="AA476" s="8"/>
    </row>
    <row r="477" spans="1:27" ht="12.75" customHeight="1">
      <c r="A477" s="49"/>
      <c r="B477" s="27"/>
      <c r="C477" s="27"/>
      <c r="D477" s="27"/>
      <c r="E477" s="385"/>
      <c r="F477" s="8"/>
      <c r="U477" s="8"/>
      <c r="V477" s="8"/>
      <c r="AA477" s="8"/>
    </row>
    <row r="478" spans="1:27" ht="12.75" customHeight="1">
      <c r="A478" s="49"/>
      <c r="B478" s="27"/>
      <c r="C478" s="27"/>
      <c r="D478" s="27"/>
      <c r="E478" s="385"/>
      <c r="F478" s="8"/>
      <c r="U478" s="8"/>
      <c r="V478" s="8"/>
      <c r="AA478" s="8"/>
    </row>
    <row r="479" spans="1:27" ht="12.75" customHeight="1">
      <c r="A479" s="49"/>
      <c r="B479" s="27"/>
      <c r="C479" s="27"/>
      <c r="D479" s="27"/>
      <c r="E479" s="385"/>
      <c r="F479" s="8"/>
      <c r="U479" s="8"/>
      <c r="V479" s="8"/>
      <c r="AA479" s="8"/>
    </row>
    <row r="480" spans="1:27" ht="12.75" customHeight="1">
      <c r="A480" s="49"/>
      <c r="B480" s="27"/>
      <c r="C480" s="27"/>
      <c r="D480" s="27"/>
      <c r="E480" s="385"/>
      <c r="F480" s="8"/>
      <c r="U480" s="8"/>
      <c r="V480" s="8"/>
      <c r="AA480" s="8"/>
    </row>
    <row r="481" spans="1:27" ht="12.75" customHeight="1">
      <c r="A481" s="49"/>
      <c r="B481" s="27"/>
      <c r="C481" s="27"/>
      <c r="D481" s="27"/>
      <c r="E481" s="385"/>
      <c r="F481" s="8"/>
      <c r="U481" s="8"/>
      <c r="V481" s="8"/>
      <c r="AA481" s="8"/>
    </row>
    <row r="482" spans="1:27" ht="12.75" customHeight="1">
      <c r="A482" s="49"/>
      <c r="B482" s="27"/>
      <c r="C482" s="27"/>
      <c r="D482" s="27"/>
      <c r="E482" s="385"/>
      <c r="F482" s="8"/>
      <c r="U482" s="8"/>
      <c r="V482" s="8"/>
      <c r="AA482" s="8"/>
    </row>
    <row r="483" spans="1:27" ht="12.75" customHeight="1">
      <c r="A483" s="49"/>
      <c r="B483" s="27"/>
      <c r="C483" s="27"/>
      <c r="D483" s="27"/>
      <c r="E483" s="385"/>
      <c r="F483" s="8"/>
      <c r="U483" s="8"/>
      <c r="V483" s="8"/>
      <c r="AA483" s="8"/>
    </row>
    <row r="484" spans="1:27" ht="12.75" customHeight="1">
      <c r="A484" s="49"/>
      <c r="B484" s="27"/>
      <c r="C484" s="27"/>
      <c r="D484" s="27"/>
      <c r="E484" s="385"/>
      <c r="F484" s="8"/>
      <c r="U484" s="8"/>
      <c r="V484" s="8"/>
      <c r="AA484" s="8"/>
    </row>
    <row r="485" spans="1:27" ht="12.75" customHeight="1">
      <c r="A485" s="49"/>
      <c r="B485" s="27"/>
      <c r="C485" s="27"/>
      <c r="D485" s="27"/>
      <c r="E485" s="385"/>
      <c r="F485" s="8"/>
      <c r="U485" s="8"/>
      <c r="V485" s="8"/>
      <c r="AA485" s="8"/>
    </row>
    <row r="486" spans="1:27" ht="12.75" customHeight="1">
      <c r="A486" s="49"/>
      <c r="B486" s="27"/>
      <c r="C486" s="27"/>
      <c r="D486" s="27"/>
      <c r="E486" s="385"/>
      <c r="F486" s="8"/>
      <c r="U486" s="8"/>
      <c r="V486" s="8"/>
      <c r="AA486" s="8"/>
    </row>
    <row r="487" spans="1:27" ht="12.75" customHeight="1">
      <c r="A487" s="49"/>
      <c r="B487" s="27"/>
      <c r="C487" s="27"/>
      <c r="D487" s="27"/>
      <c r="E487" s="385"/>
      <c r="F487" s="8"/>
      <c r="U487" s="8"/>
      <c r="V487" s="8"/>
      <c r="AA487" s="8"/>
    </row>
    <row r="488" spans="1:27" ht="12.75" customHeight="1">
      <c r="A488" s="49"/>
      <c r="B488" s="27"/>
      <c r="C488" s="27"/>
      <c r="D488" s="27"/>
      <c r="E488" s="385"/>
      <c r="F488" s="8"/>
      <c r="U488" s="8"/>
      <c r="V488" s="8"/>
      <c r="AA488" s="8"/>
    </row>
    <row r="489" spans="1:27" ht="12.75" customHeight="1">
      <c r="A489" s="49"/>
      <c r="B489" s="27"/>
      <c r="C489" s="27"/>
      <c r="D489" s="27"/>
      <c r="E489" s="385"/>
      <c r="F489" s="8"/>
      <c r="U489" s="8"/>
      <c r="V489" s="8"/>
      <c r="AA489" s="8"/>
    </row>
    <row r="490" spans="1:27" ht="12.75" customHeight="1">
      <c r="A490" s="49"/>
      <c r="B490" s="27"/>
      <c r="C490" s="27"/>
      <c r="D490" s="27"/>
      <c r="E490" s="385"/>
      <c r="F490" s="8"/>
      <c r="U490" s="8"/>
      <c r="V490" s="8"/>
      <c r="AA490" s="8"/>
    </row>
    <row r="491" spans="1:27" ht="12.75" customHeight="1">
      <c r="A491" s="49"/>
      <c r="B491" s="27"/>
      <c r="C491" s="27"/>
      <c r="D491" s="27"/>
      <c r="E491" s="385"/>
      <c r="F491" s="8"/>
      <c r="U491" s="8"/>
      <c r="V491" s="8"/>
      <c r="AA491" s="8"/>
    </row>
    <row r="492" spans="1:27" ht="12.75" customHeight="1">
      <c r="A492" s="49"/>
      <c r="B492" s="27"/>
      <c r="C492" s="27"/>
      <c r="D492" s="27"/>
      <c r="E492" s="385"/>
      <c r="F492" s="8"/>
      <c r="U492" s="8"/>
      <c r="V492" s="8"/>
      <c r="AA492" s="8"/>
    </row>
    <row r="493" spans="1:27" ht="12.75" customHeight="1">
      <c r="A493" s="49"/>
      <c r="B493" s="27"/>
      <c r="C493" s="27"/>
      <c r="D493" s="27"/>
      <c r="E493" s="385"/>
      <c r="F493" s="8"/>
      <c r="U493" s="8"/>
      <c r="V493" s="8"/>
      <c r="AA493" s="8"/>
    </row>
    <row r="494" spans="1:27" ht="12.75" customHeight="1">
      <c r="A494" s="49"/>
      <c r="B494" s="27"/>
      <c r="C494" s="27"/>
      <c r="D494" s="27"/>
      <c r="E494" s="385"/>
      <c r="F494" s="8"/>
      <c r="U494" s="8"/>
      <c r="V494" s="8"/>
      <c r="AA494" s="8"/>
    </row>
    <row r="495" spans="1:27" ht="12.75" customHeight="1">
      <c r="A495" s="49"/>
      <c r="B495" s="27"/>
      <c r="C495" s="27"/>
      <c r="D495" s="27"/>
      <c r="E495" s="385"/>
      <c r="F495" s="8"/>
      <c r="U495" s="8"/>
      <c r="V495" s="8"/>
      <c r="AA495" s="8"/>
    </row>
    <row r="496" spans="1:27" ht="12.75" customHeight="1">
      <c r="A496" s="49"/>
      <c r="B496" s="27"/>
      <c r="C496" s="27"/>
      <c r="D496" s="27"/>
      <c r="E496" s="385"/>
      <c r="F496" s="8"/>
      <c r="U496" s="8"/>
      <c r="V496" s="8"/>
      <c r="AA496" s="8"/>
    </row>
    <row r="497" spans="1:27" ht="12.75" customHeight="1">
      <c r="A497" s="49"/>
      <c r="B497" s="27"/>
      <c r="C497" s="27"/>
      <c r="D497" s="27"/>
      <c r="E497" s="385"/>
      <c r="F497" s="8"/>
      <c r="U497" s="8"/>
      <c r="V497" s="8"/>
      <c r="AA497" s="8"/>
    </row>
    <row r="498" spans="1:27" ht="12.75" customHeight="1">
      <c r="A498" s="49"/>
      <c r="B498" s="27"/>
      <c r="C498" s="27"/>
      <c r="D498" s="27"/>
      <c r="E498" s="385"/>
      <c r="F498" s="8"/>
      <c r="U498" s="8"/>
      <c r="V498" s="8"/>
      <c r="AA498" s="8"/>
    </row>
    <row r="499" spans="1:27" ht="12.75" customHeight="1">
      <c r="A499" s="49"/>
      <c r="B499" s="27"/>
      <c r="C499" s="27"/>
      <c r="D499" s="27"/>
      <c r="E499" s="385"/>
      <c r="F499" s="8"/>
      <c r="U499" s="8"/>
      <c r="V499" s="8"/>
      <c r="AA499" s="8"/>
    </row>
    <row r="500" spans="1:27" ht="12.75" customHeight="1">
      <c r="A500" s="49"/>
      <c r="B500" s="27"/>
      <c r="C500" s="27"/>
      <c r="D500" s="27"/>
      <c r="E500" s="385"/>
      <c r="F500" s="8"/>
      <c r="U500" s="8"/>
      <c r="V500" s="8"/>
      <c r="AA500" s="8"/>
    </row>
    <row r="501" spans="1:27" ht="12.75" customHeight="1">
      <c r="A501" s="49"/>
      <c r="B501" s="27"/>
      <c r="C501" s="27"/>
      <c r="D501" s="27"/>
      <c r="E501" s="385"/>
      <c r="F501" s="8"/>
      <c r="U501" s="8"/>
      <c r="V501" s="8"/>
      <c r="AA501" s="8"/>
    </row>
    <row r="502" spans="1:27" ht="12.75" customHeight="1">
      <c r="A502" s="49"/>
      <c r="B502" s="27"/>
      <c r="C502" s="27"/>
      <c r="D502" s="27"/>
      <c r="E502" s="385"/>
      <c r="F502" s="8"/>
      <c r="U502" s="8"/>
      <c r="V502" s="8"/>
      <c r="AA502" s="8"/>
    </row>
    <row r="503" spans="1:27" ht="12.75" customHeight="1">
      <c r="A503" s="49"/>
      <c r="B503" s="27"/>
      <c r="C503" s="27"/>
      <c r="D503" s="27"/>
      <c r="E503" s="385"/>
      <c r="F503" s="8"/>
      <c r="U503" s="8"/>
      <c r="V503" s="8"/>
      <c r="AA503" s="8"/>
    </row>
    <row r="504" spans="1:27" ht="12.75" customHeight="1">
      <c r="A504" s="49"/>
      <c r="B504" s="27"/>
      <c r="C504" s="27"/>
      <c r="D504" s="27"/>
      <c r="E504" s="385"/>
      <c r="F504" s="8"/>
      <c r="U504" s="8"/>
      <c r="V504" s="8"/>
      <c r="AA504" s="8"/>
    </row>
    <row r="505" spans="1:27" ht="12.75" customHeight="1">
      <c r="A505" s="49"/>
      <c r="B505" s="27"/>
      <c r="C505" s="27"/>
      <c r="D505" s="27"/>
      <c r="E505" s="385"/>
      <c r="F505" s="8"/>
      <c r="U505" s="8"/>
      <c r="V505" s="8"/>
      <c r="AA505" s="8"/>
    </row>
    <row r="506" spans="1:27" ht="12.75" customHeight="1">
      <c r="A506" s="49"/>
      <c r="B506" s="27"/>
      <c r="C506" s="27"/>
      <c r="D506" s="27"/>
      <c r="E506" s="385"/>
      <c r="F506" s="8"/>
      <c r="U506" s="8"/>
      <c r="V506" s="8"/>
      <c r="AA506" s="8"/>
    </row>
    <row r="507" spans="1:27" ht="12.75" customHeight="1">
      <c r="A507" s="49"/>
      <c r="B507" s="27"/>
      <c r="C507" s="27"/>
      <c r="D507" s="27"/>
      <c r="E507" s="385"/>
      <c r="F507" s="8"/>
      <c r="U507" s="8"/>
      <c r="V507" s="8"/>
      <c r="AA507" s="8"/>
    </row>
    <row r="508" spans="1:27" ht="12.75" customHeight="1">
      <c r="A508" s="49"/>
      <c r="B508" s="27"/>
      <c r="C508" s="27"/>
      <c r="D508" s="27"/>
      <c r="E508" s="385"/>
      <c r="F508" s="8"/>
      <c r="U508" s="8"/>
      <c r="V508" s="8"/>
      <c r="AA508" s="8"/>
    </row>
    <row r="509" spans="1:27" ht="12.75" customHeight="1">
      <c r="A509" s="49"/>
      <c r="B509" s="27"/>
      <c r="C509" s="27"/>
      <c r="D509" s="27"/>
      <c r="E509" s="385"/>
      <c r="F509" s="8"/>
      <c r="U509" s="8"/>
      <c r="V509" s="8"/>
      <c r="AA509" s="8"/>
    </row>
    <row r="510" spans="1:27" ht="12.75" customHeight="1">
      <c r="A510" s="49"/>
      <c r="B510" s="27"/>
      <c r="C510" s="27"/>
      <c r="D510" s="27"/>
      <c r="E510" s="385"/>
      <c r="F510" s="8"/>
      <c r="U510" s="8"/>
      <c r="V510" s="8"/>
      <c r="AA510" s="8"/>
    </row>
    <row r="511" spans="1:27" ht="12.75" customHeight="1">
      <c r="A511" s="49"/>
      <c r="B511" s="27"/>
      <c r="C511" s="27"/>
      <c r="D511" s="27"/>
      <c r="E511" s="385"/>
      <c r="F511" s="8"/>
      <c r="U511" s="8"/>
      <c r="V511" s="8"/>
      <c r="AA511" s="8"/>
    </row>
    <row r="512" spans="1:27" ht="12.75" customHeight="1">
      <c r="A512" s="49"/>
      <c r="B512" s="27"/>
      <c r="C512" s="27"/>
      <c r="D512" s="27"/>
      <c r="E512" s="385"/>
      <c r="F512" s="8"/>
      <c r="U512" s="8"/>
      <c r="V512" s="8"/>
      <c r="AA512" s="8"/>
    </row>
    <row r="513" spans="1:27" ht="12.75" customHeight="1">
      <c r="A513" s="49"/>
      <c r="B513" s="27"/>
      <c r="C513" s="27"/>
      <c r="D513" s="27"/>
      <c r="E513" s="385"/>
      <c r="F513" s="8"/>
      <c r="U513" s="8"/>
      <c r="V513" s="8"/>
      <c r="AA513" s="8"/>
    </row>
    <row r="514" spans="1:27" ht="12.75" customHeight="1">
      <c r="A514" s="49"/>
      <c r="B514" s="27"/>
      <c r="C514" s="27"/>
      <c r="D514" s="27"/>
      <c r="E514" s="385"/>
      <c r="F514" s="8"/>
      <c r="U514" s="8"/>
      <c r="V514" s="8"/>
      <c r="AA514" s="8"/>
    </row>
    <row r="515" spans="1:27" ht="12.75" customHeight="1">
      <c r="A515" s="49"/>
      <c r="B515" s="27"/>
      <c r="C515" s="27"/>
      <c r="D515" s="27"/>
      <c r="E515" s="385"/>
      <c r="F515" s="8"/>
      <c r="U515" s="8"/>
      <c r="V515" s="8"/>
      <c r="AA515" s="8"/>
    </row>
    <row r="516" spans="1:27" ht="12.75" customHeight="1">
      <c r="A516" s="49"/>
      <c r="B516" s="27"/>
      <c r="C516" s="27"/>
      <c r="D516" s="27"/>
      <c r="E516" s="385"/>
      <c r="F516" s="8"/>
      <c r="U516" s="8"/>
      <c r="V516" s="8"/>
      <c r="AA516" s="8"/>
    </row>
    <row r="517" spans="1:27" ht="12.75" customHeight="1">
      <c r="A517" s="49"/>
      <c r="B517" s="27"/>
      <c r="C517" s="27"/>
      <c r="D517" s="27"/>
      <c r="E517" s="385"/>
      <c r="F517" s="8"/>
      <c r="U517" s="8"/>
      <c r="V517" s="8"/>
      <c r="AA517" s="8"/>
    </row>
    <row r="518" spans="1:27" ht="12.75" customHeight="1">
      <c r="A518" s="49"/>
      <c r="B518" s="27"/>
      <c r="C518" s="27"/>
      <c r="D518" s="27"/>
      <c r="E518" s="385"/>
      <c r="F518" s="8"/>
      <c r="U518" s="8"/>
      <c r="V518" s="8"/>
      <c r="AA518" s="8"/>
    </row>
    <row r="519" spans="1:27" ht="12.75" customHeight="1">
      <c r="A519" s="49"/>
      <c r="B519" s="27"/>
      <c r="C519" s="27"/>
      <c r="D519" s="27"/>
      <c r="E519" s="385"/>
      <c r="F519" s="8"/>
      <c r="U519" s="8"/>
      <c r="V519" s="8"/>
      <c r="AA519" s="8"/>
    </row>
    <row r="520" spans="1:27" ht="12.75" customHeight="1">
      <c r="A520" s="49"/>
      <c r="B520" s="27"/>
      <c r="C520" s="27"/>
      <c r="D520" s="27"/>
      <c r="E520" s="385"/>
      <c r="F520" s="8"/>
      <c r="U520" s="8"/>
      <c r="V520" s="8"/>
      <c r="AA520" s="8"/>
    </row>
    <row r="521" spans="1:27" ht="12.75" customHeight="1">
      <c r="A521" s="49"/>
      <c r="B521" s="27"/>
      <c r="C521" s="27"/>
      <c r="D521" s="27"/>
      <c r="E521" s="385"/>
      <c r="F521" s="8"/>
      <c r="U521" s="8"/>
      <c r="V521" s="8"/>
      <c r="AA521" s="8"/>
    </row>
    <row r="522" spans="1:27" ht="12.75" customHeight="1">
      <c r="A522" s="49"/>
      <c r="B522" s="27"/>
      <c r="C522" s="27"/>
      <c r="D522" s="27"/>
      <c r="E522" s="385"/>
      <c r="F522" s="8"/>
      <c r="U522" s="8"/>
      <c r="V522" s="8"/>
      <c r="AA522" s="8"/>
    </row>
    <row r="523" spans="1:27" ht="12.75" customHeight="1">
      <c r="A523" s="49"/>
      <c r="B523" s="27"/>
      <c r="C523" s="27"/>
      <c r="D523" s="27"/>
      <c r="E523" s="385"/>
      <c r="F523" s="8"/>
      <c r="U523" s="8"/>
      <c r="V523" s="8"/>
      <c r="AA523" s="8"/>
    </row>
    <row r="524" spans="1:27" ht="12.75" customHeight="1">
      <c r="A524" s="49"/>
      <c r="B524" s="27"/>
      <c r="C524" s="27"/>
      <c r="D524" s="27"/>
      <c r="E524" s="385"/>
      <c r="F524" s="8"/>
      <c r="U524" s="8"/>
      <c r="V524" s="8"/>
      <c r="AA524" s="8"/>
    </row>
    <row r="525" spans="1:27" ht="12.75" customHeight="1">
      <c r="A525" s="49"/>
      <c r="B525" s="27"/>
      <c r="C525" s="27"/>
      <c r="D525" s="27"/>
      <c r="E525" s="385"/>
      <c r="F525" s="8"/>
      <c r="U525" s="8"/>
      <c r="V525" s="8"/>
      <c r="AA525" s="8"/>
    </row>
    <row r="526" spans="1:27" ht="12.75" customHeight="1">
      <c r="A526" s="49"/>
      <c r="B526" s="27"/>
      <c r="C526" s="27"/>
      <c r="D526" s="27"/>
      <c r="E526" s="385"/>
      <c r="F526" s="8"/>
      <c r="U526" s="8"/>
      <c r="V526" s="8"/>
      <c r="AA526" s="8"/>
    </row>
    <row r="527" spans="1:27" ht="12.75" customHeight="1">
      <c r="A527" s="49"/>
      <c r="B527" s="27"/>
      <c r="C527" s="27"/>
      <c r="D527" s="27"/>
      <c r="E527" s="385"/>
      <c r="F527" s="8"/>
      <c r="U527" s="8"/>
      <c r="V527" s="8"/>
      <c r="AA527" s="8"/>
    </row>
    <row r="528" spans="1:27" ht="12.75" customHeight="1">
      <c r="A528" s="49"/>
      <c r="B528" s="27"/>
      <c r="C528" s="27"/>
      <c r="D528" s="27"/>
      <c r="E528" s="385"/>
      <c r="F528" s="8"/>
      <c r="U528" s="8"/>
      <c r="V528" s="8"/>
      <c r="AA528" s="8"/>
    </row>
    <row r="529" spans="1:27" ht="12.75" customHeight="1">
      <c r="A529" s="49"/>
      <c r="B529" s="27"/>
      <c r="C529" s="27"/>
      <c r="D529" s="27"/>
      <c r="E529" s="385"/>
      <c r="F529" s="8"/>
      <c r="U529" s="8"/>
      <c r="V529" s="8"/>
      <c r="AA529" s="8"/>
    </row>
    <row r="530" spans="1:27" ht="12.75" customHeight="1">
      <c r="A530" s="49"/>
      <c r="B530" s="27"/>
      <c r="C530" s="27"/>
      <c r="D530" s="27"/>
      <c r="E530" s="385"/>
      <c r="F530" s="8"/>
      <c r="U530" s="8"/>
      <c r="V530" s="8"/>
      <c r="AA530" s="8"/>
    </row>
    <row r="531" spans="1:27" ht="12.75" customHeight="1">
      <c r="A531" s="49"/>
      <c r="B531" s="27"/>
      <c r="C531" s="27"/>
      <c r="D531" s="27"/>
      <c r="E531" s="385"/>
      <c r="F531" s="8"/>
      <c r="U531" s="8"/>
      <c r="V531" s="8"/>
      <c r="AA531" s="8"/>
    </row>
    <row r="532" spans="1:27" ht="12.75" customHeight="1">
      <c r="A532" s="49"/>
      <c r="B532" s="27"/>
      <c r="C532" s="27"/>
      <c r="D532" s="27"/>
      <c r="E532" s="385"/>
      <c r="F532" s="8"/>
      <c r="U532" s="8"/>
      <c r="V532" s="8"/>
      <c r="AA532" s="8"/>
    </row>
    <row r="533" spans="1:27" ht="12.75" customHeight="1">
      <c r="A533" s="49"/>
      <c r="B533" s="27"/>
      <c r="C533" s="27"/>
      <c r="D533" s="27"/>
      <c r="E533" s="385"/>
      <c r="F533" s="8"/>
      <c r="U533" s="8"/>
      <c r="V533" s="8"/>
      <c r="AA533" s="8"/>
    </row>
    <row r="534" spans="1:27" ht="12.75" customHeight="1">
      <c r="A534" s="49"/>
      <c r="B534" s="27"/>
      <c r="C534" s="27"/>
      <c r="D534" s="27"/>
      <c r="E534" s="385"/>
      <c r="F534" s="8"/>
      <c r="U534" s="8"/>
      <c r="V534" s="8"/>
      <c r="AA534" s="8"/>
    </row>
    <row r="535" spans="1:27" ht="12.75" customHeight="1">
      <c r="A535" s="49"/>
      <c r="B535" s="27"/>
      <c r="C535" s="27"/>
      <c r="D535" s="27"/>
      <c r="E535" s="385"/>
      <c r="F535" s="8"/>
      <c r="U535" s="8"/>
      <c r="V535" s="8"/>
      <c r="AA535" s="8"/>
    </row>
    <row r="536" spans="1:27" ht="12.75" customHeight="1">
      <c r="A536" s="49"/>
      <c r="B536" s="27"/>
      <c r="C536" s="27"/>
      <c r="D536" s="27"/>
      <c r="E536" s="385"/>
      <c r="F536" s="8"/>
      <c r="U536" s="8"/>
      <c r="V536" s="8"/>
      <c r="AA536" s="8"/>
    </row>
    <row r="537" spans="1:27" ht="12.75" customHeight="1">
      <c r="A537" s="49"/>
      <c r="B537" s="27"/>
      <c r="C537" s="27"/>
      <c r="D537" s="27"/>
      <c r="E537" s="385"/>
      <c r="F537" s="8"/>
      <c r="U537" s="8"/>
      <c r="V537" s="8"/>
      <c r="AA537" s="8"/>
    </row>
    <row r="538" spans="1:27" ht="12.75" customHeight="1">
      <c r="A538" s="49"/>
      <c r="B538" s="27"/>
      <c r="C538" s="27"/>
      <c r="D538" s="27"/>
      <c r="E538" s="385"/>
      <c r="F538" s="8"/>
      <c r="U538" s="8"/>
      <c r="V538" s="8"/>
      <c r="AA538" s="8"/>
    </row>
    <row r="539" spans="1:27" ht="12.75" customHeight="1">
      <c r="A539" s="49"/>
      <c r="B539" s="27"/>
      <c r="C539" s="27"/>
      <c r="D539" s="27"/>
      <c r="E539" s="385"/>
      <c r="F539" s="8"/>
      <c r="U539" s="8"/>
      <c r="V539" s="8"/>
      <c r="AA539" s="8"/>
    </row>
    <row r="540" spans="1:27" ht="12.75" customHeight="1">
      <c r="A540" s="49"/>
      <c r="B540" s="27"/>
      <c r="C540" s="27"/>
      <c r="D540" s="27"/>
      <c r="E540" s="385"/>
      <c r="F540" s="8"/>
      <c r="U540" s="8"/>
      <c r="V540" s="8"/>
      <c r="AA540" s="8"/>
    </row>
    <row r="541" spans="1:27" ht="12.75" customHeight="1">
      <c r="A541" s="49"/>
      <c r="B541" s="27"/>
      <c r="C541" s="27"/>
      <c r="D541" s="27"/>
      <c r="E541" s="385"/>
      <c r="F541" s="8"/>
      <c r="U541" s="8"/>
      <c r="V541" s="8"/>
      <c r="AA541" s="8"/>
    </row>
    <row r="542" spans="1:27" ht="12.75" customHeight="1">
      <c r="A542" s="49"/>
      <c r="B542" s="27"/>
      <c r="C542" s="27"/>
      <c r="D542" s="27"/>
      <c r="E542" s="385"/>
      <c r="F542" s="8"/>
      <c r="U542" s="8"/>
      <c r="V542" s="8"/>
      <c r="AA542" s="8"/>
    </row>
    <row r="543" spans="1:27" ht="12.75" customHeight="1">
      <c r="A543" s="49"/>
      <c r="B543" s="27"/>
      <c r="C543" s="27"/>
      <c r="D543" s="27"/>
      <c r="E543" s="385"/>
      <c r="F543" s="8"/>
      <c r="U543" s="8"/>
      <c r="V543" s="8"/>
      <c r="AA543" s="8"/>
    </row>
    <row r="544" spans="1:27" ht="12.75" customHeight="1">
      <c r="A544" s="49"/>
      <c r="B544" s="27"/>
      <c r="C544" s="27"/>
      <c r="D544" s="27"/>
      <c r="E544" s="385"/>
      <c r="F544" s="8"/>
      <c r="U544" s="8"/>
      <c r="V544" s="8"/>
      <c r="AA544" s="8"/>
    </row>
    <row r="545" spans="1:27" ht="12.75" customHeight="1">
      <c r="A545" s="49"/>
      <c r="B545" s="27"/>
      <c r="C545" s="27"/>
      <c r="D545" s="27"/>
      <c r="E545" s="385"/>
      <c r="F545" s="8"/>
      <c r="U545" s="8"/>
      <c r="V545" s="8"/>
      <c r="AA545" s="8"/>
    </row>
    <row r="546" spans="1:27" ht="12.75" customHeight="1">
      <c r="A546" s="49"/>
      <c r="B546" s="27"/>
      <c r="C546" s="27"/>
      <c r="D546" s="27"/>
      <c r="E546" s="385"/>
      <c r="F546" s="8"/>
      <c r="U546" s="8"/>
      <c r="V546" s="8"/>
      <c r="AA546" s="8"/>
    </row>
    <row r="547" spans="1:27" ht="12.75" customHeight="1">
      <c r="A547" s="49"/>
      <c r="B547" s="27"/>
      <c r="C547" s="27"/>
      <c r="D547" s="27"/>
      <c r="E547" s="385"/>
      <c r="F547" s="8"/>
      <c r="U547" s="8"/>
      <c r="V547" s="8"/>
      <c r="AA547" s="8"/>
    </row>
    <row r="548" spans="1:27" ht="12.75" customHeight="1">
      <c r="A548" s="49"/>
      <c r="B548" s="27"/>
      <c r="C548" s="27"/>
      <c r="D548" s="27"/>
      <c r="E548" s="385"/>
      <c r="F548" s="8"/>
      <c r="U548" s="8"/>
      <c r="V548" s="8"/>
      <c r="AA548" s="8"/>
    </row>
    <row r="549" spans="1:27" ht="12.75" customHeight="1">
      <c r="A549" s="49"/>
      <c r="B549" s="27"/>
      <c r="C549" s="27"/>
      <c r="D549" s="27"/>
      <c r="E549" s="385"/>
      <c r="F549" s="8"/>
      <c r="U549" s="8"/>
      <c r="V549" s="8"/>
      <c r="AA549" s="8"/>
    </row>
    <row r="550" spans="1:27" ht="12.75" customHeight="1">
      <c r="A550" s="49"/>
      <c r="B550" s="27"/>
      <c r="C550" s="27"/>
      <c r="D550" s="27"/>
      <c r="E550" s="385"/>
      <c r="F550" s="8"/>
      <c r="U550" s="8"/>
      <c r="V550" s="8"/>
      <c r="AA550" s="8"/>
    </row>
    <row r="551" spans="1:27" ht="12.75" customHeight="1">
      <c r="A551" s="49"/>
      <c r="B551" s="27"/>
      <c r="C551" s="27"/>
      <c r="D551" s="27"/>
      <c r="E551" s="385"/>
      <c r="F551" s="8"/>
      <c r="U551" s="8"/>
      <c r="V551" s="8"/>
      <c r="AA551" s="8"/>
    </row>
    <row r="552" spans="1:27" ht="12.75" customHeight="1">
      <c r="A552" s="49"/>
      <c r="B552" s="27"/>
      <c r="C552" s="27"/>
      <c r="D552" s="27"/>
      <c r="E552" s="385"/>
      <c r="F552" s="8"/>
      <c r="U552" s="8"/>
      <c r="V552" s="8"/>
      <c r="AA552" s="8"/>
    </row>
    <row r="553" spans="1:27" ht="12.75" customHeight="1">
      <c r="A553" s="49"/>
      <c r="B553" s="27"/>
      <c r="C553" s="27"/>
      <c r="D553" s="27"/>
      <c r="E553" s="385"/>
      <c r="F553" s="8"/>
      <c r="U553" s="8"/>
      <c r="V553" s="8"/>
      <c r="AA553" s="8"/>
    </row>
    <row r="554" spans="1:27" ht="12.75" customHeight="1">
      <c r="A554" s="49"/>
      <c r="B554" s="27"/>
      <c r="C554" s="27"/>
      <c r="D554" s="27"/>
      <c r="E554" s="385"/>
      <c r="F554" s="8"/>
      <c r="U554" s="8"/>
      <c r="V554" s="8"/>
      <c r="AA554" s="8"/>
    </row>
    <row r="555" spans="1:27" ht="12.75" customHeight="1">
      <c r="A555" s="49"/>
      <c r="B555" s="27"/>
      <c r="C555" s="27"/>
      <c r="D555" s="27"/>
      <c r="E555" s="385"/>
      <c r="F555" s="8"/>
      <c r="U555" s="8"/>
      <c r="V555" s="8"/>
      <c r="AA555" s="8"/>
    </row>
    <row r="556" spans="1:27" ht="12.75" customHeight="1">
      <c r="A556" s="49"/>
      <c r="B556" s="27"/>
      <c r="C556" s="27"/>
      <c r="D556" s="27"/>
      <c r="E556" s="385"/>
      <c r="F556" s="8"/>
      <c r="U556" s="8"/>
      <c r="V556" s="8"/>
      <c r="AA556" s="8"/>
    </row>
    <row r="557" spans="1:27" ht="12.75" customHeight="1">
      <c r="A557" s="49"/>
      <c r="B557" s="27"/>
      <c r="C557" s="27"/>
      <c r="D557" s="27"/>
      <c r="E557" s="385"/>
      <c r="F557" s="8"/>
      <c r="U557" s="8"/>
      <c r="V557" s="8"/>
      <c r="AA557" s="8"/>
    </row>
    <row r="558" spans="1:27" ht="12.75" customHeight="1">
      <c r="A558" s="49"/>
      <c r="B558" s="27"/>
      <c r="C558" s="27"/>
      <c r="D558" s="27"/>
      <c r="E558" s="385"/>
      <c r="F558" s="8"/>
      <c r="U558" s="8"/>
      <c r="V558" s="8"/>
      <c r="AA558" s="8"/>
    </row>
    <row r="559" spans="1:27" ht="12.75" customHeight="1">
      <c r="A559" s="49"/>
      <c r="B559" s="27"/>
      <c r="C559" s="27"/>
      <c r="D559" s="27"/>
      <c r="E559" s="385"/>
      <c r="F559" s="8"/>
      <c r="U559" s="8"/>
      <c r="V559" s="8"/>
      <c r="AA559" s="8"/>
    </row>
    <row r="560" spans="1:27" ht="12.75" customHeight="1">
      <c r="A560" s="49"/>
      <c r="B560" s="27"/>
      <c r="C560" s="27"/>
      <c r="D560" s="27"/>
      <c r="E560" s="385"/>
      <c r="F560" s="8"/>
      <c r="U560" s="8"/>
      <c r="V560" s="8"/>
      <c r="AA560" s="8"/>
    </row>
    <row r="561" spans="1:27" ht="12.75" customHeight="1">
      <c r="A561" s="49"/>
      <c r="B561" s="27"/>
      <c r="C561" s="27"/>
      <c r="D561" s="27"/>
      <c r="E561" s="385"/>
      <c r="F561" s="8"/>
      <c r="U561" s="8"/>
      <c r="V561" s="8"/>
      <c r="AA561" s="8"/>
    </row>
    <row r="562" spans="1:27" ht="12.75" customHeight="1">
      <c r="A562" s="49"/>
      <c r="B562" s="27"/>
      <c r="C562" s="27"/>
      <c r="D562" s="27"/>
      <c r="E562" s="385"/>
      <c r="F562" s="8"/>
      <c r="U562" s="8"/>
      <c r="V562" s="8"/>
      <c r="AA562" s="8"/>
    </row>
    <row r="563" spans="1:27" ht="12.75" customHeight="1">
      <c r="A563" s="49"/>
      <c r="B563" s="27"/>
      <c r="C563" s="27"/>
      <c r="D563" s="27"/>
      <c r="E563" s="385"/>
      <c r="F563" s="8"/>
      <c r="U563" s="8"/>
      <c r="V563" s="8"/>
      <c r="AA563" s="8"/>
    </row>
    <row r="564" spans="1:27" ht="12.75" customHeight="1">
      <c r="A564" s="49"/>
      <c r="B564" s="27"/>
      <c r="C564" s="27"/>
      <c r="D564" s="27"/>
      <c r="E564" s="385"/>
      <c r="F564" s="8"/>
      <c r="U564" s="8"/>
      <c r="V564" s="8"/>
      <c r="AA564" s="8"/>
    </row>
    <row r="565" spans="1:27" ht="12.75" customHeight="1">
      <c r="A565" s="49"/>
      <c r="B565" s="27"/>
      <c r="C565" s="27"/>
      <c r="D565" s="27"/>
      <c r="E565" s="385"/>
      <c r="F565" s="8"/>
      <c r="U565" s="8"/>
      <c r="V565" s="8"/>
      <c r="AA565" s="8"/>
    </row>
    <row r="566" spans="1:27" ht="12.75" customHeight="1">
      <c r="A566" s="49"/>
      <c r="B566" s="27"/>
      <c r="C566" s="27"/>
      <c r="D566" s="27"/>
      <c r="E566" s="385"/>
      <c r="F566" s="8"/>
      <c r="U566" s="8"/>
      <c r="V566" s="8"/>
      <c r="AA566" s="8"/>
    </row>
    <row r="567" spans="1:27" ht="12.75" customHeight="1">
      <c r="A567" s="49"/>
      <c r="B567" s="27"/>
      <c r="C567" s="27"/>
      <c r="D567" s="27"/>
      <c r="E567" s="385"/>
      <c r="F567" s="8"/>
      <c r="U567" s="8"/>
      <c r="V567" s="8"/>
      <c r="AA567" s="8"/>
    </row>
    <row r="568" spans="1:27" ht="12.75" customHeight="1">
      <c r="A568" s="49"/>
      <c r="B568" s="27"/>
      <c r="C568" s="27"/>
      <c r="D568" s="27"/>
      <c r="E568" s="385"/>
      <c r="F568" s="8"/>
      <c r="U568" s="8"/>
      <c r="V568" s="8"/>
      <c r="AA568" s="8"/>
    </row>
    <row r="569" spans="1:27" ht="12.75" customHeight="1">
      <c r="A569" s="49"/>
      <c r="B569" s="27"/>
      <c r="C569" s="27"/>
      <c r="D569" s="27"/>
      <c r="E569" s="385"/>
      <c r="F569" s="8"/>
      <c r="U569" s="8"/>
      <c r="V569" s="8"/>
      <c r="AA569" s="8"/>
    </row>
    <row r="570" spans="1:27" ht="12.75" customHeight="1">
      <c r="A570" s="49"/>
      <c r="B570" s="27"/>
      <c r="C570" s="27"/>
      <c r="D570" s="27"/>
      <c r="E570" s="385"/>
      <c r="F570" s="8"/>
      <c r="U570" s="8"/>
      <c r="V570" s="8"/>
      <c r="AA570" s="8"/>
    </row>
    <row r="571" spans="1:27" ht="12.75" customHeight="1">
      <c r="A571" s="49"/>
      <c r="B571" s="27"/>
      <c r="C571" s="27"/>
      <c r="D571" s="27"/>
      <c r="E571" s="385"/>
      <c r="F571" s="8"/>
      <c r="U571" s="8"/>
      <c r="V571" s="8"/>
      <c r="AA571" s="8"/>
    </row>
    <row r="572" spans="1:27" ht="12.75" customHeight="1">
      <c r="A572" s="49"/>
      <c r="B572" s="27"/>
      <c r="C572" s="27"/>
      <c r="D572" s="27"/>
      <c r="E572" s="385"/>
      <c r="F572" s="8"/>
      <c r="U572" s="8"/>
      <c r="V572" s="8"/>
      <c r="AA572" s="8"/>
    </row>
    <row r="573" spans="1:27" ht="12.75" customHeight="1">
      <c r="A573" s="49"/>
      <c r="B573" s="27"/>
      <c r="C573" s="27"/>
      <c r="D573" s="27"/>
      <c r="E573" s="385"/>
      <c r="F573" s="8"/>
      <c r="U573" s="8"/>
      <c r="V573" s="8"/>
      <c r="AA573" s="8"/>
    </row>
    <row r="574" spans="1:27" ht="12.75" customHeight="1">
      <c r="A574" s="49"/>
      <c r="B574" s="27"/>
      <c r="C574" s="27"/>
      <c r="D574" s="27"/>
      <c r="E574" s="385"/>
      <c r="F574" s="8"/>
      <c r="U574" s="8"/>
      <c r="V574" s="8"/>
      <c r="AA574" s="8"/>
    </row>
    <row r="575" spans="1:27" ht="12.75" customHeight="1">
      <c r="A575" s="49"/>
      <c r="B575" s="27"/>
      <c r="C575" s="27"/>
      <c r="D575" s="27"/>
      <c r="E575" s="385"/>
      <c r="F575" s="8"/>
      <c r="U575" s="8"/>
      <c r="V575" s="8"/>
      <c r="AA575" s="8"/>
    </row>
    <row r="576" spans="1:27" ht="12.75" customHeight="1">
      <c r="A576" s="49"/>
      <c r="B576" s="27"/>
      <c r="C576" s="27"/>
      <c r="D576" s="27"/>
      <c r="E576" s="385"/>
      <c r="F576" s="8"/>
      <c r="U576" s="8"/>
      <c r="V576" s="8"/>
      <c r="AA576" s="8"/>
    </row>
    <row r="577" spans="1:27" ht="12.75" customHeight="1">
      <c r="A577" s="49"/>
      <c r="B577" s="27"/>
      <c r="C577" s="27"/>
      <c r="D577" s="27"/>
      <c r="E577" s="385"/>
      <c r="F577" s="8"/>
      <c r="U577" s="8"/>
      <c r="V577" s="8"/>
      <c r="AA577" s="8"/>
    </row>
    <row r="578" spans="1:27" ht="12.75" customHeight="1">
      <c r="A578" s="49"/>
      <c r="B578" s="27"/>
      <c r="C578" s="27"/>
      <c r="D578" s="27"/>
      <c r="E578" s="385"/>
      <c r="F578" s="8"/>
      <c r="U578" s="8"/>
      <c r="V578" s="8"/>
      <c r="AA578" s="8"/>
    </row>
    <row r="579" spans="1:27" ht="12.75" customHeight="1">
      <c r="A579" s="49"/>
      <c r="B579" s="27"/>
      <c r="C579" s="27"/>
      <c r="D579" s="27"/>
      <c r="E579" s="385"/>
      <c r="F579" s="8"/>
      <c r="U579" s="8"/>
      <c r="V579" s="8"/>
      <c r="AA579" s="8"/>
    </row>
    <row r="580" spans="1:27" ht="12.75" customHeight="1">
      <c r="A580" s="49"/>
      <c r="B580" s="27"/>
      <c r="C580" s="27"/>
      <c r="D580" s="27"/>
      <c r="E580" s="385"/>
      <c r="F580" s="8"/>
      <c r="U580" s="8"/>
      <c r="V580" s="8"/>
      <c r="AA580" s="8"/>
    </row>
    <row r="581" spans="1:27" ht="12.75" customHeight="1">
      <c r="A581" s="49"/>
      <c r="B581" s="27"/>
      <c r="C581" s="27"/>
      <c r="D581" s="27"/>
      <c r="E581" s="385"/>
      <c r="F581" s="8"/>
      <c r="U581" s="8"/>
      <c r="V581" s="8"/>
      <c r="AA581" s="8"/>
    </row>
    <row r="582" spans="1:27" ht="12.75" customHeight="1">
      <c r="A582" s="49"/>
      <c r="B582" s="27"/>
      <c r="C582" s="27"/>
      <c r="D582" s="27"/>
      <c r="E582" s="385"/>
      <c r="F582" s="8"/>
      <c r="U582" s="8"/>
      <c r="V582" s="8"/>
      <c r="AA582" s="8"/>
    </row>
    <row r="583" spans="1:27" ht="12.75" customHeight="1">
      <c r="A583" s="49"/>
      <c r="B583" s="27"/>
      <c r="C583" s="27"/>
      <c r="D583" s="27"/>
      <c r="E583" s="385"/>
      <c r="F583" s="8"/>
      <c r="U583" s="8"/>
      <c r="V583" s="8"/>
      <c r="AA583" s="8"/>
    </row>
    <row r="584" spans="1:27" ht="12.75" customHeight="1">
      <c r="A584" s="49"/>
      <c r="B584" s="27"/>
      <c r="C584" s="27"/>
      <c r="D584" s="27"/>
      <c r="E584" s="385"/>
      <c r="F584" s="8"/>
      <c r="U584" s="8"/>
      <c r="V584" s="8"/>
      <c r="AA584" s="8"/>
    </row>
    <row r="585" spans="1:27" ht="12.75" customHeight="1">
      <c r="A585" s="49"/>
      <c r="B585" s="27"/>
      <c r="C585" s="27"/>
      <c r="D585" s="27"/>
      <c r="E585" s="385"/>
      <c r="F585" s="8"/>
      <c r="U585" s="8"/>
      <c r="V585" s="8"/>
      <c r="AA585" s="8"/>
    </row>
    <row r="586" spans="1:27" ht="12.75" customHeight="1">
      <c r="A586" s="49"/>
      <c r="B586" s="27"/>
      <c r="C586" s="27"/>
      <c r="D586" s="27"/>
      <c r="E586" s="385"/>
      <c r="F586" s="8"/>
      <c r="U586" s="8"/>
      <c r="V586" s="8"/>
      <c r="AA586" s="8"/>
    </row>
    <row r="587" spans="1:27" ht="12.75" customHeight="1">
      <c r="A587" s="49"/>
      <c r="B587" s="27"/>
      <c r="C587" s="27"/>
      <c r="D587" s="27"/>
      <c r="E587" s="385"/>
      <c r="F587" s="8"/>
      <c r="U587" s="8"/>
      <c r="V587" s="8"/>
      <c r="AA587" s="8"/>
    </row>
    <row r="588" spans="1:27" ht="12.75" customHeight="1">
      <c r="A588" s="49"/>
      <c r="B588" s="27"/>
      <c r="C588" s="27"/>
      <c r="D588" s="27"/>
      <c r="E588" s="385"/>
      <c r="F588" s="8"/>
      <c r="U588" s="8"/>
      <c r="V588" s="8"/>
      <c r="AA588" s="8"/>
    </row>
    <row r="589" spans="1:27" ht="12.75" customHeight="1">
      <c r="A589" s="49"/>
      <c r="B589" s="27"/>
      <c r="C589" s="27"/>
      <c r="D589" s="27"/>
      <c r="E589" s="385"/>
      <c r="F589" s="8"/>
      <c r="U589" s="8"/>
      <c r="V589" s="8"/>
      <c r="AA589" s="8"/>
    </row>
    <row r="590" spans="1:27" ht="12.75" customHeight="1">
      <c r="A590" s="49"/>
      <c r="B590" s="27"/>
      <c r="C590" s="27"/>
      <c r="D590" s="27"/>
      <c r="E590" s="385"/>
      <c r="F590" s="8"/>
      <c r="U590" s="8"/>
      <c r="V590" s="8"/>
      <c r="AA590" s="8"/>
    </row>
    <row r="591" spans="1:27" ht="12.75" customHeight="1">
      <c r="A591" s="49"/>
      <c r="B591" s="27"/>
      <c r="C591" s="27"/>
      <c r="D591" s="27"/>
      <c r="E591" s="385"/>
      <c r="F591" s="8"/>
      <c r="U591" s="8"/>
      <c r="V591" s="8"/>
      <c r="AA591" s="8"/>
    </row>
    <row r="592" spans="1:27" ht="12.75" customHeight="1">
      <c r="A592" s="49"/>
      <c r="B592" s="27"/>
      <c r="C592" s="27"/>
      <c r="D592" s="27"/>
      <c r="E592" s="385"/>
      <c r="F592" s="8"/>
      <c r="U592" s="8"/>
      <c r="V592" s="8"/>
      <c r="AA592" s="8"/>
    </row>
    <row r="593" spans="1:27" ht="12.75" customHeight="1">
      <c r="A593" s="49"/>
      <c r="B593" s="27"/>
      <c r="C593" s="27"/>
      <c r="D593" s="27"/>
      <c r="E593" s="385"/>
      <c r="F593" s="8"/>
      <c r="U593" s="8"/>
      <c r="V593" s="8"/>
      <c r="AA593" s="8"/>
    </row>
    <row r="594" spans="1:27" ht="12.75" customHeight="1">
      <c r="A594" s="49"/>
      <c r="B594" s="27"/>
      <c r="C594" s="27"/>
      <c r="D594" s="27"/>
      <c r="E594" s="385"/>
      <c r="F594" s="8"/>
      <c r="U594" s="8"/>
      <c r="V594" s="8"/>
      <c r="AA594" s="8"/>
    </row>
    <row r="595" spans="1:27" ht="12.75" customHeight="1">
      <c r="A595" s="49"/>
      <c r="B595" s="27"/>
      <c r="C595" s="27"/>
      <c r="D595" s="27"/>
      <c r="E595" s="385"/>
      <c r="F595" s="8"/>
      <c r="U595" s="8"/>
      <c r="V595" s="8"/>
      <c r="AA595" s="8"/>
    </row>
    <row r="596" spans="1:27" ht="12.75" customHeight="1">
      <c r="A596" s="49"/>
      <c r="B596" s="27"/>
      <c r="C596" s="27"/>
      <c r="D596" s="27"/>
      <c r="E596" s="385"/>
      <c r="F596" s="8"/>
      <c r="U596" s="8"/>
      <c r="V596" s="8"/>
      <c r="AA596" s="8"/>
    </row>
    <row r="597" spans="1:27" ht="12.75" customHeight="1">
      <c r="A597" s="49"/>
      <c r="B597" s="27"/>
      <c r="C597" s="27"/>
      <c r="D597" s="27"/>
      <c r="E597" s="385"/>
      <c r="F597" s="8"/>
      <c r="U597" s="8"/>
      <c r="V597" s="8"/>
      <c r="AA597" s="8"/>
    </row>
    <row r="598" spans="1:27" ht="12.75" customHeight="1">
      <c r="A598" s="49"/>
      <c r="B598" s="27"/>
      <c r="C598" s="27"/>
      <c r="D598" s="27"/>
      <c r="E598" s="385"/>
      <c r="F598" s="8"/>
      <c r="U598" s="8"/>
      <c r="V598" s="8"/>
      <c r="AA598" s="8"/>
    </row>
    <row r="599" spans="1:27" ht="12.75" customHeight="1">
      <c r="A599" s="49"/>
      <c r="B599" s="27"/>
      <c r="C599" s="27"/>
      <c r="D599" s="27"/>
      <c r="E599" s="385"/>
      <c r="F599" s="8"/>
      <c r="U599" s="8"/>
      <c r="V599" s="8"/>
      <c r="AA599" s="8"/>
    </row>
    <row r="600" spans="1:27" ht="12.75" customHeight="1">
      <c r="A600" s="49"/>
      <c r="B600" s="27"/>
      <c r="C600" s="27"/>
      <c r="D600" s="27"/>
      <c r="E600" s="385"/>
      <c r="F600" s="8"/>
      <c r="U600" s="8"/>
      <c r="V600" s="8"/>
      <c r="AA600" s="8"/>
    </row>
    <row r="601" spans="1:27" ht="12.75" customHeight="1">
      <c r="A601" s="49"/>
      <c r="B601" s="27"/>
      <c r="C601" s="27"/>
      <c r="D601" s="27"/>
      <c r="E601" s="385"/>
      <c r="F601" s="8"/>
      <c r="U601" s="8"/>
      <c r="V601" s="8"/>
      <c r="AA601" s="8"/>
    </row>
    <row r="602" spans="1:27" ht="12.75" customHeight="1">
      <c r="A602" s="49"/>
      <c r="B602" s="27"/>
      <c r="C602" s="27"/>
      <c r="D602" s="27"/>
      <c r="E602" s="385"/>
      <c r="F602" s="8"/>
      <c r="U602" s="8"/>
      <c r="V602" s="8"/>
      <c r="AA602" s="8"/>
    </row>
    <row r="603" spans="1:27" ht="12.75" customHeight="1">
      <c r="A603" s="49"/>
      <c r="B603" s="27"/>
      <c r="C603" s="27"/>
      <c r="D603" s="27"/>
      <c r="E603" s="385"/>
      <c r="F603" s="8"/>
      <c r="U603" s="8"/>
      <c r="V603" s="8"/>
      <c r="AA603" s="8"/>
    </row>
    <row r="604" spans="1:27" ht="12.75" customHeight="1">
      <c r="A604" s="49"/>
      <c r="B604" s="27"/>
      <c r="C604" s="27"/>
      <c r="D604" s="27"/>
      <c r="E604" s="385"/>
      <c r="F604" s="8"/>
      <c r="U604" s="8"/>
      <c r="V604" s="8"/>
      <c r="AA604" s="8"/>
    </row>
    <row r="605" spans="1:27" ht="12.75" customHeight="1">
      <c r="A605" s="49"/>
      <c r="B605" s="27"/>
      <c r="C605" s="27"/>
      <c r="D605" s="27"/>
      <c r="E605" s="385"/>
      <c r="F605" s="8"/>
      <c r="U605" s="8"/>
      <c r="V605" s="8"/>
      <c r="AA605" s="8"/>
    </row>
    <row r="606" spans="1:27" ht="12.75" customHeight="1">
      <c r="A606" s="49"/>
      <c r="B606" s="27"/>
      <c r="C606" s="27"/>
      <c r="D606" s="27"/>
      <c r="E606" s="385"/>
      <c r="F606" s="8"/>
      <c r="U606" s="8"/>
      <c r="V606" s="8"/>
      <c r="AA606" s="8"/>
    </row>
    <row r="607" spans="1:27" ht="12.75" customHeight="1">
      <c r="A607" s="49"/>
      <c r="B607" s="27"/>
      <c r="C607" s="27"/>
      <c r="D607" s="27"/>
      <c r="E607" s="385"/>
      <c r="F607" s="8"/>
      <c r="U607" s="8"/>
      <c r="V607" s="8"/>
      <c r="AA607" s="8"/>
    </row>
    <row r="608" spans="1:27" ht="12.75" customHeight="1">
      <c r="A608" s="49"/>
      <c r="B608" s="27"/>
      <c r="C608" s="27"/>
      <c r="D608" s="27"/>
      <c r="E608" s="385"/>
      <c r="F608" s="8"/>
      <c r="U608" s="8"/>
      <c r="V608" s="8"/>
      <c r="AA608" s="8"/>
    </row>
    <row r="609" spans="1:27" ht="12.75" customHeight="1">
      <c r="A609" s="49"/>
      <c r="B609" s="27"/>
      <c r="C609" s="27"/>
      <c r="D609" s="27"/>
      <c r="E609" s="385"/>
      <c r="F609" s="8"/>
      <c r="U609" s="8"/>
      <c r="V609" s="8"/>
      <c r="AA609" s="8"/>
    </row>
    <row r="610" spans="1:27" ht="12.75" customHeight="1">
      <c r="A610" s="49"/>
      <c r="B610" s="27"/>
      <c r="C610" s="27"/>
      <c r="D610" s="27"/>
      <c r="E610" s="385"/>
      <c r="F610" s="8"/>
      <c r="U610" s="8"/>
      <c r="V610" s="8"/>
      <c r="AA610" s="8"/>
    </row>
    <row r="611" spans="1:27" ht="12.75" customHeight="1">
      <c r="A611" s="49"/>
      <c r="B611" s="27"/>
      <c r="C611" s="27"/>
      <c r="D611" s="27"/>
      <c r="E611" s="385"/>
      <c r="F611" s="8"/>
      <c r="U611" s="8"/>
      <c r="V611" s="8"/>
      <c r="AA611" s="8"/>
    </row>
    <row r="612" spans="1:27" ht="12.75" customHeight="1">
      <c r="A612" s="49"/>
      <c r="B612" s="27"/>
      <c r="C612" s="27"/>
      <c r="D612" s="27"/>
      <c r="E612" s="385"/>
      <c r="F612" s="8"/>
      <c r="U612" s="8"/>
      <c r="V612" s="8"/>
      <c r="AA612" s="8"/>
    </row>
    <row r="613" spans="1:27" ht="12.75" customHeight="1">
      <c r="A613" s="49"/>
      <c r="B613" s="27"/>
      <c r="C613" s="27"/>
      <c r="D613" s="27"/>
      <c r="E613" s="385"/>
      <c r="F613" s="8"/>
      <c r="U613" s="8"/>
      <c r="V613" s="8"/>
      <c r="AA613" s="8"/>
    </row>
    <row r="614" spans="1:27" ht="12.75" customHeight="1">
      <c r="A614" s="49"/>
      <c r="B614" s="27"/>
      <c r="C614" s="27"/>
      <c r="D614" s="27"/>
      <c r="E614" s="385"/>
      <c r="F614" s="8"/>
      <c r="U614" s="8"/>
      <c r="V614" s="8"/>
      <c r="AA614" s="8"/>
    </row>
    <row r="615" spans="1:27" ht="12.75" customHeight="1">
      <c r="A615" s="49"/>
      <c r="B615" s="27"/>
      <c r="C615" s="27"/>
      <c r="D615" s="27"/>
      <c r="E615" s="385"/>
      <c r="F615" s="8"/>
      <c r="U615" s="8"/>
      <c r="V615" s="8"/>
      <c r="AA615" s="8"/>
    </row>
    <row r="616" spans="1:27" ht="12.75" customHeight="1">
      <c r="A616" s="49"/>
      <c r="B616" s="27"/>
      <c r="C616" s="27"/>
      <c r="D616" s="27"/>
      <c r="E616" s="385"/>
      <c r="F616" s="8"/>
      <c r="U616" s="8"/>
      <c r="V616" s="8"/>
      <c r="AA616" s="8"/>
    </row>
    <row r="617" spans="1:27" ht="12.75" customHeight="1">
      <c r="A617" s="49"/>
      <c r="B617" s="27"/>
      <c r="C617" s="27"/>
      <c r="D617" s="27"/>
      <c r="E617" s="385"/>
      <c r="F617" s="8"/>
      <c r="U617" s="8"/>
      <c r="V617" s="8"/>
      <c r="AA617" s="8"/>
    </row>
    <row r="618" spans="1:27" ht="12.75" customHeight="1">
      <c r="A618" s="49"/>
      <c r="B618" s="27"/>
      <c r="C618" s="27"/>
      <c r="D618" s="27"/>
      <c r="E618" s="385"/>
      <c r="F618" s="8"/>
      <c r="U618" s="8"/>
      <c r="V618" s="8"/>
      <c r="AA618" s="8"/>
    </row>
    <row r="619" spans="1:27" ht="12.75" customHeight="1">
      <c r="A619" s="49"/>
      <c r="B619" s="27"/>
      <c r="C619" s="27"/>
      <c r="D619" s="27"/>
      <c r="E619" s="385"/>
      <c r="F619" s="8"/>
      <c r="U619" s="8"/>
      <c r="V619" s="8"/>
      <c r="AA619" s="8"/>
    </row>
    <row r="620" spans="1:27" ht="12.75" customHeight="1">
      <c r="A620" s="49"/>
      <c r="B620" s="27"/>
      <c r="C620" s="27"/>
      <c r="D620" s="27"/>
      <c r="E620" s="385"/>
      <c r="F620" s="8"/>
      <c r="U620" s="8"/>
      <c r="V620" s="8"/>
      <c r="AA620" s="8"/>
    </row>
    <row r="621" spans="1:27" ht="12.75" customHeight="1">
      <c r="A621" s="49"/>
      <c r="B621" s="27"/>
      <c r="C621" s="27"/>
      <c r="D621" s="27"/>
      <c r="E621" s="385"/>
      <c r="F621" s="8"/>
      <c r="U621" s="8"/>
      <c r="V621" s="8"/>
      <c r="AA621" s="8"/>
    </row>
    <row r="622" spans="1:27" ht="12.75" customHeight="1">
      <c r="A622" s="49"/>
      <c r="B622" s="27"/>
      <c r="C622" s="27"/>
      <c r="D622" s="27"/>
      <c r="E622" s="385"/>
      <c r="F622" s="8"/>
      <c r="U622" s="8"/>
      <c r="V622" s="8"/>
      <c r="AA622" s="8"/>
    </row>
    <row r="623" spans="1:27" ht="12.75" customHeight="1">
      <c r="A623" s="49"/>
      <c r="B623" s="27"/>
      <c r="C623" s="27"/>
      <c r="D623" s="27"/>
      <c r="E623" s="385"/>
      <c r="F623" s="8"/>
      <c r="U623" s="8"/>
      <c r="V623" s="8"/>
      <c r="AA623" s="8"/>
    </row>
    <row r="624" spans="1:27" ht="12.75" customHeight="1">
      <c r="A624" s="49"/>
      <c r="B624" s="27"/>
      <c r="C624" s="27"/>
      <c r="D624" s="27"/>
      <c r="E624" s="385"/>
      <c r="F624" s="8"/>
      <c r="U624" s="8"/>
      <c r="V624" s="8"/>
      <c r="AA624" s="8"/>
    </row>
    <row r="625" spans="1:27" ht="12.75" customHeight="1">
      <c r="A625" s="49"/>
      <c r="B625" s="27"/>
      <c r="C625" s="27"/>
      <c r="D625" s="27"/>
      <c r="E625" s="385"/>
      <c r="F625" s="8"/>
      <c r="U625" s="8"/>
      <c r="V625" s="8"/>
      <c r="AA625" s="8"/>
    </row>
    <row r="626" spans="1:27" ht="12.75" customHeight="1">
      <c r="A626" s="49"/>
      <c r="B626" s="27"/>
      <c r="C626" s="27"/>
      <c r="D626" s="27"/>
      <c r="E626" s="385"/>
      <c r="F626" s="8"/>
      <c r="U626" s="8"/>
      <c r="V626" s="8"/>
      <c r="AA626" s="8"/>
    </row>
    <row r="627" spans="1:27" ht="12.75" customHeight="1">
      <c r="A627" s="49"/>
      <c r="B627" s="27"/>
      <c r="C627" s="27"/>
      <c r="D627" s="27"/>
      <c r="E627" s="385"/>
      <c r="F627" s="8"/>
      <c r="U627" s="8"/>
      <c r="V627" s="8"/>
      <c r="AA627" s="8"/>
    </row>
    <row r="628" spans="1:27" ht="12.75" customHeight="1">
      <c r="A628" s="49"/>
      <c r="B628" s="27"/>
      <c r="C628" s="27"/>
      <c r="D628" s="27"/>
      <c r="E628" s="385"/>
      <c r="F628" s="8"/>
      <c r="U628" s="8"/>
      <c r="V628" s="8"/>
      <c r="AA628" s="8"/>
    </row>
    <row r="629" spans="1:27" ht="12.75" customHeight="1">
      <c r="A629" s="49"/>
      <c r="B629" s="27"/>
      <c r="C629" s="27"/>
      <c r="D629" s="27"/>
      <c r="E629" s="385"/>
      <c r="F629" s="8"/>
      <c r="U629" s="8"/>
      <c r="V629" s="8"/>
      <c r="AA629" s="8"/>
    </row>
    <row r="630" spans="1:27" ht="12.75" customHeight="1">
      <c r="A630" s="49"/>
      <c r="B630" s="27"/>
      <c r="C630" s="27"/>
      <c r="D630" s="27"/>
      <c r="E630" s="385"/>
      <c r="F630" s="8"/>
      <c r="U630" s="8"/>
      <c r="V630" s="8"/>
      <c r="AA630" s="8"/>
    </row>
    <row r="631" spans="1:27" ht="12.75" customHeight="1">
      <c r="A631" s="49"/>
      <c r="B631" s="27"/>
      <c r="C631" s="27"/>
      <c r="D631" s="27"/>
      <c r="E631" s="385"/>
      <c r="F631" s="8"/>
      <c r="U631" s="8"/>
      <c r="V631" s="8"/>
      <c r="AA631" s="8"/>
    </row>
    <row r="632" spans="1:27" ht="12.75" customHeight="1">
      <c r="A632" s="49"/>
      <c r="B632" s="27"/>
      <c r="C632" s="27"/>
      <c r="D632" s="27"/>
      <c r="E632" s="385"/>
      <c r="F632" s="8"/>
      <c r="U632" s="8"/>
      <c r="V632" s="8"/>
      <c r="AA632" s="8"/>
    </row>
    <row r="633" spans="1:27" ht="12.75" customHeight="1">
      <c r="A633" s="49"/>
      <c r="B633" s="27"/>
      <c r="C633" s="27"/>
      <c r="D633" s="27"/>
      <c r="E633" s="385"/>
      <c r="F633" s="8"/>
      <c r="U633" s="8"/>
      <c r="V633" s="8"/>
      <c r="AA633" s="8"/>
    </row>
    <row r="634" spans="1:27" ht="12.75" customHeight="1">
      <c r="A634" s="49"/>
      <c r="B634" s="27"/>
      <c r="C634" s="27"/>
      <c r="D634" s="27"/>
      <c r="E634" s="385"/>
      <c r="F634" s="8"/>
      <c r="U634" s="8"/>
      <c r="V634" s="8"/>
      <c r="AA634" s="8"/>
    </row>
    <row r="635" spans="1:27" ht="12.75" customHeight="1">
      <c r="A635" s="49"/>
      <c r="B635" s="27"/>
      <c r="C635" s="27"/>
      <c r="D635" s="27"/>
      <c r="E635" s="385"/>
      <c r="F635" s="8"/>
      <c r="U635" s="8"/>
      <c r="V635" s="8"/>
      <c r="AA635" s="8"/>
    </row>
    <row r="636" spans="1:27" ht="12.75" customHeight="1">
      <c r="A636" s="49"/>
      <c r="B636" s="27"/>
      <c r="C636" s="27"/>
      <c r="D636" s="27"/>
      <c r="E636" s="385"/>
      <c r="F636" s="8"/>
      <c r="U636" s="8"/>
      <c r="V636" s="8"/>
      <c r="AA636" s="8"/>
    </row>
    <row r="637" spans="1:27" ht="12.75" customHeight="1">
      <c r="A637" s="49"/>
      <c r="B637" s="27"/>
      <c r="C637" s="27"/>
      <c r="D637" s="27"/>
      <c r="E637" s="385"/>
      <c r="F637" s="8"/>
      <c r="U637" s="8"/>
      <c r="V637" s="8"/>
      <c r="AA637" s="8"/>
    </row>
    <row r="638" spans="1:27" ht="12.75" customHeight="1">
      <c r="A638" s="49"/>
      <c r="B638" s="27"/>
      <c r="C638" s="27"/>
      <c r="D638" s="27"/>
      <c r="E638" s="385"/>
      <c r="F638" s="8"/>
      <c r="U638" s="8"/>
      <c r="V638" s="8"/>
      <c r="AA638" s="8"/>
    </row>
    <row r="639" spans="1:27" ht="12.75" customHeight="1">
      <c r="A639" s="49"/>
      <c r="B639" s="27"/>
      <c r="C639" s="27"/>
      <c r="D639" s="27"/>
      <c r="E639" s="385"/>
      <c r="F639" s="8"/>
      <c r="U639" s="8"/>
      <c r="V639" s="8"/>
      <c r="AA639" s="8"/>
    </row>
    <row r="640" spans="1:27" ht="12.75" customHeight="1">
      <c r="A640" s="49"/>
      <c r="B640" s="27"/>
      <c r="C640" s="27"/>
      <c r="D640" s="27"/>
      <c r="E640" s="385"/>
      <c r="F640" s="8"/>
      <c r="U640" s="8"/>
      <c r="V640" s="8"/>
      <c r="AA640" s="8"/>
    </row>
    <row r="641" spans="1:27" ht="12.75" customHeight="1">
      <c r="A641" s="49"/>
      <c r="B641" s="27"/>
      <c r="C641" s="27"/>
      <c r="D641" s="27"/>
      <c r="E641" s="385"/>
      <c r="F641" s="8"/>
      <c r="U641" s="8"/>
      <c r="V641" s="8"/>
      <c r="AA641" s="8"/>
    </row>
    <row r="642" spans="1:27" ht="12.75" customHeight="1">
      <c r="A642" s="49"/>
      <c r="B642" s="27"/>
      <c r="C642" s="27"/>
      <c r="D642" s="27"/>
      <c r="E642" s="385"/>
      <c r="F642" s="8"/>
      <c r="U642" s="8"/>
      <c r="V642" s="8"/>
      <c r="AA642" s="8"/>
    </row>
    <row r="643" spans="1:27" ht="12.75" customHeight="1">
      <c r="A643" s="49"/>
      <c r="B643" s="27"/>
      <c r="C643" s="27"/>
      <c r="D643" s="27"/>
      <c r="E643" s="385"/>
      <c r="F643" s="8"/>
      <c r="U643" s="8"/>
      <c r="V643" s="8"/>
      <c r="AA643" s="8"/>
    </row>
    <row r="644" spans="1:27" ht="12.75" customHeight="1">
      <c r="A644" s="49"/>
      <c r="B644" s="27"/>
      <c r="C644" s="27"/>
      <c r="D644" s="27"/>
      <c r="E644" s="385"/>
      <c r="F644" s="8"/>
      <c r="U644" s="8"/>
      <c r="V644" s="8"/>
      <c r="AA644" s="8"/>
    </row>
    <row r="645" spans="1:27" ht="12.75" customHeight="1">
      <c r="A645" s="49"/>
      <c r="B645" s="27"/>
      <c r="C645" s="27"/>
      <c r="D645" s="27"/>
      <c r="E645" s="385"/>
      <c r="F645" s="8"/>
      <c r="U645" s="8"/>
      <c r="V645" s="8"/>
      <c r="AA645" s="8"/>
    </row>
    <row r="646" spans="1:27" ht="12.75" customHeight="1">
      <c r="A646" s="49"/>
      <c r="B646" s="27"/>
      <c r="C646" s="27"/>
      <c r="D646" s="27"/>
      <c r="E646" s="385"/>
      <c r="F646" s="8"/>
      <c r="U646" s="8"/>
      <c r="V646" s="8"/>
      <c r="AA646" s="8"/>
    </row>
    <row r="647" spans="1:27" ht="12.75" customHeight="1">
      <c r="A647" s="49"/>
      <c r="B647" s="27"/>
      <c r="C647" s="27"/>
      <c r="D647" s="27"/>
      <c r="E647" s="385"/>
      <c r="F647" s="8"/>
      <c r="U647" s="8"/>
      <c r="V647" s="8"/>
      <c r="AA647" s="8"/>
    </row>
    <row r="648" spans="1:27" ht="12.75" customHeight="1">
      <c r="A648" s="49"/>
      <c r="B648" s="27"/>
      <c r="C648" s="27"/>
      <c r="D648" s="27"/>
      <c r="E648" s="385"/>
      <c r="F648" s="8"/>
      <c r="U648" s="8"/>
      <c r="V648" s="8"/>
      <c r="AA648" s="8"/>
    </row>
    <row r="649" spans="1:27" ht="12.75" customHeight="1">
      <c r="A649" s="49"/>
      <c r="B649" s="27"/>
      <c r="C649" s="27"/>
      <c r="D649" s="27"/>
      <c r="E649" s="385"/>
      <c r="F649" s="8"/>
      <c r="U649" s="8"/>
      <c r="V649" s="8"/>
      <c r="AA649" s="8"/>
    </row>
    <row r="650" spans="1:27" ht="12.75" customHeight="1">
      <c r="A650" s="49"/>
      <c r="B650" s="27"/>
      <c r="C650" s="27"/>
      <c r="D650" s="27"/>
      <c r="E650" s="385"/>
      <c r="F650" s="8"/>
      <c r="U650" s="8"/>
      <c r="V650" s="8"/>
      <c r="AA650" s="8"/>
    </row>
    <row r="651" spans="1:27" ht="12.75" customHeight="1">
      <c r="A651" s="49"/>
      <c r="B651" s="27"/>
      <c r="C651" s="27"/>
      <c r="D651" s="27"/>
      <c r="E651" s="385"/>
      <c r="F651" s="8"/>
      <c r="U651" s="8"/>
      <c r="V651" s="8"/>
      <c r="AA651" s="8"/>
    </row>
    <row r="652" spans="1:27" ht="12.75" customHeight="1">
      <c r="A652" s="49"/>
      <c r="B652" s="27"/>
      <c r="C652" s="27"/>
      <c r="D652" s="27"/>
      <c r="E652" s="385"/>
      <c r="F652" s="8"/>
      <c r="U652" s="8"/>
      <c r="V652" s="8"/>
      <c r="AA652" s="8"/>
    </row>
    <row r="653" spans="1:27" ht="12.75" customHeight="1">
      <c r="A653" s="49"/>
      <c r="B653" s="27"/>
      <c r="C653" s="27"/>
      <c r="D653" s="27"/>
      <c r="E653" s="385"/>
      <c r="F653" s="8"/>
      <c r="U653" s="8"/>
      <c r="V653" s="8"/>
      <c r="AA653" s="8"/>
    </row>
    <row r="654" spans="1:27" ht="12.75" customHeight="1">
      <c r="A654" s="49"/>
      <c r="B654" s="27"/>
      <c r="C654" s="27"/>
      <c r="D654" s="27"/>
      <c r="E654" s="385"/>
      <c r="F654" s="8"/>
      <c r="U654" s="8"/>
      <c r="V654" s="8"/>
      <c r="AA654" s="8"/>
    </row>
    <row r="655" spans="1:27" ht="12.75" customHeight="1">
      <c r="A655" s="49"/>
      <c r="B655" s="27"/>
      <c r="C655" s="27"/>
      <c r="D655" s="27"/>
      <c r="E655" s="385"/>
      <c r="F655" s="8"/>
      <c r="U655" s="8"/>
      <c r="V655" s="8"/>
      <c r="AA655" s="8"/>
    </row>
    <row r="656" spans="1:27" ht="12.75" customHeight="1">
      <c r="A656" s="49"/>
      <c r="B656" s="27"/>
      <c r="C656" s="27"/>
      <c r="D656" s="27"/>
      <c r="E656" s="385"/>
      <c r="F656" s="8"/>
      <c r="U656" s="8"/>
      <c r="V656" s="8"/>
      <c r="AA656" s="8"/>
    </row>
    <row r="657" spans="1:27" ht="12.75" customHeight="1">
      <c r="A657" s="49"/>
      <c r="B657" s="27"/>
      <c r="C657" s="27"/>
      <c r="D657" s="27"/>
      <c r="E657" s="385"/>
      <c r="F657" s="8"/>
      <c r="U657" s="8"/>
      <c r="V657" s="8"/>
      <c r="AA657" s="8"/>
    </row>
    <row r="658" spans="1:27" ht="12.75" customHeight="1">
      <c r="A658" s="49"/>
      <c r="B658" s="27"/>
      <c r="C658" s="27"/>
      <c r="D658" s="27"/>
      <c r="E658" s="385"/>
      <c r="F658" s="8"/>
      <c r="U658" s="8"/>
      <c r="V658" s="8"/>
      <c r="AA658" s="8"/>
    </row>
    <row r="659" spans="1:27" ht="12.75" customHeight="1">
      <c r="A659" s="49"/>
      <c r="B659" s="27"/>
      <c r="C659" s="27"/>
      <c r="D659" s="27"/>
      <c r="E659" s="385"/>
      <c r="F659" s="8"/>
      <c r="U659" s="8"/>
      <c r="V659" s="8"/>
      <c r="AA659" s="8"/>
    </row>
    <row r="660" spans="1:27" ht="12.75" customHeight="1">
      <c r="A660" s="49"/>
      <c r="B660" s="27"/>
      <c r="C660" s="27"/>
      <c r="D660" s="27"/>
      <c r="E660" s="385"/>
      <c r="F660" s="8"/>
      <c r="U660" s="8"/>
      <c r="V660" s="8"/>
      <c r="AA660" s="8"/>
    </row>
    <row r="661" spans="1:27" ht="12.75" customHeight="1">
      <c r="A661" s="49"/>
      <c r="B661" s="27"/>
      <c r="C661" s="27"/>
      <c r="D661" s="27"/>
      <c r="E661" s="385"/>
      <c r="F661" s="8"/>
      <c r="U661" s="8"/>
      <c r="V661" s="8"/>
      <c r="AA661" s="8"/>
    </row>
    <row r="662" spans="1:27" ht="12.75" customHeight="1">
      <c r="A662" s="49"/>
      <c r="B662" s="27"/>
      <c r="C662" s="27"/>
      <c r="D662" s="27"/>
      <c r="E662" s="385"/>
      <c r="F662" s="8"/>
      <c r="U662" s="8"/>
      <c r="V662" s="8"/>
      <c r="AA662" s="8"/>
    </row>
    <row r="663" spans="1:27" ht="12.75" customHeight="1">
      <c r="A663" s="49"/>
      <c r="B663" s="27"/>
      <c r="C663" s="27"/>
      <c r="D663" s="27"/>
      <c r="E663" s="385"/>
      <c r="F663" s="8"/>
      <c r="U663" s="8"/>
      <c r="V663" s="8"/>
      <c r="AA663" s="8"/>
    </row>
    <row r="664" spans="1:27" ht="12.75" customHeight="1">
      <c r="A664" s="49"/>
      <c r="B664" s="27"/>
      <c r="C664" s="27"/>
      <c r="D664" s="27"/>
      <c r="E664" s="385"/>
      <c r="F664" s="8"/>
      <c r="U664" s="8"/>
      <c r="V664" s="8"/>
      <c r="AA664" s="8"/>
    </row>
    <row r="665" spans="1:27" ht="12.75" customHeight="1">
      <c r="A665" s="49"/>
      <c r="B665" s="27"/>
      <c r="C665" s="27"/>
      <c r="D665" s="27"/>
      <c r="E665" s="385"/>
      <c r="F665" s="8"/>
      <c r="U665" s="8"/>
      <c r="V665" s="8"/>
      <c r="AA665" s="8"/>
    </row>
    <row r="666" spans="1:27" ht="12.75" customHeight="1">
      <c r="A666" s="49"/>
      <c r="B666" s="27"/>
      <c r="C666" s="27"/>
      <c r="D666" s="27"/>
      <c r="E666" s="385"/>
      <c r="F666" s="8"/>
      <c r="U666" s="8"/>
      <c r="V666" s="8"/>
      <c r="AA666" s="8"/>
    </row>
    <row r="667" spans="1:27" ht="12.75" customHeight="1">
      <c r="A667" s="49"/>
      <c r="B667" s="27"/>
      <c r="C667" s="27"/>
      <c r="D667" s="27"/>
      <c r="E667" s="385"/>
      <c r="F667" s="8"/>
      <c r="U667" s="8"/>
      <c r="V667" s="8"/>
      <c r="AA667" s="8"/>
    </row>
    <row r="668" spans="1:27" ht="12.75" customHeight="1">
      <c r="A668" s="49"/>
      <c r="B668" s="27"/>
      <c r="C668" s="27"/>
      <c r="D668" s="27"/>
      <c r="E668" s="385"/>
      <c r="F668" s="8"/>
      <c r="U668" s="8"/>
      <c r="V668" s="8"/>
      <c r="AA668" s="8"/>
    </row>
    <row r="669" spans="1:27" ht="12.75" customHeight="1">
      <c r="A669" s="49"/>
      <c r="B669" s="27"/>
      <c r="C669" s="27"/>
      <c r="D669" s="27"/>
      <c r="E669" s="385"/>
      <c r="F669" s="8"/>
      <c r="U669" s="8"/>
      <c r="V669" s="8"/>
      <c r="AA669" s="8"/>
    </row>
    <row r="670" spans="1:27" ht="12.75" customHeight="1">
      <c r="A670" s="49"/>
      <c r="B670" s="27"/>
      <c r="C670" s="27"/>
      <c r="D670" s="27"/>
      <c r="E670" s="385"/>
      <c r="F670" s="8"/>
      <c r="U670" s="8"/>
      <c r="V670" s="8"/>
      <c r="AA670" s="8"/>
    </row>
    <row r="671" spans="1:27" ht="12.75" customHeight="1">
      <c r="A671" s="49"/>
      <c r="B671" s="27"/>
      <c r="C671" s="27"/>
      <c r="D671" s="27"/>
      <c r="E671" s="385"/>
      <c r="F671" s="8"/>
      <c r="U671" s="8"/>
      <c r="V671" s="8"/>
      <c r="AA671" s="8"/>
    </row>
    <row r="672" spans="1:27" ht="12.75" customHeight="1">
      <c r="A672" s="49"/>
      <c r="B672" s="27"/>
      <c r="C672" s="27"/>
      <c r="D672" s="27"/>
      <c r="E672" s="385"/>
      <c r="F672" s="8"/>
      <c r="U672" s="8"/>
      <c r="V672" s="8"/>
      <c r="AA672" s="8"/>
    </row>
    <row r="673" spans="1:27" ht="12.75" customHeight="1">
      <c r="A673" s="49"/>
      <c r="B673" s="27"/>
      <c r="C673" s="27"/>
      <c r="D673" s="27"/>
      <c r="E673" s="385"/>
      <c r="F673" s="8"/>
      <c r="U673" s="8"/>
      <c r="V673" s="8"/>
      <c r="AA673" s="8"/>
    </row>
    <row r="674" spans="1:27" ht="12.75" customHeight="1">
      <c r="A674" s="49"/>
      <c r="B674" s="27"/>
      <c r="C674" s="27"/>
      <c r="D674" s="27"/>
      <c r="E674" s="385"/>
      <c r="F674" s="8"/>
      <c r="U674" s="8"/>
      <c r="V674" s="8"/>
      <c r="AA674" s="8"/>
    </row>
    <row r="675" spans="1:27" ht="12.75" customHeight="1">
      <c r="A675" s="49"/>
      <c r="B675" s="27"/>
      <c r="C675" s="27"/>
      <c r="D675" s="27"/>
      <c r="E675" s="385"/>
      <c r="F675" s="8"/>
      <c r="U675" s="8"/>
      <c r="V675" s="8"/>
      <c r="AA675" s="8"/>
    </row>
    <row r="676" spans="1:27" ht="12.75" customHeight="1">
      <c r="A676" s="49"/>
      <c r="B676" s="27"/>
      <c r="C676" s="27"/>
      <c r="D676" s="27"/>
      <c r="E676" s="385"/>
      <c r="F676" s="8"/>
      <c r="U676" s="8"/>
      <c r="V676" s="8"/>
      <c r="AA676" s="8"/>
    </row>
    <row r="677" spans="1:27" ht="12.75" customHeight="1">
      <c r="A677" s="49"/>
      <c r="B677" s="27"/>
      <c r="C677" s="27"/>
      <c r="D677" s="27"/>
      <c r="E677" s="385"/>
      <c r="F677" s="8"/>
      <c r="U677" s="8"/>
      <c r="V677" s="8"/>
      <c r="AA677" s="8"/>
    </row>
    <row r="678" spans="1:27" ht="12.75" customHeight="1">
      <c r="A678" s="49"/>
      <c r="B678" s="27"/>
      <c r="C678" s="27"/>
      <c r="D678" s="27"/>
      <c r="E678" s="385"/>
      <c r="F678" s="8"/>
      <c r="U678" s="8"/>
      <c r="V678" s="8"/>
      <c r="AA678" s="8"/>
    </row>
    <row r="679" spans="1:27" ht="12.75" customHeight="1">
      <c r="A679" s="49"/>
      <c r="B679" s="27"/>
      <c r="C679" s="27"/>
      <c r="D679" s="27"/>
      <c r="E679" s="385"/>
      <c r="F679" s="8"/>
      <c r="U679" s="8"/>
      <c r="V679" s="8"/>
      <c r="AA679" s="8"/>
    </row>
    <row r="680" spans="1:27" ht="12.75" customHeight="1">
      <c r="A680" s="49"/>
      <c r="B680" s="27"/>
      <c r="C680" s="27"/>
      <c r="D680" s="27"/>
      <c r="E680" s="385"/>
      <c r="F680" s="8"/>
      <c r="U680" s="8"/>
      <c r="V680" s="8"/>
      <c r="AA680" s="8"/>
    </row>
    <row r="681" spans="1:27" ht="12.75" customHeight="1">
      <c r="A681" s="49"/>
      <c r="B681" s="27"/>
      <c r="C681" s="27"/>
      <c r="D681" s="27"/>
      <c r="E681" s="385"/>
      <c r="F681" s="8"/>
      <c r="U681" s="8"/>
      <c r="V681" s="8"/>
      <c r="AA681" s="8"/>
    </row>
    <row r="682" spans="1:27" ht="12.75" customHeight="1">
      <c r="A682" s="49"/>
      <c r="B682" s="27"/>
      <c r="C682" s="27"/>
      <c r="D682" s="27"/>
      <c r="E682" s="385"/>
      <c r="F682" s="8"/>
      <c r="U682" s="8"/>
      <c r="V682" s="8"/>
      <c r="AA682" s="8"/>
    </row>
    <row r="683" spans="1:27" ht="12.75" customHeight="1">
      <c r="A683" s="49"/>
      <c r="B683" s="27"/>
      <c r="C683" s="27"/>
      <c r="D683" s="27"/>
      <c r="E683" s="385"/>
      <c r="F683" s="8"/>
      <c r="U683" s="8"/>
      <c r="V683" s="8"/>
      <c r="AA683" s="8"/>
    </row>
    <row r="684" spans="1:27" ht="12.75" customHeight="1">
      <c r="A684" s="49"/>
      <c r="B684" s="27"/>
      <c r="C684" s="27"/>
      <c r="D684" s="27"/>
      <c r="E684" s="385"/>
      <c r="F684" s="8"/>
      <c r="U684" s="8"/>
      <c r="V684" s="8"/>
      <c r="AA684" s="8"/>
    </row>
    <row r="685" spans="1:27" ht="12.75" customHeight="1">
      <c r="A685" s="49"/>
      <c r="B685" s="27"/>
      <c r="C685" s="27"/>
      <c r="D685" s="27"/>
      <c r="E685" s="385"/>
      <c r="F685" s="8"/>
      <c r="U685" s="8"/>
      <c r="V685" s="8"/>
      <c r="AA685" s="8"/>
    </row>
    <row r="686" spans="1:27" ht="12.75" customHeight="1">
      <c r="A686" s="49"/>
      <c r="B686" s="27"/>
      <c r="C686" s="27"/>
      <c r="D686" s="27"/>
      <c r="E686" s="385"/>
      <c r="F686" s="8"/>
      <c r="U686" s="8"/>
      <c r="V686" s="8"/>
      <c r="AA686" s="8"/>
    </row>
    <row r="687" spans="1:27" ht="12.75" customHeight="1">
      <c r="A687" s="49"/>
      <c r="B687" s="27"/>
      <c r="C687" s="27"/>
      <c r="D687" s="27"/>
      <c r="E687" s="385"/>
      <c r="F687" s="8"/>
      <c r="U687" s="8"/>
      <c r="V687" s="8"/>
      <c r="AA687" s="8"/>
    </row>
    <row r="688" spans="1:27" ht="12.75" customHeight="1">
      <c r="A688" s="49"/>
      <c r="B688" s="27"/>
      <c r="C688" s="27"/>
      <c r="D688" s="27"/>
      <c r="E688" s="385"/>
      <c r="F688" s="8"/>
      <c r="U688" s="8"/>
      <c r="V688" s="8"/>
      <c r="AA688" s="8"/>
    </row>
    <row r="689" spans="1:27" ht="12.75" customHeight="1">
      <c r="A689" s="49"/>
      <c r="B689" s="27"/>
      <c r="C689" s="27"/>
      <c r="D689" s="27"/>
      <c r="E689" s="385"/>
      <c r="F689" s="8"/>
      <c r="U689" s="8"/>
      <c r="V689" s="8"/>
      <c r="AA689" s="8"/>
    </row>
    <row r="690" spans="1:27" ht="12.75" customHeight="1">
      <c r="A690" s="49"/>
      <c r="B690" s="27"/>
      <c r="C690" s="27"/>
      <c r="D690" s="27"/>
      <c r="E690" s="385"/>
      <c r="F690" s="8"/>
      <c r="U690" s="8"/>
      <c r="V690" s="8"/>
      <c r="AA690" s="8"/>
    </row>
    <row r="691" spans="1:27" ht="12.75" customHeight="1">
      <c r="A691" s="49"/>
      <c r="B691" s="27"/>
      <c r="C691" s="27"/>
      <c r="D691" s="27"/>
      <c r="E691" s="385"/>
      <c r="F691" s="8"/>
      <c r="U691" s="8"/>
      <c r="V691" s="8"/>
      <c r="AA691" s="8"/>
    </row>
    <row r="692" spans="1:27" ht="12.75" customHeight="1">
      <c r="A692" s="49"/>
      <c r="B692" s="27"/>
      <c r="C692" s="27"/>
      <c r="D692" s="27"/>
      <c r="E692" s="385"/>
      <c r="F692" s="8"/>
      <c r="U692" s="8"/>
      <c r="V692" s="8"/>
      <c r="AA692" s="8"/>
    </row>
    <row r="693" spans="1:27" ht="12.75" customHeight="1">
      <c r="A693" s="49"/>
      <c r="B693" s="27"/>
      <c r="C693" s="27"/>
      <c r="D693" s="27"/>
      <c r="E693" s="385"/>
      <c r="F693" s="8"/>
      <c r="U693" s="8"/>
      <c r="V693" s="8"/>
      <c r="AA693" s="8"/>
    </row>
    <row r="694" spans="1:27" ht="12.75" customHeight="1">
      <c r="A694" s="49"/>
      <c r="B694" s="27"/>
      <c r="C694" s="27"/>
      <c r="D694" s="27"/>
      <c r="E694" s="385"/>
      <c r="F694" s="8"/>
      <c r="U694" s="8"/>
      <c r="V694" s="8"/>
      <c r="AA694" s="8"/>
    </row>
    <row r="695" spans="1:27" ht="12.75" customHeight="1">
      <c r="A695" s="49"/>
      <c r="B695" s="27"/>
      <c r="C695" s="27"/>
      <c r="D695" s="27"/>
      <c r="E695" s="385"/>
      <c r="F695" s="8"/>
      <c r="U695" s="8"/>
      <c r="V695" s="8"/>
      <c r="AA695" s="8"/>
    </row>
    <row r="696" spans="1:27" ht="12.75" customHeight="1">
      <c r="A696" s="49"/>
      <c r="B696" s="27"/>
      <c r="C696" s="27"/>
      <c r="D696" s="27"/>
      <c r="E696" s="385"/>
      <c r="F696" s="8"/>
      <c r="U696" s="8"/>
      <c r="V696" s="8"/>
      <c r="AA696" s="8"/>
    </row>
    <row r="697" spans="1:27" ht="12.75" customHeight="1">
      <c r="A697" s="49"/>
      <c r="B697" s="27"/>
      <c r="C697" s="27"/>
      <c r="D697" s="27"/>
      <c r="E697" s="385"/>
      <c r="F697" s="8"/>
      <c r="U697" s="8"/>
      <c r="V697" s="8"/>
      <c r="AA697" s="8"/>
    </row>
    <row r="698" spans="1:27" ht="12.75" customHeight="1">
      <c r="A698" s="49"/>
      <c r="B698" s="27"/>
      <c r="C698" s="27"/>
      <c r="D698" s="27"/>
      <c r="E698" s="385"/>
      <c r="F698" s="8"/>
      <c r="U698" s="8"/>
      <c r="V698" s="8"/>
      <c r="AA698" s="8"/>
    </row>
    <row r="699" spans="1:27" ht="12.75" customHeight="1">
      <c r="A699" s="49"/>
      <c r="B699" s="27"/>
      <c r="C699" s="27"/>
      <c r="D699" s="27"/>
      <c r="E699" s="385"/>
      <c r="F699" s="8"/>
      <c r="U699" s="8"/>
      <c r="V699" s="8"/>
      <c r="AA699" s="8"/>
    </row>
    <row r="700" spans="1:27" ht="12.75" customHeight="1">
      <c r="A700" s="49"/>
      <c r="B700" s="27"/>
      <c r="C700" s="27"/>
      <c r="D700" s="27"/>
      <c r="E700" s="385"/>
      <c r="F700" s="8"/>
      <c r="U700" s="8"/>
      <c r="V700" s="8"/>
      <c r="AA700" s="8"/>
    </row>
    <row r="701" spans="1:27" ht="12.75" customHeight="1">
      <c r="A701" s="49"/>
      <c r="B701" s="27"/>
      <c r="C701" s="27"/>
      <c r="D701" s="27"/>
      <c r="E701" s="385"/>
      <c r="F701" s="8"/>
      <c r="U701" s="8"/>
      <c r="V701" s="8"/>
      <c r="AA701" s="8"/>
    </row>
    <row r="702" spans="1:27" ht="12.75" customHeight="1">
      <c r="A702" s="49"/>
      <c r="B702" s="27"/>
      <c r="C702" s="27"/>
      <c r="D702" s="27"/>
      <c r="E702" s="385"/>
      <c r="F702" s="8"/>
      <c r="U702" s="8"/>
      <c r="V702" s="8"/>
      <c r="AA702" s="8"/>
    </row>
    <row r="703" spans="1:27" ht="12.75" customHeight="1">
      <c r="A703" s="49"/>
      <c r="B703" s="27"/>
      <c r="C703" s="27"/>
      <c r="D703" s="27"/>
      <c r="E703" s="385"/>
      <c r="F703" s="8"/>
      <c r="U703" s="8"/>
      <c r="V703" s="8"/>
      <c r="AA703" s="8"/>
    </row>
    <row r="704" spans="1:27" ht="12.75" customHeight="1">
      <c r="A704" s="49"/>
      <c r="B704" s="27"/>
      <c r="C704" s="27"/>
      <c r="D704" s="27"/>
      <c r="E704" s="385"/>
      <c r="F704" s="8"/>
      <c r="U704" s="8"/>
      <c r="V704" s="8"/>
      <c r="AA704" s="8"/>
    </row>
    <row r="705" spans="1:27" ht="12.75" customHeight="1">
      <c r="A705" s="49"/>
      <c r="B705" s="27"/>
      <c r="C705" s="27"/>
      <c r="D705" s="27"/>
      <c r="E705" s="385"/>
      <c r="F705" s="8"/>
      <c r="U705" s="8"/>
      <c r="V705" s="8"/>
      <c r="AA705" s="8"/>
    </row>
    <row r="706" spans="1:27" ht="12.75" customHeight="1">
      <c r="A706" s="49"/>
      <c r="B706" s="27"/>
      <c r="C706" s="27"/>
      <c r="D706" s="27"/>
      <c r="E706" s="385"/>
      <c r="F706" s="8"/>
      <c r="U706" s="8"/>
      <c r="V706" s="8"/>
      <c r="AA706" s="8"/>
    </row>
    <row r="707" spans="1:27" ht="12.75" customHeight="1">
      <c r="A707" s="49"/>
      <c r="B707" s="27"/>
      <c r="C707" s="27"/>
      <c r="D707" s="27"/>
      <c r="E707" s="385"/>
      <c r="F707" s="8"/>
      <c r="U707" s="8"/>
      <c r="V707" s="8"/>
      <c r="AA707" s="8"/>
    </row>
    <row r="708" spans="1:27" ht="12.75" customHeight="1">
      <c r="A708" s="49"/>
      <c r="B708" s="27"/>
      <c r="C708" s="27"/>
      <c r="D708" s="27"/>
      <c r="E708" s="385"/>
      <c r="F708" s="8"/>
      <c r="U708" s="8"/>
      <c r="V708" s="8"/>
      <c r="AA708" s="8"/>
    </row>
    <row r="709" spans="1:27" ht="12.75" customHeight="1">
      <c r="A709" s="49"/>
      <c r="B709" s="27"/>
      <c r="C709" s="27"/>
      <c r="D709" s="27"/>
      <c r="E709" s="385"/>
      <c r="F709" s="8"/>
      <c r="U709" s="8"/>
      <c r="V709" s="8"/>
      <c r="AA709" s="8"/>
    </row>
    <row r="710" spans="1:27" ht="12.75" customHeight="1">
      <c r="A710" s="49"/>
      <c r="B710" s="27"/>
      <c r="C710" s="27"/>
      <c r="D710" s="27"/>
      <c r="E710" s="385"/>
      <c r="F710" s="8"/>
      <c r="U710" s="8"/>
      <c r="V710" s="8"/>
      <c r="AA710" s="8"/>
    </row>
    <row r="711" spans="1:27" ht="12.75" customHeight="1">
      <c r="A711" s="49"/>
      <c r="B711" s="27"/>
      <c r="C711" s="27"/>
      <c r="D711" s="27"/>
      <c r="E711" s="385"/>
      <c r="F711" s="8"/>
      <c r="U711" s="8"/>
      <c r="V711" s="8"/>
      <c r="AA711" s="8"/>
    </row>
    <row r="712" spans="1:27" ht="12.75" customHeight="1">
      <c r="A712" s="49"/>
      <c r="B712" s="27"/>
      <c r="C712" s="27"/>
      <c r="D712" s="27"/>
      <c r="E712" s="385"/>
      <c r="F712" s="8"/>
      <c r="U712" s="8"/>
      <c r="V712" s="8"/>
      <c r="AA712" s="8"/>
    </row>
    <row r="713" spans="1:27" ht="12.75" customHeight="1">
      <c r="A713" s="49"/>
      <c r="B713" s="27"/>
      <c r="C713" s="27"/>
      <c r="D713" s="27"/>
      <c r="E713" s="385"/>
      <c r="F713" s="8"/>
      <c r="U713" s="8"/>
      <c r="V713" s="8"/>
      <c r="AA713" s="8"/>
    </row>
    <row r="714" spans="1:27" ht="12.75" customHeight="1">
      <c r="A714" s="49"/>
      <c r="B714" s="27"/>
      <c r="C714" s="27"/>
      <c r="D714" s="27"/>
      <c r="E714" s="385"/>
      <c r="F714" s="8"/>
      <c r="U714" s="8"/>
      <c r="V714" s="8"/>
      <c r="AA714" s="8"/>
    </row>
    <row r="715" spans="1:27" ht="12.75" customHeight="1">
      <c r="A715" s="49"/>
      <c r="B715" s="27"/>
      <c r="C715" s="27"/>
      <c r="D715" s="27"/>
      <c r="E715" s="385"/>
      <c r="F715" s="8"/>
      <c r="U715" s="8"/>
      <c r="V715" s="8"/>
      <c r="AA715" s="8"/>
    </row>
    <row r="716" spans="1:27" ht="12.75" customHeight="1">
      <c r="A716" s="49"/>
      <c r="B716" s="27"/>
      <c r="C716" s="27"/>
      <c r="D716" s="27"/>
      <c r="E716" s="385"/>
      <c r="F716" s="8"/>
      <c r="U716" s="8"/>
      <c r="V716" s="8"/>
      <c r="AA716" s="8"/>
    </row>
    <row r="717" spans="1:27" ht="12.75" customHeight="1">
      <c r="A717" s="49"/>
      <c r="B717" s="27"/>
      <c r="C717" s="27"/>
      <c r="D717" s="27"/>
      <c r="E717" s="385"/>
      <c r="F717" s="8"/>
      <c r="U717" s="8"/>
      <c r="V717" s="8"/>
      <c r="AA717" s="8"/>
    </row>
    <row r="718" spans="1:27" ht="12.75" customHeight="1">
      <c r="A718" s="49"/>
      <c r="B718" s="27"/>
      <c r="C718" s="27"/>
      <c r="D718" s="27"/>
      <c r="E718" s="385"/>
      <c r="F718" s="8"/>
      <c r="U718" s="8"/>
      <c r="V718" s="8"/>
      <c r="AA718" s="8"/>
    </row>
    <row r="719" spans="1:27" ht="12.75" customHeight="1">
      <c r="A719" s="49"/>
      <c r="B719" s="27"/>
      <c r="C719" s="27"/>
      <c r="D719" s="27"/>
      <c r="E719" s="385"/>
      <c r="F719" s="8"/>
      <c r="U719" s="8"/>
      <c r="V719" s="8"/>
      <c r="AA719" s="8"/>
    </row>
    <row r="720" spans="1:27" ht="12.75" customHeight="1">
      <c r="A720" s="49"/>
      <c r="B720" s="27"/>
      <c r="C720" s="27"/>
      <c r="D720" s="27"/>
      <c r="E720" s="385"/>
      <c r="F720" s="8"/>
      <c r="U720" s="8"/>
      <c r="V720" s="8"/>
      <c r="AA720" s="8"/>
    </row>
    <row r="721" spans="1:27" ht="12.75" customHeight="1">
      <c r="A721" s="49"/>
      <c r="B721" s="27"/>
      <c r="C721" s="27"/>
      <c r="D721" s="27"/>
      <c r="E721" s="385"/>
      <c r="F721" s="8"/>
      <c r="U721" s="8"/>
      <c r="V721" s="8"/>
      <c r="AA721" s="8"/>
    </row>
    <row r="722" spans="1:27" ht="12.75" customHeight="1">
      <c r="A722" s="49"/>
      <c r="B722" s="27"/>
      <c r="C722" s="27"/>
      <c r="D722" s="27"/>
      <c r="E722" s="385"/>
      <c r="F722" s="8"/>
      <c r="U722" s="8"/>
      <c r="V722" s="8"/>
      <c r="AA722" s="8"/>
    </row>
    <row r="723" spans="1:27" ht="12.75" customHeight="1">
      <c r="A723" s="49"/>
      <c r="B723" s="27"/>
      <c r="C723" s="27"/>
      <c r="D723" s="27"/>
      <c r="E723" s="385"/>
      <c r="F723" s="8"/>
      <c r="U723" s="8"/>
      <c r="V723" s="8"/>
      <c r="AA723" s="8"/>
    </row>
    <row r="724" spans="1:27" ht="12.75" customHeight="1">
      <c r="A724" s="49"/>
      <c r="B724" s="27"/>
      <c r="C724" s="27"/>
      <c r="D724" s="27"/>
      <c r="E724" s="385"/>
      <c r="F724" s="8"/>
      <c r="U724" s="8"/>
      <c r="V724" s="8"/>
      <c r="AA724" s="8"/>
    </row>
    <row r="725" spans="1:27" ht="12.75" customHeight="1">
      <c r="A725" s="49"/>
      <c r="B725" s="27"/>
      <c r="C725" s="27"/>
      <c r="D725" s="27"/>
      <c r="E725" s="385"/>
      <c r="F725" s="8"/>
      <c r="U725" s="8"/>
      <c r="V725" s="8"/>
      <c r="AA725" s="8"/>
    </row>
    <row r="726" spans="1:27" ht="12.75" customHeight="1">
      <c r="A726" s="49"/>
      <c r="B726" s="27"/>
      <c r="C726" s="27"/>
      <c r="D726" s="27"/>
      <c r="E726" s="385"/>
      <c r="F726" s="8"/>
      <c r="U726" s="8"/>
      <c r="V726" s="8"/>
      <c r="AA726" s="8"/>
    </row>
    <row r="727" spans="1:27" ht="12.75" customHeight="1">
      <c r="A727" s="49"/>
      <c r="B727" s="27"/>
      <c r="C727" s="27"/>
      <c r="D727" s="27"/>
      <c r="E727" s="385"/>
      <c r="F727" s="8"/>
      <c r="U727" s="8"/>
      <c r="V727" s="8"/>
      <c r="AA727" s="8"/>
    </row>
    <row r="728" spans="1:27" ht="12.75" customHeight="1">
      <c r="A728" s="49"/>
      <c r="B728" s="27"/>
      <c r="C728" s="27"/>
      <c r="D728" s="27"/>
      <c r="E728" s="385"/>
      <c r="F728" s="8"/>
      <c r="U728" s="8"/>
      <c r="V728" s="8"/>
      <c r="AA728" s="8"/>
    </row>
    <row r="729" spans="1:27" ht="12.75" customHeight="1">
      <c r="A729" s="49"/>
      <c r="B729" s="27"/>
      <c r="C729" s="27"/>
      <c r="D729" s="27"/>
      <c r="E729" s="385"/>
      <c r="F729" s="8"/>
      <c r="U729" s="8"/>
      <c r="V729" s="8"/>
      <c r="AA729" s="8"/>
    </row>
    <row r="730" spans="1:27" ht="12.75" customHeight="1">
      <c r="A730" s="49"/>
      <c r="B730" s="27"/>
      <c r="C730" s="27"/>
      <c r="D730" s="27"/>
      <c r="E730" s="385"/>
      <c r="F730" s="8"/>
      <c r="U730" s="8"/>
      <c r="V730" s="8"/>
      <c r="AA730" s="8"/>
    </row>
    <row r="731" spans="1:27" ht="12.75" customHeight="1">
      <c r="A731" s="49"/>
      <c r="B731" s="27"/>
      <c r="C731" s="27"/>
      <c r="D731" s="27"/>
      <c r="E731" s="385"/>
      <c r="F731" s="8"/>
      <c r="U731" s="8"/>
      <c r="V731" s="8"/>
      <c r="AA731" s="8"/>
    </row>
    <row r="732" spans="1:27" ht="12.75" customHeight="1">
      <c r="A732" s="49"/>
      <c r="B732" s="27"/>
      <c r="C732" s="27"/>
      <c r="D732" s="27"/>
      <c r="E732" s="385"/>
      <c r="F732" s="8"/>
      <c r="U732" s="8"/>
      <c r="V732" s="8"/>
      <c r="AA732" s="8"/>
    </row>
    <row r="733" spans="1:27" ht="12.75" customHeight="1">
      <c r="A733" s="49"/>
      <c r="B733" s="27"/>
      <c r="C733" s="27"/>
      <c r="D733" s="27"/>
      <c r="E733" s="385"/>
      <c r="F733" s="8"/>
      <c r="U733" s="8"/>
      <c r="V733" s="8"/>
      <c r="AA733" s="8"/>
    </row>
    <row r="734" spans="1:27" ht="12.75" customHeight="1">
      <c r="A734" s="49"/>
      <c r="B734" s="27"/>
      <c r="C734" s="27"/>
      <c r="D734" s="27"/>
      <c r="E734" s="385"/>
      <c r="F734" s="8"/>
      <c r="U734" s="8"/>
      <c r="V734" s="8"/>
      <c r="AA734" s="8"/>
    </row>
    <row r="735" spans="1:27" ht="12.75" customHeight="1">
      <c r="A735" s="49"/>
      <c r="B735" s="27"/>
      <c r="C735" s="27"/>
      <c r="D735" s="27"/>
      <c r="E735" s="385"/>
      <c r="F735" s="8"/>
      <c r="U735" s="8"/>
      <c r="V735" s="8"/>
      <c r="AA735" s="8"/>
    </row>
    <row r="736" spans="1:27" ht="12.75" customHeight="1">
      <c r="A736" s="49"/>
      <c r="B736" s="27"/>
      <c r="C736" s="27"/>
      <c r="D736" s="27"/>
      <c r="E736" s="385"/>
      <c r="F736" s="8"/>
      <c r="U736" s="8"/>
      <c r="V736" s="8"/>
      <c r="AA736" s="8"/>
    </row>
    <row r="737" spans="1:27" ht="12.75" customHeight="1">
      <c r="A737" s="49"/>
      <c r="B737" s="27"/>
      <c r="C737" s="27"/>
      <c r="D737" s="27"/>
      <c r="E737" s="385"/>
      <c r="F737" s="8"/>
      <c r="U737" s="8"/>
      <c r="V737" s="8"/>
      <c r="AA737" s="8"/>
    </row>
    <row r="738" spans="1:27" ht="12.75" customHeight="1">
      <c r="A738" s="49"/>
      <c r="B738" s="27"/>
      <c r="C738" s="27"/>
      <c r="D738" s="27"/>
      <c r="E738" s="385"/>
      <c r="F738" s="8"/>
      <c r="U738" s="8"/>
      <c r="V738" s="8"/>
      <c r="AA738" s="8"/>
    </row>
    <row r="739" spans="1:27" ht="12.75" customHeight="1">
      <c r="A739" s="49"/>
      <c r="B739" s="27"/>
      <c r="C739" s="27"/>
      <c r="D739" s="27"/>
      <c r="E739" s="385"/>
      <c r="F739" s="8"/>
      <c r="U739" s="8"/>
      <c r="V739" s="8"/>
      <c r="AA739" s="8"/>
    </row>
    <row r="740" spans="1:27" ht="12.75" customHeight="1">
      <c r="A740" s="49"/>
      <c r="B740" s="27"/>
      <c r="C740" s="27"/>
      <c r="D740" s="27"/>
      <c r="E740" s="385"/>
      <c r="F740" s="8"/>
      <c r="U740" s="8"/>
      <c r="V740" s="8"/>
      <c r="AA740" s="8"/>
    </row>
    <row r="741" spans="1:27" ht="12.75" customHeight="1">
      <c r="A741" s="49"/>
      <c r="B741" s="27"/>
      <c r="C741" s="27"/>
      <c r="D741" s="27"/>
      <c r="E741" s="385"/>
      <c r="F741" s="8"/>
      <c r="U741" s="8"/>
      <c r="V741" s="8"/>
      <c r="AA741" s="8"/>
    </row>
    <row r="742" spans="1:27" ht="12.75" customHeight="1">
      <c r="A742" s="49"/>
      <c r="B742" s="27"/>
      <c r="C742" s="27"/>
      <c r="D742" s="27"/>
      <c r="E742" s="385"/>
      <c r="F742" s="8"/>
      <c r="U742" s="8"/>
      <c r="V742" s="8"/>
      <c r="AA742" s="8"/>
    </row>
    <row r="743" spans="1:27" ht="12.75" customHeight="1">
      <c r="A743" s="49"/>
      <c r="B743" s="27"/>
      <c r="C743" s="27"/>
      <c r="D743" s="27"/>
      <c r="E743" s="385"/>
      <c r="F743" s="8"/>
      <c r="U743" s="8"/>
      <c r="V743" s="8"/>
      <c r="AA743" s="8"/>
    </row>
    <row r="744" spans="1:27" ht="12.75" customHeight="1">
      <c r="A744" s="49"/>
      <c r="B744" s="27"/>
      <c r="C744" s="27"/>
      <c r="D744" s="27"/>
      <c r="E744" s="385"/>
      <c r="F744" s="8"/>
      <c r="U744" s="8"/>
      <c r="V744" s="8"/>
      <c r="AA744" s="8"/>
    </row>
    <row r="745" spans="1:27" ht="12.75" customHeight="1">
      <c r="A745" s="49"/>
      <c r="B745" s="27"/>
      <c r="C745" s="27"/>
      <c r="D745" s="27"/>
      <c r="E745" s="385"/>
      <c r="F745" s="8"/>
      <c r="U745" s="8"/>
      <c r="V745" s="8"/>
      <c r="AA745" s="8"/>
    </row>
    <row r="746" spans="1:27" ht="12.75" customHeight="1">
      <c r="A746" s="49"/>
      <c r="B746" s="27"/>
      <c r="C746" s="27"/>
      <c r="D746" s="27"/>
      <c r="E746" s="385"/>
      <c r="F746" s="8"/>
      <c r="U746" s="8"/>
      <c r="V746" s="8"/>
      <c r="AA746" s="8"/>
    </row>
    <row r="747" spans="1:27" ht="12.75" customHeight="1">
      <c r="A747" s="49"/>
      <c r="B747" s="27"/>
      <c r="C747" s="27"/>
      <c r="D747" s="27"/>
      <c r="E747" s="385"/>
      <c r="F747" s="8"/>
      <c r="U747" s="8"/>
      <c r="V747" s="8"/>
      <c r="AA747" s="8"/>
    </row>
    <row r="748" spans="1:27" ht="12.75" customHeight="1">
      <c r="A748" s="49"/>
      <c r="B748" s="27"/>
      <c r="C748" s="27"/>
      <c r="D748" s="27"/>
      <c r="E748" s="385"/>
      <c r="F748" s="8"/>
      <c r="U748" s="8"/>
      <c r="V748" s="8"/>
      <c r="AA748" s="8"/>
    </row>
    <row r="749" spans="1:27" ht="12.75" customHeight="1">
      <c r="A749" s="49"/>
      <c r="B749" s="27"/>
      <c r="C749" s="27"/>
      <c r="D749" s="27"/>
      <c r="E749" s="385"/>
      <c r="F749" s="8"/>
      <c r="U749" s="8"/>
      <c r="V749" s="8"/>
      <c r="AA749" s="8"/>
    </row>
    <row r="750" spans="1:27" ht="12.75" customHeight="1">
      <c r="A750" s="49"/>
      <c r="B750" s="27"/>
      <c r="C750" s="27"/>
      <c r="D750" s="27"/>
      <c r="E750" s="385"/>
      <c r="F750" s="8"/>
      <c r="U750" s="8"/>
      <c r="V750" s="8"/>
      <c r="AA750" s="8"/>
    </row>
    <row r="751" spans="1:27" ht="12.75" customHeight="1">
      <c r="A751" s="49"/>
      <c r="B751" s="27"/>
      <c r="C751" s="27"/>
      <c r="D751" s="27"/>
      <c r="E751" s="385"/>
      <c r="F751" s="8"/>
      <c r="U751" s="8"/>
      <c r="V751" s="8"/>
      <c r="AA751" s="8"/>
    </row>
    <row r="752" spans="1:27" ht="12.75" customHeight="1">
      <c r="A752" s="49"/>
      <c r="B752" s="27"/>
      <c r="C752" s="27"/>
      <c r="D752" s="27"/>
      <c r="E752" s="385"/>
      <c r="F752" s="8"/>
      <c r="U752" s="8"/>
      <c r="V752" s="8"/>
      <c r="AA752" s="8"/>
    </row>
    <row r="753" spans="1:27" ht="12.75" customHeight="1">
      <c r="A753" s="49"/>
      <c r="B753" s="27"/>
      <c r="C753" s="27"/>
      <c r="D753" s="27"/>
      <c r="E753" s="385"/>
      <c r="F753" s="8"/>
      <c r="U753" s="8"/>
      <c r="V753" s="8"/>
      <c r="AA753" s="8"/>
    </row>
    <row r="754" spans="1:27" ht="12.75" customHeight="1">
      <c r="A754" s="49"/>
      <c r="B754" s="27"/>
      <c r="C754" s="27"/>
      <c r="D754" s="27"/>
      <c r="E754" s="385"/>
      <c r="F754" s="8"/>
      <c r="U754" s="8"/>
      <c r="V754" s="8"/>
      <c r="AA754" s="8"/>
    </row>
    <row r="755" spans="1:27" ht="12.75" customHeight="1">
      <c r="A755" s="49"/>
      <c r="B755" s="27"/>
      <c r="C755" s="27"/>
      <c r="D755" s="27"/>
      <c r="E755" s="385"/>
      <c r="F755" s="8"/>
      <c r="U755" s="8"/>
      <c r="V755" s="8"/>
      <c r="AA755" s="8"/>
    </row>
    <row r="756" spans="1:27" ht="12.75" customHeight="1">
      <c r="A756" s="49"/>
      <c r="B756" s="27"/>
      <c r="C756" s="27"/>
      <c r="D756" s="27"/>
      <c r="E756" s="385"/>
      <c r="F756" s="8"/>
      <c r="U756" s="8"/>
      <c r="V756" s="8"/>
      <c r="AA756" s="8"/>
    </row>
    <row r="757" spans="1:27" ht="12.75" customHeight="1">
      <c r="A757" s="49"/>
      <c r="B757" s="27"/>
      <c r="C757" s="27"/>
      <c r="D757" s="27"/>
      <c r="E757" s="385"/>
      <c r="F757" s="8"/>
      <c r="U757" s="8"/>
      <c r="V757" s="8"/>
      <c r="AA757" s="8"/>
    </row>
    <row r="758" spans="1:27" ht="12.75" customHeight="1">
      <c r="A758" s="49"/>
      <c r="B758" s="27"/>
      <c r="C758" s="27"/>
      <c r="D758" s="27"/>
      <c r="E758" s="385"/>
      <c r="F758" s="8"/>
      <c r="U758" s="8"/>
      <c r="V758" s="8"/>
      <c r="AA758" s="8"/>
    </row>
    <row r="759" spans="1:27" ht="12.75" customHeight="1">
      <c r="A759" s="49"/>
      <c r="B759" s="27"/>
      <c r="C759" s="27"/>
      <c r="D759" s="27"/>
      <c r="E759" s="385"/>
      <c r="F759" s="8"/>
      <c r="U759" s="8"/>
      <c r="V759" s="8"/>
      <c r="AA759" s="8"/>
    </row>
    <row r="760" spans="1:27" ht="12.75" customHeight="1">
      <c r="A760" s="49"/>
      <c r="B760" s="27"/>
      <c r="C760" s="27"/>
      <c r="D760" s="27"/>
      <c r="E760" s="385"/>
      <c r="F760" s="8"/>
      <c r="U760" s="8"/>
      <c r="V760" s="8"/>
      <c r="AA760" s="8"/>
    </row>
    <row r="761" spans="1:27" ht="12.75" customHeight="1">
      <c r="A761" s="49"/>
      <c r="B761" s="27"/>
      <c r="C761" s="27"/>
      <c r="D761" s="27"/>
      <c r="E761" s="385"/>
      <c r="F761" s="8"/>
      <c r="U761" s="8"/>
      <c r="V761" s="8"/>
      <c r="AA761" s="8"/>
    </row>
    <row r="762" spans="1:27" ht="12.75" customHeight="1">
      <c r="A762" s="49"/>
      <c r="B762" s="27"/>
      <c r="C762" s="27"/>
      <c r="D762" s="27"/>
      <c r="E762" s="385"/>
      <c r="F762" s="8"/>
      <c r="U762" s="8"/>
      <c r="V762" s="8"/>
      <c r="AA762" s="8"/>
    </row>
    <row r="763" spans="1:27" ht="12.75" customHeight="1">
      <c r="A763" s="49"/>
      <c r="B763" s="27"/>
      <c r="C763" s="27"/>
      <c r="D763" s="27"/>
      <c r="E763" s="385"/>
      <c r="F763" s="8"/>
      <c r="U763" s="8"/>
      <c r="V763" s="8"/>
      <c r="AA763" s="8"/>
    </row>
    <row r="764" spans="1:27" ht="12.75" customHeight="1">
      <c r="A764" s="49"/>
      <c r="B764" s="27"/>
      <c r="C764" s="27"/>
      <c r="D764" s="27"/>
      <c r="E764" s="385"/>
      <c r="F764" s="8"/>
      <c r="U764" s="8"/>
      <c r="V764" s="8"/>
      <c r="AA764" s="8"/>
    </row>
    <row r="765" spans="1:27" ht="12.75" customHeight="1">
      <c r="A765" s="49"/>
      <c r="B765" s="27"/>
      <c r="C765" s="27"/>
      <c r="D765" s="27"/>
      <c r="E765" s="385"/>
      <c r="F765" s="8"/>
      <c r="U765" s="8"/>
      <c r="V765" s="8"/>
      <c r="AA765" s="8"/>
    </row>
    <row r="766" spans="1:27" ht="12.75" customHeight="1">
      <c r="A766" s="49"/>
      <c r="B766" s="27"/>
      <c r="C766" s="27"/>
      <c r="D766" s="27"/>
      <c r="E766" s="385"/>
      <c r="F766" s="8"/>
      <c r="U766" s="8"/>
      <c r="V766" s="8"/>
      <c r="AA766" s="8"/>
    </row>
    <row r="767" spans="1:27" ht="12.75" customHeight="1">
      <c r="A767" s="49"/>
      <c r="B767" s="27"/>
      <c r="C767" s="27"/>
      <c r="D767" s="27"/>
      <c r="E767" s="385"/>
      <c r="F767" s="8"/>
      <c r="U767" s="8"/>
      <c r="V767" s="8"/>
      <c r="AA767" s="8"/>
    </row>
    <row r="768" spans="1:27" ht="12.75" customHeight="1">
      <c r="A768" s="49"/>
      <c r="B768" s="27"/>
      <c r="C768" s="27"/>
      <c r="D768" s="27"/>
      <c r="E768" s="385"/>
      <c r="F768" s="8"/>
      <c r="U768" s="8"/>
      <c r="V768" s="8"/>
      <c r="AA768" s="8"/>
    </row>
    <row r="769" spans="1:27" ht="12.75" customHeight="1">
      <c r="A769" s="49"/>
      <c r="B769" s="27"/>
      <c r="C769" s="27"/>
      <c r="D769" s="27"/>
      <c r="E769" s="385"/>
      <c r="F769" s="8"/>
      <c r="U769" s="8"/>
      <c r="V769" s="8"/>
      <c r="AA769" s="8"/>
    </row>
    <row r="770" spans="1:27" ht="12.75" customHeight="1">
      <c r="A770" s="49"/>
      <c r="B770" s="27"/>
      <c r="C770" s="27"/>
      <c r="D770" s="27"/>
      <c r="E770" s="385"/>
      <c r="F770" s="8"/>
      <c r="U770" s="8"/>
      <c r="V770" s="8"/>
      <c r="AA770" s="8"/>
    </row>
    <row r="771" spans="1:27" ht="12.75" customHeight="1">
      <c r="A771" s="49"/>
      <c r="B771" s="27"/>
      <c r="C771" s="27"/>
      <c r="D771" s="27"/>
      <c r="E771" s="385"/>
      <c r="F771" s="8"/>
      <c r="U771" s="8"/>
      <c r="V771" s="8"/>
      <c r="AA771" s="8"/>
    </row>
    <row r="772" spans="1:27" ht="12.75" customHeight="1">
      <c r="A772" s="49"/>
      <c r="B772" s="27"/>
      <c r="C772" s="27"/>
      <c r="D772" s="27"/>
      <c r="E772" s="385"/>
      <c r="F772" s="8"/>
      <c r="U772" s="8"/>
      <c r="V772" s="8"/>
      <c r="AA772" s="8"/>
    </row>
    <row r="773" spans="1:27" ht="12.75" customHeight="1">
      <c r="A773" s="49"/>
      <c r="B773" s="27"/>
      <c r="C773" s="27"/>
      <c r="D773" s="27"/>
      <c r="E773" s="385"/>
      <c r="F773" s="8"/>
      <c r="U773" s="8"/>
      <c r="V773" s="8"/>
      <c r="AA773" s="8"/>
    </row>
    <row r="774" spans="1:27" ht="12.75" customHeight="1">
      <c r="A774" s="49"/>
      <c r="B774" s="27"/>
      <c r="C774" s="27"/>
      <c r="D774" s="27"/>
      <c r="E774" s="385"/>
      <c r="F774" s="8"/>
      <c r="U774" s="8"/>
      <c r="V774" s="8"/>
      <c r="AA774" s="8"/>
    </row>
    <row r="775" spans="1:27" ht="12.75" customHeight="1">
      <c r="A775" s="49"/>
      <c r="B775" s="27"/>
      <c r="C775" s="27"/>
      <c r="D775" s="27"/>
      <c r="E775" s="385"/>
      <c r="F775" s="8"/>
      <c r="U775" s="8"/>
      <c r="V775" s="8"/>
      <c r="AA775" s="8"/>
    </row>
    <row r="776" spans="1:27" ht="12.75" customHeight="1">
      <c r="A776" s="49"/>
      <c r="B776" s="27"/>
      <c r="C776" s="27"/>
      <c r="D776" s="27"/>
      <c r="E776" s="385"/>
      <c r="F776" s="8"/>
      <c r="U776" s="8"/>
      <c r="V776" s="8"/>
      <c r="AA776" s="8"/>
    </row>
    <row r="777" spans="1:27" ht="12.75" customHeight="1">
      <c r="A777" s="49"/>
      <c r="B777" s="27"/>
      <c r="C777" s="27"/>
      <c r="D777" s="27"/>
      <c r="E777" s="385"/>
      <c r="F777" s="8"/>
      <c r="U777" s="8"/>
      <c r="V777" s="8"/>
      <c r="AA777" s="8"/>
    </row>
    <row r="778" spans="1:27" ht="12.75" customHeight="1">
      <c r="A778" s="49"/>
      <c r="B778" s="27"/>
      <c r="C778" s="27"/>
      <c r="D778" s="27"/>
      <c r="E778" s="385"/>
      <c r="F778" s="8"/>
      <c r="U778" s="8"/>
      <c r="V778" s="8"/>
      <c r="AA778" s="8"/>
    </row>
    <row r="779" spans="1:27" ht="12.75" customHeight="1">
      <c r="A779" s="49"/>
      <c r="B779" s="27"/>
      <c r="C779" s="27"/>
      <c r="D779" s="27"/>
      <c r="E779" s="385"/>
      <c r="F779" s="8"/>
      <c r="U779" s="8"/>
      <c r="V779" s="8"/>
      <c r="AA779" s="8"/>
    </row>
    <row r="780" spans="1:27" ht="12.75" customHeight="1">
      <c r="A780" s="49"/>
      <c r="B780" s="27"/>
      <c r="C780" s="27"/>
      <c r="D780" s="27"/>
      <c r="E780" s="385"/>
      <c r="F780" s="8"/>
      <c r="U780" s="8"/>
      <c r="V780" s="8"/>
      <c r="AA780" s="8"/>
    </row>
    <row r="781" spans="1:27" ht="12.75" customHeight="1">
      <c r="A781" s="49"/>
      <c r="B781" s="27"/>
      <c r="C781" s="27"/>
      <c r="D781" s="27"/>
      <c r="E781" s="385"/>
      <c r="F781" s="8"/>
      <c r="U781" s="8"/>
      <c r="V781" s="8"/>
      <c r="AA781" s="8"/>
    </row>
    <row r="782" spans="1:27" ht="12.75" customHeight="1">
      <c r="A782" s="49"/>
      <c r="B782" s="27"/>
      <c r="C782" s="27"/>
      <c r="D782" s="27"/>
      <c r="E782" s="385"/>
      <c r="F782" s="8"/>
      <c r="U782" s="8"/>
      <c r="V782" s="8"/>
      <c r="AA782" s="8"/>
    </row>
    <row r="783" spans="1:27" ht="12.75" customHeight="1">
      <c r="A783" s="49"/>
      <c r="B783" s="27"/>
      <c r="C783" s="27"/>
      <c r="D783" s="27"/>
      <c r="E783" s="385"/>
      <c r="F783" s="8"/>
      <c r="U783" s="8"/>
      <c r="V783" s="8"/>
      <c r="AA783" s="8"/>
    </row>
    <row r="784" spans="1:27" ht="12.75" customHeight="1">
      <c r="A784" s="49"/>
      <c r="B784" s="27"/>
      <c r="C784" s="27"/>
      <c r="D784" s="27"/>
      <c r="E784" s="385"/>
      <c r="F784" s="8"/>
      <c r="U784" s="8"/>
      <c r="V784" s="8"/>
      <c r="AA784" s="8"/>
    </row>
    <row r="785" spans="1:27" ht="12.75" customHeight="1">
      <c r="A785" s="49"/>
      <c r="B785" s="27"/>
      <c r="C785" s="27"/>
      <c r="D785" s="27"/>
      <c r="E785" s="385"/>
      <c r="F785" s="8"/>
      <c r="U785" s="8"/>
      <c r="V785" s="8"/>
      <c r="AA785" s="8"/>
    </row>
    <row r="786" spans="1:27" ht="12.75" customHeight="1">
      <c r="A786" s="49"/>
      <c r="B786" s="27"/>
      <c r="C786" s="27"/>
      <c r="D786" s="27"/>
      <c r="E786" s="385"/>
      <c r="F786" s="8"/>
      <c r="U786" s="8"/>
      <c r="V786" s="8"/>
      <c r="AA786" s="8"/>
    </row>
    <row r="787" spans="1:27" ht="12.75" customHeight="1">
      <c r="A787" s="49"/>
      <c r="B787" s="27"/>
      <c r="C787" s="27"/>
      <c r="D787" s="27"/>
      <c r="E787" s="385"/>
      <c r="F787" s="8"/>
      <c r="U787" s="8"/>
      <c r="V787" s="8"/>
      <c r="AA787" s="8"/>
    </row>
    <row r="788" spans="1:27" ht="12.75" customHeight="1">
      <c r="A788" s="49"/>
      <c r="B788" s="27"/>
      <c r="C788" s="27"/>
      <c r="D788" s="27"/>
      <c r="E788" s="385"/>
      <c r="F788" s="8"/>
      <c r="U788" s="8"/>
      <c r="V788" s="8"/>
      <c r="AA788" s="8"/>
    </row>
    <row r="789" spans="1:27" ht="12.75" customHeight="1">
      <c r="A789" s="49"/>
      <c r="B789" s="27"/>
      <c r="C789" s="27"/>
      <c r="D789" s="27"/>
      <c r="E789" s="385"/>
      <c r="F789" s="8"/>
      <c r="U789" s="8"/>
      <c r="V789" s="8"/>
      <c r="AA789" s="8"/>
    </row>
    <row r="790" spans="1:27" ht="12.75" customHeight="1">
      <c r="A790" s="49"/>
      <c r="B790" s="27"/>
      <c r="C790" s="27"/>
      <c r="D790" s="27"/>
      <c r="E790" s="385"/>
      <c r="F790" s="8"/>
      <c r="U790" s="8"/>
      <c r="V790" s="8"/>
      <c r="AA790" s="8"/>
    </row>
    <row r="791" spans="1:27" ht="12.75" customHeight="1">
      <c r="A791" s="49"/>
      <c r="B791" s="27"/>
      <c r="C791" s="27"/>
      <c r="D791" s="27"/>
      <c r="E791" s="385"/>
      <c r="F791" s="8"/>
      <c r="U791" s="8"/>
      <c r="V791" s="8"/>
      <c r="AA791" s="8"/>
    </row>
    <row r="792" spans="1:27" ht="12.75" customHeight="1">
      <c r="A792" s="49"/>
      <c r="B792" s="27"/>
      <c r="C792" s="27"/>
      <c r="D792" s="27"/>
      <c r="E792" s="385"/>
      <c r="F792" s="8"/>
      <c r="U792" s="8"/>
      <c r="V792" s="8"/>
      <c r="AA792" s="8"/>
    </row>
    <row r="793" spans="1:27" ht="12.75" customHeight="1">
      <c r="A793" s="49"/>
      <c r="B793" s="27"/>
      <c r="C793" s="27"/>
      <c r="D793" s="27"/>
      <c r="E793" s="385"/>
      <c r="F793" s="8"/>
      <c r="U793" s="8"/>
      <c r="V793" s="8"/>
      <c r="AA793" s="8"/>
    </row>
    <row r="794" spans="1:27" ht="12.75" customHeight="1">
      <c r="A794" s="49"/>
      <c r="B794" s="27"/>
      <c r="C794" s="27"/>
      <c r="D794" s="27"/>
      <c r="E794" s="385"/>
      <c r="F794" s="8"/>
      <c r="U794" s="8"/>
      <c r="V794" s="8"/>
      <c r="AA794" s="8"/>
    </row>
    <row r="795" spans="1:27" ht="12.75" customHeight="1">
      <c r="A795" s="49"/>
      <c r="B795" s="27"/>
      <c r="C795" s="27"/>
      <c r="D795" s="27"/>
      <c r="E795" s="385"/>
      <c r="F795" s="8"/>
      <c r="U795" s="8"/>
      <c r="V795" s="8"/>
      <c r="AA795" s="8"/>
    </row>
    <row r="796" spans="1:27" ht="12.75" customHeight="1">
      <c r="A796" s="49"/>
      <c r="B796" s="27"/>
      <c r="C796" s="27"/>
      <c r="D796" s="27"/>
      <c r="E796" s="385"/>
      <c r="F796" s="8"/>
      <c r="U796" s="8"/>
      <c r="V796" s="8"/>
      <c r="AA796" s="8"/>
    </row>
    <row r="797" spans="1:27" ht="12.75" customHeight="1">
      <c r="A797" s="49"/>
      <c r="B797" s="27"/>
      <c r="C797" s="27"/>
      <c r="D797" s="27"/>
      <c r="E797" s="385"/>
      <c r="F797" s="8"/>
      <c r="U797" s="8"/>
      <c r="V797" s="8"/>
      <c r="AA797" s="8"/>
    </row>
    <row r="798" spans="1:27" ht="12.75" customHeight="1">
      <c r="A798" s="49"/>
      <c r="B798" s="27"/>
      <c r="C798" s="27"/>
      <c r="D798" s="27"/>
      <c r="E798" s="385"/>
      <c r="F798" s="8"/>
      <c r="U798" s="8"/>
      <c r="V798" s="8"/>
      <c r="AA798" s="8"/>
    </row>
    <row r="799" spans="1:27" ht="12.75" customHeight="1">
      <c r="A799" s="49"/>
      <c r="B799" s="27"/>
      <c r="C799" s="27"/>
      <c r="D799" s="27"/>
      <c r="E799" s="385"/>
      <c r="F799" s="8"/>
      <c r="U799" s="8"/>
      <c r="V799" s="8"/>
      <c r="AA799" s="8"/>
    </row>
    <row r="800" spans="1:27" ht="12.75" customHeight="1">
      <c r="A800" s="49"/>
      <c r="B800" s="27"/>
      <c r="C800" s="27"/>
      <c r="D800" s="27"/>
      <c r="E800" s="385"/>
      <c r="F800" s="8"/>
      <c r="U800" s="8"/>
      <c r="V800" s="8"/>
      <c r="AA800" s="8"/>
    </row>
    <row r="801" spans="1:27" ht="12.75" customHeight="1">
      <c r="A801" s="49"/>
      <c r="B801" s="27"/>
      <c r="C801" s="27"/>
      <c r="D801" s="27"/>
      <c r="E801" s="385"/>
      <c r="F801" s="8"/>
      <c r="U801" s="8"/>
      <c r="V801" s="8"/>
      <c r="AA801" s="8"/>
    </row>
    <row r="802" spans="1:27" ht="12.75" customHeight="1">
      <c r="A802" s="49"/>
      <c r="B802" s="27"/>
      <c r="C802" s="27"/>
      <c r="D802" s="27"/>
      <c r="E802" s="385"/>
      <c r="F802" s="8"/>
      <c r="U802" s="8"/>
      <c r="V802" s="8"/>
      <c r="AA802" s="8"/>
    </row>
    <row r="803" spans="1:27" ht="12.75" customHeight="1">
      <c r="A803" s="49"/>
      <c r="B803" s="27"/>
      <c r="C803" s="27"/>
      <c r="D803" s="27"/>
      <c r="E803" s="385"/>
      <c r="F803" s="8"/>
      <c r="U803" s="8"/>
      <c r="V803" s="8"/>
      <c r="AA803" s="8"/>
    </row>
    <row r="804" spans="1:27" ht="12.75" customHeight="1">
      <c r="A804" s="49"/>
      <c r="B804" s="27"/>
      <c r="C804" s="27"/>
      <c r="D804" s="27"/>
      <c r="E804" s="385"/>
      <c r="F804" s="8"/>
      <c r="U804" s="8"/>
      <c r="V804" s="8"/>
      <c r="AA804" s="8"/>
    </row>
    <row r="805" spans="1:27" ht="12.75" customHeight="1">
      <c r="A805" s="49"/>
      <c r="B805" s="27"/>
      <c r="C805" s="27"/>
      <c r="D805" s="27"/>
      <c r="E805" s="385"/>
      <c r="F805" s="8"/>
      <c r="U805" s="8"/>
      <c r="V805" s="8"/>
      <c r="AA805" s="8"/>
    </row>
    <row r="806" spans="1:27" ht="12.75" customHeight="1">
      <c r="A806" s="49"/>
      <c r="B806" s="27"/>
      <c r="C806" s="27"/>
      <c r="D806" s="27"/>
      <c r="E806" s="385"/>
      <c r="F806" s="8"/>
      <c r="U806" s="8"/>
      <c r="V806" s="8"/>
      <c r="AA806" s="8"/>
    </row>
    <row r="807" spans="1:27" ht="12.75" customHeight="1">
      <c r="A807" s="49"/>
      <c r="B807" s="27"/>
      <c r="C807" s="27"/>
      <c r="D807" s="27"/>
      <c r="E807" s="385"/>
      <c r="F807" s="8"/>
      <c r="U807" s="8"/>
      <c r="V807" s="8"/>
      <c r="AA807" s="8"/>
    </row>
    <row r="808" spans="1:27" ht="12.75" customHeight="1">
      <c r="A808" s="49"/>
      <c r="B808" s="27"/>
      <c r="C808" s="27"/>
      <c r="D808" s="27"/>
      <c r="E808" s="385"/>
      <c r="F808" s="8"/>
      <c r="U808" s="8"/>
      <c r="V808" s="8"/>
      <c r="AA808" s="8"/>
    </row>
    <row r="809" spans="1:27" ht="12.75" customHeight="1">
      <c r="A809" s="49"/>
      <c r="B809" s="27"/>
      <c r="C809" s="27"/>
      <c r="D809" s="27"/>
      <c r="E809" s="385"/>
      <c r="F809" s="8"/>
      <c r="U809" s="8"/>
      <c r="V809" s="8"/>
      <c r="AA809" s="8"/>
    </row>
    <row r="810" spans="1:27" ht="12.75" customHeight="1">
      <c r="A810" s="49"/>
      <c r="B810" s="27"/>
      <c r="C810" s="27"/>
      <c r="D810" s="27"/>
      <c r="E810" s="385"/>
      <c r="F810" s="8"/>
      <c r="U810" s="8"/>
      <c r="V810" s="8"/>
      <c r="AA810" s="8"/>
    </row>
    <row r="811" spans="1:27" ht="12.75" customHeight="1">
      <c r="A811" s="49"/>
      <c r="B811" s="27"/>
      <c r="C811" s="27"/>
      <c r="D811" s="27"/>
      <c r="E811" s="385"/>
      <c r="F811" s="8"/>
      <c r="U811" s="8"/>
      <c r="V811" s="8"/>
      <c r="AA811" s="8"/>
    </row>
    <row r="812" spans="1:27" ht="12.75" customHeight="1">
      <c r="A812" s="49"/>
      <c r="B812" s="27"/>
      <c r="C812" s="27"/>
      <c r="D812" s="27"/>
      <c r="E812" s="385"/>
      <c r="F812" s="8"/>
      <c r="U812" s="8"/>
      <c r="V812" s="8"/>
      <c r="AA812" s="8"/>
    </row>
    <row r="813" spans="1:27" ht="12.75" customHeight="1">
      <c r="A813" s="49"/>
      <c r="B813" s="27"/>
      <c r="C813" s="27"/>
      <c r="D813" s="27"/>
      <c r="E813" s="385"/>
      <c r="F813" s="8"/>
      <c r="U813" s="8"/>
      <c r="V813" s="8"/>
      <c r="AA813" s="8"/>
    </row>
    <row r="814" spans="1:27" ht="12.75" customHeight="1">
      <c r="A814" s="49"/>
      <c r="B814" s="27"/>
      <c r="C814" s="27"/>
      <c r="D814" s="27"/>
      <c r="E814" s="385"/>
      <c r="F814" s="8"/>
      <c r="U814" s="8"/>
      <c r="V814" s="8"/>
      <c r="AA814" s="8"/>
    </row>
    <row r="815" spans="1:27" ht="12.75" customHeight="1">
      <c r="A815" s="49"/>
      <c r="B815" s="27"/>
      <c r="C815" s="27"/>
      <c r="D815" s="27"/>
      <c r="E815" s="385"/>
      <c r="F815" s="8"/>
      <c r="U815" s="8"/>
      <c r="V815" s="8"/>
      <c r="AA815" s="8"/>
    </row>
    <row r="816" spans="1:27" ht="12.75" customHeight="1">
      <c r="A816" s="49"/>
      <c r="B816" s="27"/>
      <c r="C816" s="27"/>
      <c r="D816" s="27"/>
      <c r="E816" s="385"/>
      <c r="F816" s="8"/>
      <c r="U816" s="8"/>
      <c r="V816" s="8"/>
      <c r="AA816" s="8"/>
    </row>
    <row r="817" spans="1:27" ht="12.75" customHeight="1">
      <c r="A817" s="49"/>
      <c r="B817" s="27"/>
      <c r="C817" s="27"/>
      <c r="D817" s="27"/>
      <c r="E817" s="385"/>
      <c r="F817" s="8"/>
      <c r="U817" s="8"/>
      <c r="V817" s="8"/>
      <c r="AA817" s="8"/>
    </row>
    <row r="818" spans="1:27" ht="12.75" customHeight="1">
      <c r="A818" s="49"/>
      <c r="B818" s="27"/>
      <c r="C818" s="27"/>
      <c r="D818" s="27"/>
      <c r="E818" s="385"/>
      <c r="F818" s="8"/>
      <c r="U818" s="8"/>
      <c r="V818" s="8"/>
      <c r="AA818" s="8"/>
    </row>
    <row r="819" spans="1:27" ht="12.75" customHeight="1">
      <c r="A819" s="49"/>
      <c r="B819" s="27"/>
      <c r="C819" s="27"/>
      <c r="D819" s="27"/>
      <c r="E819" s="385"/>
      <c r="F819" s="8"/>
      <c r="U819" s="8"/>
      <c r="V819" s="8"/>
      <c r="AA819" s="8"/>
    </row>
    <row r="820" spans="1:27" ht="12.75" customHeight="1">
      <c r="A820" s="49"/>
      <c r="B820" s="27"/>
      <c r="C820" s="27"/>
      <c r="D820" s="27"/>
      <c r="E820" s="385"/>
      <c r="F820" s="8"/>
      <c r="U820" s="8"/>
      <c r="V820" s="8"/>
      <c r="AA820" s="8"/>
    </row>
    <row r="821" spans="1:27" ht="12.75" customHeight="1">
      <c r="A821" s="49"/>
      <c r="B821" s="27"/>
      <c r="C821" s="27"/>
      <c r="D821" s="27"/>
      <c r="E821" s="385"/>
      <c r="F821" s="8"/>
      <c r="U821" s="8"/>
      <c r="V821" s="8"/>
      <c r="AA821" s="8"/>
    </row>
    <row r="822" spans="1:27" ht="12.75" customHeight="1">
      <c r="A822" s="49"/>
      <c r="B822" s="27"/>
      <c r="C822" s="27"/>
      <c r="D822" s="27"/>
      <c r="E822" s="385"/>
      <c r="F822" s="8"/>
      <c r="U822" s="8"/>
      <c r="V822" s="8"/>
      <c r="AA822" s="8"/>
    </row>
    <row r="823" spans="1:27" ht="12.75" customHeight="1">
      <c r="A823" s="49"/>
      <c r="B823" s="27"/>
      <c r="C823" s="27"/>
      <c r="D823" s="27"/>
      <c r="E823" s="385"/>
      <c r="F823" s="8"/>
      <c r="U823" s="8"/>
      <c r="V823" s="8"/>
      <c r="AA823" s="8"/>
    </row>
    <row r="824" spans="1:27" ht="12.75" customHeight="1">
      <c r="A824" s="49"/>
      <c r="B824" s="27"/>
      <c r="C824" s="27"/>
      <c r="D824" s="27"/>
      <c r="E824" s="385"/>
      <c r="F824" s="8"/>
      <c r="U824" s="8"/>
      <c r="V824" s="8"/>
      <c r="AA824" s="8"/>
    </row>
    <row r="825" spans="1:27" ht="12.75" customHeight="1">
      <c r="A825" s="49"/>
      <c r="B825" s="27"/>
      <c r="C825" s="27"/>
      <c r="D825" s="27"/>
      <c r="E825" s="385"/>
      <c r="F825" s="8"/>
      <c r="U825" s="8"/>
      <c r="V825" s="8"/>
      <c r="AA825" s="8"/>
    </row>
    <row r="826" spans="1:27" ht="12.75" customHeight="1">
      <c r="A826" s="49"/>
      <c r="B826" s="27"/>
      <c r="C826" s="27"/>
      <c r="D826" s="27"/>
      <c r="E826" s="385"/>
      <c r="F826" s="8"/>
      <c r="U826" s="8"/>
      <c r="V826" s="8"/>
      <c r="AA826" s="8"/>
    </row>
    <row r="827" spans="1:27" ht="12.75" customHeight="1">
      <c r="A827" s="49"/>
      <c r="B827" s="27"/>
      <c r="C827" s="27"/>
      <c r="D827" s="27"/>
      <c r="E827" s="385"/>
      <c r="F827" s="8"/>
      <c r="U827" s="8"/>
      <c r="V827" s="8"/>
      <c r="AA827" s="8"/>
    </row>
    <row r="828" spans="1:27" ht="12.75" customHeight="1">
      <c r="A828" s="49"/>
      <c r="B828" s="27"/>
      <c r="C828" s="27"/>
      <c r="D828" s="27"/>
      <c r="E828" s="385"/>
      <c r="F828" s="8"/>
      <c r="U828" s="8"/>
      <c r="V828" s="8"/>
      <c r="AA828" s="8"/>
    </row>
    <row r="829" spans="1:27" ht="12.75" customHeight="1">
      <c r="A829" s="49"/>
      <c r="B829" s="27"/>
      <c r="C829" s="27"/>
      <c r="D829" s="27"/>
      <c r="E829" s="385"/>
      <c r="F829" s="8"/>
      <c r="U829" s="8"/>
      <c r="V829" s="8"/>
      <c r="AA829" s="8"/>
    </row>
    <row r="830" spans="1:27" ht="12.75" customHeight="1">
      <c r="A830" s="49"/>
      <c r="B830" s="27"/>
      <c r="C830" s="27"/>
      <c r="D830" s="27"/>
      <c r="E830" s="385"/>
      <c r="F830" s="8"/>
      <c r="U830" s="8"/>
      <c r="V830" s="8"/>
      <c r="AA830" s="8"/>
    </row>
    <row r="831" spans="1:27" ht="12.75" customHeight="1">
      <c r="A831" s="49"/>
      <c r="B831" s="27"/>
      <c r="C831" s="27"/>
      <c r="D831" s="27"/>
      <c r="E831" s="385"/>
      <c r="F831" s="8"/>
      <c r="U831" s="8"/>
      <c r="V831" s="8"/>
      <c r="AA831" s="8"/>
    </row>
    <row r="832" spans="1:27" ht="12.75" customHeight="1">
      <c r="A832" s="49"/>
      <c r="B832" s="27"/>
      <c r="C832" s="27"/>
      <c r="D832" s="27"/>
      <c r="E832" s="385"/>
      <c r="F832" s="8"/>
      <c r="U832" s="8"/>
      <c r="V832" s="8"/>
      <c r="AA832" s="8"/>
    </row>
    <row r="833" spans="1:27" ht="12.75" customHeight="1">
      <c r="A833" s="49"/>
      <c r="B833" s="27"/>
      <c r="C833" s="27"/>
      <c r="D833" s="27"/>
      <c r="E833" s="385"/>
      <c r="F833" s="8"/>
      <c r="U833" s="8"/>
      <c r="V833" s="8"/>
      <c r="AA833" s="8"/>
    </row>
    <row r="834" spans="1:27" ht="12.75" customHeight="1">
      <c r="A834" s="49"/>
      <c r="B834" s="27"/>
      <c r="C834" s="27"/>
      <c r="D834" s="27"/>
      <c r="E834" s="385"/>
      <c r="F834" s="8"/>
      <c r="U834" s="8"/>
      <c r="V834" s="8"/>
      <c r="AA834" s="8"/>
    </row>
    <row r="835" spans="1:27" ht="12.75" customHeight="1">
      <c r="A835" s="49"/>
      <c r="B835" s="27"/>
      <c r="C835" s="27"/>
      <c r="D835" s="27"/>
      <c r="E835" s="385"/>
      <c r="F835" s="8"/>
      <c r="U835" s="8"/>
      <c r="V835" s="8"/>
      <c r="AA835" s="8"/>
    </row>
    <row r="836" spans="1:27" ht="12.75" customHeight="1">
      <c r="A836" s="49"/>
      <c r="B836" s="27"/>
      <c r="C836" s="27"/>
      <c r="D836" s="27"/>
      <c r="E836" s="385"/>
      <c r="F836" s="8"/>
      <c r="U836" s="8"/>
      <c r="V836" s="8"/>
      <c r="AA836" s="8"/>
    </row>
    <row r="837" spans="1:27" ht="12.75" customHeight="1">
      <c r="A837" s="49"/>
      <c r="B837" s="27"/>
      <c r="C837" s="27"/>
      <c r="D837" s="27"/>
      <c r="E837" s="385"/>
      <c r="F837" s="8"/>
      <c r="U837" s="8"/>
      <c r="V837" s="8"/>
      <c r="AA837" s="8"/>
    </row>
    <row r="838" spans="1:27" ht="12.75" customHeight="1">
      <c r="A838" s="49"/>
      <c r="B838" s="27"/>
      <c r="C838" s="27"/>
      <c r="D838" s="27"/>
      <c r="E838" s="385"/>
      <c r="F838" s="8"/>
      <c r="U838" s="8"/>
      <c r="V838" s="8"/>
      <c r="AA838" s="8"/>
    </row>
    <row r="839" spans="1:27" ht="12.75" customHeight="1">
      <c r="A839" s="49"/>
      <c r="B839" s="27"/>
      <c r="C839" s="27"/>
      <c r="D839" s="27"/>
      <c r="E839" s="385"/>
      <c r="F839" s="8"/>
      <c r="U839" s="8"/>
      <c r="V839" s="8"/>
      <c r="AA839" s="8"/>
    </row>
    <row r="840" spans="1:27" ht="12.75" customHeight="1">
      <c r="A840" s="49"/>
      <c r="B840" s="27"/>
      <c r="C840" s="27"/>
      <c r="D840" s="27"/>
      <c r="E840" s="385"/>
      <c r="F840" s="8"/>
      <c r="U840" s="8"/>
      <c r="V840" s="8"/>
      <c r="AA840" s="8"/>
    </row>
    <row r="841" spans="1:27" ht="12.75" customHeight="1">
      <c r="A841" s="49"/>
      <c r="B841" s="27"/>
      <c r="C841" s="27"/>
      <c r="D841" s="27"/>
      <c r="E841" s="385"/>
      <c r="F841" s="8"/>
      <c r="U841" s="8"/>
      <c r="V841" s="8"/>
      <c r="AA841" s="8"/>
    </row>
    <row r="842" spans="1:27" ht="12.75" customHeight="1">
      <c r="A842" s="49"/>
      <c r="B842" s="27"/>
      <c r="C842" s="27"/>
      <c r="D842" s="27"/>
      <c r="E842" s="385"/>
      <c r="F842" s="8"/>
      <c r="U842" s="8"/>
      <c r="V842" s="8"/>
      <c r="AA842" s="8"/>
    </row>
    <row r="843" spans="1:27" ht="12.75" customHeight="1">
      <c r="A843" s="49"/>
      <c r="B843" s="27"/>
      <c r="C843" s="27"/>
      <c r="D843" s="27"/>
      <c r="E843" s="385"/>
      <c r="F843" s="8"/>
      <c r="U843" s="8"/>
      <c r="V843" s="8"/>
      <c r="AA843" s="8"/>
    </row>
    <row r="844" spans="1:27" ht="12.75" customHeight="1">
      <c r="A844" s="49"/>
      <c r="B844" s="27"/>
      <c r="C844" s="27"/>
      <c r="D844" s="27"/>
      <c r="E844" s="385"/>
      <c r="F844" s="8"/>
      <c r="U844" s="8"/>
      <c r="V844" s="8"/>
      <c r="AA844" s="8"/>
    </row>
    <row r="845" spans="1:27" ht="12.75" customHeight="1">
      <c r="A845" s="49"/>
      <c r="B845" s="27"/>
      <c r="C845" s="27"/>
      <c r="D845" s="27"/>
      <c r="E845" s="385"/>
      <c r="F845" s="8"/>
      <c r="U845" s="8"/>
      <c r="V845" s="8"/>
      <c r="AA845" s="8"/>
    </row>
    <row r="846" spans="1:27" ht="12.75" customHeight="1">
      <c r="A846" s="49"/>
      <c r="B846" s="27"/>
      <c r="C846" s="27"/>
      <c r="D846" s="27"/>
      <c r="E846" s="385"/>
      <c r="F846" s="8"/>
      <c r="U846" s="8"/>
      <c r="V846" s="8"/>
      <c r="AA846" s="8"/>
    </row>
    <row r="847" spans="1:27" ht="12.75" customHeight="1">
      <c r="A847" s="49"/>
      <c r="B847" s="27"/>
      <c r="C847" s="27"/>
      <c r="D847" s="27"/>
      <c r="E847" s="385"/>
      <c r="F847" s="8"/>
      <c r="U847" s="8"/>
      <c r="V847" s="8"/>
      <c r="AA847" s="8"/>
    </row>
    <row r="848" spans="1:27" ht="12.75" customHeight="1">
      <c r="A848" s="49"/>
      <c r="B848" s="27"/>
      <c r="C848" s="27"/>
      <c r="D848" s="27"/>
      <c r="E848" s="385"/>
      <c r="F848" s="8"/>
      <c r="U848" s="8"/>
      <c r="V848" s="8"/>
      <c r="AA848" s="8"/>
    </row>
    <row r="849" spans="1:27" ht="12.75" customHeight="1">
      <c r="A849" s="49"/>
      <c r="B849" s="27"/>
      <c r="C849" s="27"/>
      <c r="D849" s="27"/>
      <c r="E849" s="385"/>
      <c r="F849" s="8"/>
      <c r="U849" s="8"/>
      <c r="V849" s="8"/>
      <c r="AA849" s="8"/>
    </row>
    <row r="850" spans="1:27" ht="12.75" customHeight="1">
      <c r="A850" s="49"/>
      <c r="B850" s="27"/>
      <c r="C850" s="27"/>
      <c r="D850" s="27"/>
      <c r="E850" s="385"/>
      <c r="F850" s="8"/>
      <c r="U850" s="8"/>
      <c r="V850" s="8"/>
      <c r="AA850" s="8"/>
    </row>
    <row r="851" spans="1:27" ht="12.75" customHeight="1">
      <c r="A851" s="49"/>
      <c r="B851" s="27"/>
      <c r="C851" s="27"/>
      <c r="D851" s="27"/>
      <c r="E851" s="385"/>
      <c r="F851" s="8"/>
      <c r="U851" s="8"/>
      <c r="V851" s="8"/>
      <c r="AA851" s="8"/>
    </row>
    <row r="852" spans="1:27" ht="12.75" customHeight="1">
      <c r="A852" s="49"/>
      <c r="B852" s="27"/>
      <c r="C852" s="27"/>
      <c r="D852" s="27"/>
      <c r="E852" s="385"/>
      <c r="F852" s="8"/>
      <c r="U852" s="8"/>
      <c r="V852" s="8"/>
      <c r="AA852" s="8"/>
    </row>
    <row r="853" spans="1:27" ht="12.75" customHeight="1">
      <c r="A853" s="49"/>
      <c r="B853" s="27"/>
      <c r="C853" s="27"/>
      <c r="D853" s="27"/>
      <c r="E853" s="385"/>
      <c r="F853" s="8"/>
      <c r="U853" s="8"/>
      <c r="V853" s="8"/>
      <c r="AA853" s="8"/>
    </row>
    <row r="854" spans="1:27" ht="12.75" customHeight="1">
      <c r="A854" s="49"/>
      <c r="B854" s="27"/>
      <c r="C854" s="27"/>
      <c r="D854" s="27"/>
      <c r="E854" s="385"/>
      <c r="F854" s="8"/>
      <c r="U854" s="8"/>
      <c r="V854" s="8"/>
      <c r="AA854" s="8"/>
    </row>
    <row r="855" spans="1:27" ht="12.75" customHeight="1">
      <c r="A855" s="49"/>
      <c r="B855" s="27"/>
      <c r="C855" s="27"/>
      <c r="D855" s="27"/>
      <c r="E855" s="385"/>
      <c r="F855" s="8"/>
      <c r="U855" s="8"/>
      <c r="V855" s="8"/>
      <c r="AA855" s="8"/>
    </row>
    <row r="856" spans="1:27" ht="12.75" customHeight="1">
      <c r="A856" s="49"/>
      <c r="B856" s="27"/>
      <c r="C856" s="27"/>
      <c r="D856" s="27"/>
      <c r="E856" s="385"/>
      <c r="F856" s="8"/>
      <c r="U856" s="8"/>
      <c r="V856" s="8"/>
      <c r="AA856" s="8"/>
    </row>
    <row r="857" spans="1:27" ht="12.75" customHeight="1">
      <c r="A857" s="49"/>
      <c r="B857" s="27"/>
      <c r="C857" s="27"/>
      <c r="D857" s="27"/>
      <c r="E857" s="385"/>
      <c r="F857" s="8"/>
      <c r="U857" s="8"/>
      <c r="V857" s="8"/>
      <c r="AA857" s="8"/>
    </row>
    <row r="858" spans="1:27" ht="12.75" customHeight="1">
      <c r="A858" s="49"/>
      <c r="B858" s="27"/>
      <c r="C858" s="27"/>
      <c r="D858" s="27"/>
      <c r="E858" s="385"/>
      <c r="F858" s="8"/>
      <c r="U858" s="8"/>
      <c r="V858" s="8"/>
      <c r="AA858" s="8"/>
    </row>
    <row r="859" spans="1:27" ht="12.75" customHeight="1">
      <c r="A859" s="49"/>
      <c r="B859" s="27"/>
      <c r="C859" s="27"/>
      <c r="D859" s="27"/>
      <c r="E859" s="385"/>
      <c r="F859" s="8"/>
      <c r="U859" s="8"/>
      <c r="V859" s="8"/>
      <c r="AA859" s="8"/>
    </row>
    <row r="860" spans="1:27" ht="12.75" customHeight="1">
      <c r="A860" s="49"/>
      <c r="B860" s="27"/>
      <c r="C860" s="27"/>
      <c r="D860" s="27"/>
      <c r="E860" s="385"/>
      <c r="F860" s="8"/>
      <c r="U860" s="8"/>
      <c r="V860" s="8"/>
      <c r="AA860" s="8"/>
    </row>
    <row r="861" spans="1:27" ht="12.75" customHeight="1">
      <c r="A861" s="49"/>
      <c r="B861" s="27"/>
      <c r="C861" s="27"/>
      <c r="D861" s="27"/>
      <c r="E861" s="385"/>
      <c r="F861" s="8"/>
      <c r="U861" s="8"/>
      <c r="V861" s="8"/>
      <c r="AA861" s="8"/>
    </row>
    <row r="862" spans="1:27" ht="12.75" customHeight="1">
      <c r="A862" s="49"/>
      <c r="B862" s="27"/>
      <c r="C862" s="27"/>
      <c r="D862" s="27"/>
      <c r="E862" s="385"/>
      <c r="F862" s="8"/>
      <c r="U862" s="8"/>
      <c r="V862" s="8"/>
      <c r="AA862" s="8"/>
    </row>
    <row r="863" spans="1:27" ht="12.75" customHeight="1">
      <c r="A863" s="49"/>
      <c r="B863" s="27"/>
      <c r="C863" s="27"/>
      <c r="D863" s="27"/>
      <c r="E863" s="385"/>
      <c r="F863" s="8"/>
      <c r="U863" s="8"/>
      <c r="V863" s="8"/>
      <c r="AA863" s="8"/>
    </row>
    <row r="864" spans="1:27" ht="12.75" customHeight="1">
      <c r="A864" s="49"/>
      <c r="B864" s="27"/>
      <c r="C864" s="27"/>
      <c r="D864" s="27"/>
      <c r="E864" s="385"/>
      <c r="F864" s="8"/>
      <c r="U864" s="8"/>
      <c r="V864" s="8"/>
      <c r="AA864" s="8"/>
    </row>
    <row r="865" spans="1:27" ht="12.75" customHeight="1">
      <c r="A865" s="49"/>
      <c r="B865" s="27"/>
      <c r="C865" s="27"/>
      <c r="D865" s="27"/>
      <c r="E865" s="385"/>
      <c r="F865" s="8"/>
      <c r="U865" s="8"/>
      <c r="V865" s="8"/>
      <c r="AA865" s="8"/>
    </row>
    <row r="866" spans="1:27" ht="12.75" customHeight="1">
      <c r="A866" s="49"/>
      <c r="B866" s="27"/>
      <c r="C866" s="27"/>
      <c r="D866" s="27"/>
      <c r="E866" s="385"/>
      <c r="F866" s="8"/>
      <c r="U866" s="8"/>
      <c r="V866" s="8"/>
      <c r="AA866" s="8"/>
    </row>
    <row r="867" spans="1:27" ht="12.75" customHeight="1">
      <c r="A867" s="49"/>
      <c r="B867" s="27"/>
      <c r="C867" s="27"/>
      <c r="D867" s="27"/>
      <c r="E867" s="385"/>
      <c r="F867" s="8"/>
      <c r="U867" s="8"/>
      <c r="V867" s="8"/>
      <c r="AA867" s="8"/>
    </row>
    <row r="868" spans="1:27" ht="12.75" customHeight="1">
      <c r="A868" s="49"/>
      <c r="B868" s="27"/>
      <c r="C868" s="27"/>
      <c r="D868" s="27"/>
      <c r="E868" s="385"/>
      <c r="F868" s="8"/>
      <c r="U868" s="8"/>
      <c r="V868" s="8"/>
      <c r="AA868" s="8"/>
    </row>
    <row r="869" spans="1:27" ht="12.75" customHeight="1">
      <c r="A869" s="49"/>
      <c r="B869" s="27"/>
      <c r="C869" s="27"/>
      <c r="D869" s="27"/>
      <c r="E869" s="385"/>
      <c r="F869" s="8"/>
      <c r="U869" s="8"/>
      <c r="V869" s="8"/>
      <c r="AA869" s="8"/>
    </row>
    <row r="870" spans="1:27" ht="12.75" customHeight="1">
      <c r="A870" s="49"/>
      <c r="B870" s="27"/>
      <c r="C870" s="27"/>
      <c r="D870" s="27"/>
      <c r="E870" s="385"/>
      <c r="F870" s="8"/>
      <c r="U870" s="8"/>
      <c r="V870" s="8"/>
      <c r="AA870" s="8"/>
    </row>
    <row r="871" spans="1:27" ht="12.75" customHeight="1">
      <c r="A871" s="49"/>
      <c r="B871" s="27"/>
      <c r="C871" s="27"/>
      <c r="D871" s="27"/>
      <c r="E871" s="385"/>
      <c r="F871" s="8"/>
      <c r="U871" s="8"/>
      <c r="V871" s="8"/>
      <c r="AA871" s="8"/>
    </row>
    <row r="872" spans="1:27" ht="12.75" customHeight="1">
      <c r="A872" s="49"/>
      <c r="B872" s="27"/>
      <c r="C872" s="27"/>
      <c r="D872" s="27"/>
      <c r="E872" s="385"/>
      <c r="F872" s="8"/>
      <c r="U872" s="8"/>
      <c r="V872" s="8"/>
      <c r="AA872" s="8"/>
    </row>
    <row r="873" spans="1:27" ht="12.75" customHeight="1">
      <c r="A873" s="49"/>
      <c r="B873" s="27"/>
      <c r="C873" s="27"/>
      <c r="D873" s="27"/>
      <c r="E873" s="385"/>
      <c r="F873" s="8"/>
      <c r="U873" s="8"/>
      <c r="V873" s="8"/>
      <c r="AA873" s="8"/>
    </row>
    <row r="874" spans="1:27" ht="12.75" customHeight="1">
      <c r="A874" s="49"/>
      <c r="B874" s="27"/>
      <c r="C874" s="27"/>
      <c r="D874" s="27"/>
      <c r="E874" s="385"/>
      <c r="F874" s="8"/>
      <c r="U874" s="8"/>
      <c r="V874" s="8"/>
      <c r="AA874" s="8"/>
    </row>
    <row r="875" spans="1:27" ht="12.75" customHeight="1">
      <c r="A875" s="49"/>
      <c r="B875" s="27"/>
      <c r="C875" s="27"/>
      <c r="D875" s="27"/>
      <c r="E875" s="385"/>
      <c r="F875" s="8"/>
      <c r="U875" s="8"/>
      <c r="V875" s="8"/>
      <c r="AA875" s="8"/>
    </row>
    <row r="876" spans="1:27" ht="12.75" customHeight="1">
      <c r="A876" s="49"/>
      <c r="B876" s="27"/>
      <c r="C876" s="27"/>
      <c r="D876" s="27"/>
      <c r="E876" s="385"/>
      <c r="F876" s="8"/>
      <c r="U876" s="8"/>
      <c r="V876" s="8"/>
      <c r="AA876" s="8"/>
    </row>
    <row r="877" spans="1:27" ht="12.75" customHeight="1">
      <c r="A877" s="49"/>
      <c r="B877" s="27"/>
      <c r="C877" s="27"/>
      <c r="D877" s="27"/>
      <c r="E877" s="385"/>
      <c r="F877" s="8"/>
      <c r="U877" s="8"/>
      <c r="V877" s="8"/>
      <c r="AA877" s="8"/>
    </row>
    <row r="878" spans="1:27" ht="12.75" customHeight="1">
      <c r="A878" s="49"/>
      <c r="B878" s="27"/>
      <c r="C878" s="27"/>
      <c r="D878" s="27"/>
      <c r="E878" s="385"/>
      <c r="F878" s="8"/>
      <c r="U878" s="8"/>
      <c r="V878" s="8"/>
      <c r="AA878" s="8"/>
    </row>
  </sheetData>
  <sheetProtection algorithmName="SHA-512" hashValue="ovNzh+aH/m1SsyUgbimDsdN1S2YdromT8NTiYDCwFqfpSZgXhWuHVG/q7Fsf9kg6U3VAe4Hf39kgdhyqqFvV3g==" saltValue="Em4Lpt/xfcA8OV1VU5cd/Q==" spinCount="100000" sheet="1" objects="1" scenarios="1" selectLockedCells="1"/>
  <mergeCells count="12">
    <mergeCell ref="X1:Z1"/>
    <mergeCell ref="G1:U1"/>
    <mergeCell ref="B16:C16"/>
    <mergeCell ref="B1:E2"/>
    <mergeCell ref="Y29:Z29"/>
    <mergeCell ref="B27:E27"/>
    <mergeCell ref="B29:E29"/>
    <mergeCell ref="F29:J29"/>
    <mergeCell ref="L29:Q29"/>
    <mergeCell ref="R29:U29"/>
    <mergeCell ref="W29:X29"/>
    <mergeCell ref="A17:D17"/>
  </mergeCells>
  <dataValidations count="2">
    <dataValidation type="list" allowBlank="1" showInputMessage="1" showErrorMessage="1" prompt=" - " sqref="G26:V26" xr:uid="{00000000-0002-0000-0800-000000000000}">
      <formula1>"0.0,1.0,2.0,3.0,4.0,5.0,6.0,6.0,7.0,8.0,9.0,10.0,11.0,12.0,13.0,14.0,15.0,16.0,17.0,18.0,19.0,20.0,21.0,22.0,23.0,24.0,25.0,26.0,27.0,28.0,29.0,30.0,31.0,32.0,33.0,34.0,35.0,36.0,37.0,38.0,39.0,40.0,41.0,42.0,43.0,44.0,45.0,46.0,47.0,48.0,49.0,50.0,51.0,5"&amp;"2.0,53.0,54.0,55.0,56.0,57.0,58.0,59.0,60.0,61.0,62.0,63.0,64.0,65.0,66.0,67.0,68.0,69.0,70.0,71.0,72.0,73.0,74.0,75.0,76.0,77.0,78.0,79.0,80.0,81.0,82.0,83.0,84.0,85.0,86.0,87.0"</formula1>
    </dataValidation>
    <dataValidation type="list" allowBlank="1" showErrorMessage="1" sqref="G4:V25" xr:uid="{00000000-0002-0000-0800-000001000000}">
      <formula1>"0,1,2,3,4,5,6,6,7,8,9,10,11,12,13,14,15,16,17,18,19,20,21,22,23,24,25,26,27,28,29,30,31,32,33,34,35,36,37,38,39,40,41,42,43,44,45,46,47,48,49,50,51,52,53,54,55,56,57,58,59,60,61,62,63,64,65,66,67,68,69,70,71,72,73,74,75,76,77,78,79,80,81,82,83,84,85,86,87"</formula1>
    </dataValidation>
  </dataValidation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START </vt:lpstr>
      <vt:lpstr>TRIA..  </vt:lpstr>
      <vt:lpstr>TETRA</vt:lpstr>
      <vt:lpstr>PENTA</vt:lpstr>
      <vt:lpstr>HEXA</vt:lpstr>
      <vt:lpstr>RAMPS</vt:lpstr>
      <vt:lpstr>IRR</vt:lpstr>
      <vt:lpstr>CROISS</vt:lpstr>
      <vt:lpstr>GEMS</vt:lpstr>
      <vt:lpstr>Roll&amp;Ball</vt:lpstr>
      <vt:lpstr>SNAKE</vt:lpstr>
      <vt:lpstr>CRACK</vt:lpstr>
      <vt:lpstr>HEART</vt:lpstr>
      <vt:lpstr>M PAD</vt:lpstr>
      <vt:lpstr>MICRO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biuro</dc:creator>
  <cp:lastModifiedBy>Katherine Mills</cp:lastModifiedBy>
  <dcterms:created xsi:type="dcterms:W3CDTF">2021-01-26T12:21:49Z</dcterms:created>
  <dcterms:modified xsi:type="dcterms:W3CDTF">2025-12-01T16:37:17Z</dcterms:modified>
</cp:coreProperties>
</file>