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015" windowHeight="4875"/>
  </bookViews>
  <sheets>
    <sheet name="2. Better winter heating" sheetId="2" r:id="rId1"/>
  </sheets>
  <calcPr calcId="124519"/>
  <fileRecoveryPr repairLoad="1"/>
</workbook>
</file>

<file path=xl/calcChain.xml><?xml version="1.0" encoding="utf-8"?>
<calcChain xmlns="http://schemas.openxmlformats.org/spreadsheetml/2006/main">
  <c r="E38" i="2"/>
  <c r="E36"/>
  <c r="E18"/>
  <c r="E16"/>
  <c r="B16"/>
  <c r="C37" l="1"/>
  <c r="E37" s="1"/>
  <c r="B35"/>
  <c r="C17"/>
  <c r="E17" s="1"/>
  <c r="B15"/>
  <c r="E15" s="1"/>
  <c r="E35" l="1"/>
  <c r="B36"/>
  <c r="F38"/>
  <c r="F18"/>
  <c r="F40" l="1"/>
  <c r="F42" s="1"/>
  <c r="G42" s="1"/>
  <c r="F20"/>
  <c r="F22" s="1"/>
  <c r="G22" s="1"/>
  <c r="G40" l="1"/>
  <c r="G20"/>
</calcChain>
</file>

<file path=xl/sharedStrings.xml><?xml version="1.0" encoding="utf-8"?>
<sst xmlns="http://schemas.openxmlformats.org/spreadsheetml/2006/main" count="45" uniqueCount="28">
  <si>
    <t>Emission Source</t>
  </si>
  <si>
    <t>Amount (GJ)</t>
  </si>
  <si>
    <t>Amount (KWH)</t>
  </si>
  <si>
    <t>Emissions (KG CO2e)</t>
  </si>
  <si>
    <t>Data sources</t>
  </si>
  <si>
    <t>Natural gas</t>
  </si>
  <si>
    <t>Emissions Factor (KGCO2e/unit)</t>
  </si>
  <si>
    <t>Total winter heating</t>
  </si>
  <si>
    <t>Average winter usage Canberra 3 person household - all energy no slab heating</t>
  </si>
  <si>
    <t>Average spring usage Canberra 3 person household - all energy no slab heating</t>
  </si>
  <si>
    <t>Emissions (KG CO2e per person)</t>
  </si>
  <si>
    <t>BASELINE NO SLAB HEATING</t>
  </si>
  <si>
    <t>Average winter usage Canberra 3 person household - all energy with slab heating</t>
  </si>
  <si>
    <t>Average spring usage Canberra 3 person household - all energy with slab heating</t>
  </si>
  <si>
    <t>Average winter heating Canberra 3 person household (winter minus spring usage) - all energy with slab heating</t>
  </si>
  <si>
    <t>Average winter heating Canberra 3 person household (winter minus spring usage) - all energy no slab heating</t>
  </si>
  <si>
    <t>Average winter and spring usage for electricity and natural gas for a 3 bedroom house in my postcode from https://www.energymadeeasy.gov.au/benchmark</t>
  </si>
  <si>
    <t>Reduction One</t>
  </si>
  <si>
    <t>REDUCTION ONE: TURN HEATER DOWN TWO TO THREE DEGREES</t>
  </si>
  <si>
    <t>Savings (KG CO2e per person)</t>
  </si>
  <si>
    <t>REDUCTION 0NE + TWO: ADD BETTER INSULATON &amp; DRAUGHT-PROOFING</t>
  </si>
  <si>
    <t>REDUCTION ONE + TWO: ADD BETTER INSULATON &amp; DRAUGHT-PROOFING</t>
  </si>
  <si>
    <t xml:space="preserve">Reduction Two </t>
  </si>
  <si>
    <t>Electricity (Scope 2 + 3)</t>
  </si>
  <si>
    <t>Natural gas losses</t>
  </si>
  <si>
    <t>Emissions factors for gas and electricity from TAble 2, Table 38 and Table 41, NSW and ACT metrol, Scope 2 &amp; 3 emissions, National Greenhouse Accounts Factors 2018 latest estimate from http://www.environment.gov.au/system/files/resources/80f603e7-175b-4f97-8a9b-2d207f46594a/files/national-greenhouse-accounts-factors-july-2018.pdf</t>
  </si>
  <si>
    <t>I ran this experiment in Week 8. I turned my heater off completely for a few days, then ran it at 2-3 degrees lower than my usual temperatures. I also researched claimed savings for lowering temperature settings. I concluded that turning the heater down 2 or 3 degrees would reduce total winter heating emissions by one third.</t>
  </si>
  <si>
    <t>I ran this experiment in Week 9. We already have good cavity insulation so we added draught proofing and poor woman's double glazine (Clear Comfort). I also research claimed savings for adding insulation &amp; draguth proofing. I concluded that improving insualtion and draught proofing is likely to cut useage by a further one-third. Adding commercial insulation to a house that has none is likely to save even more.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</si>
</sst>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0" fillId="2" borderId="1" xfId="0" applyFill="1" applyBorder="1"/>
    <xf numFmtId="0" fontId="0" fillId="3" borderId="1" xfId="0" applyFill="1" applyBorder="1"/>
    <xf numFmtId="164" fontId="0" fillId="2" borderId="1" xfId="1" applyNumberFormat="1" applyFont="1" applyFill="1" applyBorder="1"/>
    <xf numFmtId="164" fontId="0" fillId="3" borderId="1" xfId="1" applyNumberFormat="1" applyFont="1" applyFill="1" applyBorder="1"/>
    <xf numFmtId="0" fontId="2" fillId="0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164" fontId="4" fillId="4" borderId="1" xfId="0" applyNumberFormat="1" applyFont="1" applyFill="1" applyBorder="1"/>
    <xf numFmtId="0" fontId="0" fillId="0" borderId="2" xfId="0" applyBorder="1"/>
    <xf numFmtId="0" fontId="4" fillId="0" borderId="1" xfId="0" applyFont="1" applyFill="1" applyBorder="1"/>
    <xf numFmtId="0" fontId="0" fillId="0" borderId="1" xfId="0" applyFill="1" applyBorder="1"/>
    <xf numFmtId="164" fontId="4" fillId="0" borderId="1" xfId="0" applyNumberFormat="1" applyFont="1" applyFill="1" applyBorder="1"/>
    <xf numFmtId="0" fontId="0" fillId="3" borderId="2" xfId="0" applyFill="1" applyBorder="1"/>
    <xf numFmtId="164" fontId="0" fillId="3" borderId="2" xfId="1" applyNumberFormat="1" applyFont="1" applyFill="1" applyBorder="1"/>
    <xf numFmtId="164" fontId="4" fillId="4" borderId="1" xfId="1" applyNumberFormat="1" applyFont="1" applyFill="1" applyBorder="1"/>
    <xf numFmtId="0" fontId="3" fillId="0" borderId="0" xfId="0" applyFont="1"/>
    <xf numFmtId="0" fontId="2" fillId="5" borderId="1" xfId="0" applyFont="1" applyFill="1" applyBorder="1"/>
    <xf numFmtId="0" fontId="0" fillId="5" borderId="1" xfId="0" applyFill="1" applyBorder="1"/>
    <xf numFmtId="164" fontId="2" fillId="5" borderId="1" xfId="0" applyNumberFormat="1" applyFont="1" applyFill="1" applyBorder="1"/>
    <xf numFmtId="164" fontId="4" fillId="5" borderId="1" xfId="0" applyNumberFormat="1" applyFont="1" applyFill="1" applyBorder="1"/>
    <xf numFmtId="0" fontId="0" fillId="3" borderId="1" xfId="0" applyFont="1" applyFill="1" applyBorder="1"/>
    <xf numFmtId="165" fontId="0" fillId="3" borderId="1" xfId="0" applyNumberFormat="1" applyFill="1" applyBorder="1"/>
    <xf numFmtId="165" fontId="0" fillId="3" borderId="2" xfId="0" applyNumberFormat="1" applyFill="1" applyBorder="1"/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G46" sqref="G46"/>
    </sheetView>
  </sheetViews>
  <sheetFormatPr defaultRowHeight="15"/>
  <cols>
    <col min="1" max="1" width="100.42578125" customWidth="1"/>
    <col min="2" max="2" width="16.42578125" customWidth="1"/>
    <col min="3" max="3" width="16.5703125" customWidth="1"/>
    <col min="4" max="4" width="29.140625" customWidth="1"/>
    <col min="5" max="5" width="20" customWidth="1"/>
    <col min="6" max="6" width="29.7109375" customWidth="1"/>
    <col min="7" max="7" width="28.85546875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6</v>
      </c>
      <c r="E1" s="2" t="s">
        <v>3</v>
      </c>
      <c r="F1" s="10" t="s">
        <v>10</v>
      </c>
      <c r="G1" s="2" t="s">
        <v>19</v>
      </c>
    </row>
    <row r="2" spans="1:7">
      <c r="A2" s="2"/>
      <c r="B2" s="2"/>
      <c r="C2" s="2"/>
      <c r="D2" s="2"/>
      <c r="E2" s="2"/>
      <c r="F2" s="3"/>
      <c r="G2" s="3"/>
    </row>
    <row r="3" spans="1:7">
      <c r="A3" s="2" t="s">
        <v>11</v>
      </c>
      <c r="B3" s="3"/>
      <c r="C3" s="3"/>
      <c r="D3" s="3"/>
      <c r="E3" s="3"/>
      <c r="F3" s="3"/>
      <c r="G3" s="3"/>
    </row>
    <row r="4" spans="1:7">
      <c r="A4" s="4" t="s">
        <v>8</v>
      </c>
      <c r="B4" s="3"/>
      <c r="C4" s="3"/>
      <c r="D4" s="3"/>
      <c r="E4" s="3"/>
      <c r="F4" s="3"/>
      <c r="G4" s="3"/>
    </row>
    <row r="5" spans="1:7">
      <c r="A5" s="7" t="s">
        <v>5</v>
      </c>
      <c r="B5" s="7">
        <v>18.242999999999999</v>
      </c>
      <c r="C5" s="7"/>
      <c r="D5" s="7">
        <v>51.53</v>
      </c>
      <c r="E5" s="3"/>
      <c r="F5" s="3"/>
      <c r="G5" s="3"/>
    </row>
    <row r="6" spans="1:7">
      <c r="A6" s="7" t="s">
        <v>24</v>
      </c>
      <c r="B6" s="27">
        <v>18.242999999999999</v>
      </c>
      <c r="C6" s="7"/>
      <c r="D6" s="7">
        <v>12.8</v>
      </c>
      <c r="E6" s="3"/>
      <c r="F6" s="3"/>
      <c r="G6" s="3"/>
    </row>
    <row r="7" spans="1:7">
      <c r="A7" s="6" t="s">
        <v>23</v>
      </c>
      <c r="B7" s="6"/>
      <c r="C7" s="6">
        <v>2114</v>
      </c>
      <c r="D7" s="6">
        <v>0.92</v>
      </c>
      <c r="E7" s="3"/>
      <c r="F7" s="3"/>
      <c r="G7" s="3"/>
    </row>
    <row r="8" spans="1:7">
      <c r="A8" s="3"/>
      <c r="B8" s="3"/>
      <c r="C8" s="3"/>
      <c r="D8" s="3"/>
      <c r="E8" s="3"/>
      <c r="F8" s="3"/>
      <c r="G8" s="3"/>
    </row>
    <row r="9" spans="1:7">
      <c r="A9" s="4" t="s">
        <v>9</v>
      </c>
      <c r="B9" s="3"/>
      <c r="C9" s="3"/>
      <c r="D9" s="3"/>
      <c r="E9" s="3"/>
      <c r="F9" s="3"/>
      <c r="G9" s="3"/>
    </row>
    <row r="10" spans="1:7">
      <c r="A10" s="7" t="s">
        <v>5</v>
      </c>
      <c r="B10" s="7">
        <v>9.9559999999999995</v>
      </c>
      <c r="C10" s="7"/>
      <c r="D10" s="7">
        <v>51.53</v>
      </c>
      <c r="E10" s="3"/>
      <c r="F10" s="3"/>
      <c r="G10" s="3"/>
    </row>
    <row r="11" spans="1:7">
      <c r="A11" s="7" t="s">
        <v>24</v>
      </c>
      <c r="B11" s="7">
        <v>9.9559999999999995</v>
      </c>
      <c r="C11" s="7"/>
      <c r="D11" s="7">
        <v>12.8</v>
      </c>
      <c r="E11" s="3"/>
      <c r="F11" s="3"/>
      <c r="G11" s="3"/>
    </row>
    <row r="12" spans="1:7">
      <c r="A12" s="6" t="s">
        <v>23</v>
      </c>
      <c r="B12" s="6"/>
      <c r="C12" s="6">
        <v>1667</v>
      </c>
      <c r="D12" s="6">
        <v>0.92</v>
      </c>
      <c r="E12" s="3"/>
      <c r="F12" s="3"/>
      <c r="G12" s="3"/>
    </row>
    <row r="13" spans="1:7">
      <c r="A13" s="3"/>
      <c r="B13" s="3"/>
      <c r="C13" s="3"/>
      <c r="D13" s="3"/>
      <c r="E13" s="3"/>
      <c r="F13" s="3"/>
      <c r="G13" s="3"/>
    </row>
    <row r="14" spans="1:7">
      <c r="A14" s="4" t="s">
        <v>15</v>
      </c>
      <c r="B14" s="3"/>
      <c r="C14" s="3"/>
      <c r="D14" s="3"/>
      <c r="E14" s="3"/>
      <c r="F14" s="3"/>
      <c r="G14" s="3"/>
    </row>
    <row r="15" spans="1:7">
      <c r="A15" s="7" t="s">
        <v>5</v>
      </c>
      <c r="B15" s="7">
        <f>B5-B10</f>
        <v>8.286999999999999</v>
      </c>
      <c r="C15" s="7"/>
      <c r="D15" s="7">
        <v>51.53</v>
      </c>
      <c r="E15" s="9">
        <f>B15*D15</f>
        <v>427.02910999999995</v>
      </c>
      <c r="F15" s="3"/>
      <c r="G15" s="3"/>
    </row>
    <row r="16" spans="1:7">
      <c r="A16" s="7" t="s">
        <v>24</v>
      </c>
      <c r="B16" s="7">
        <f>B6-B11</f>
        <v>8.286999999999999</v>
      </c>
      <c r="C16" s="7"/>
      <c r="D16" s="7">
        <v>12.8</v>
      </c>
      <c r="E16" s="9">
        <f>B16*D16</f>
        <v>106.0736</v>
      </c>
      <c r="F16" s="3"/>
      <c r="G16" s="3"/>
    </row>
    <row r="17" spans="1:7">
      <c r="A17" s="6" t="s">
        <v>23</v>
      </c>
      <c r="B17" s="6"/>
      <c r="C17" s="6">
        <f>C7-C12</f>
        <v>447</v>
      </c>
      <c r="D17" s="6">
        <v>0.92</v>
      </c>
      <c r="E17" s="8">
        <f>C17*D17</f>
        <v>411.24</v>
      </c>
      <c r="F17" s="3"/>
      <c r="G17" s="3"/>
    </row>
    <row r="18" spans="1:7">
      <c r="A18" s="11" t="s">
        <v>7</v>
      </c>
      <c r="B18" s="12"/>
      <c r="C18" s="12"/>
      <c r="D18" s="12"/>
      <c r="E18" s="13">
        <f>E15+E16+E17</f>
        <v>944.3427099999999</v>
      </c>
      <c r="F18" s="13">
        <f>E18/3</f>
        <v>314.7809033333333</v>
      </c>
      <c r="G18" s="3"/>
    </row>
    <row r="19" spans="1:7">
      <c r="A19" s="15"/>
      <c r="B19" s="16"/>
      <c r="C19" s="16"/>
      <c r="D19" s="16"/>
      <c r="E19" s="17"/>
      <c r="F19" s="17"/>
      <c r="G19" s="3"/>
    </row>
    <row r="20" spans="1:7">
      <c r="A20" s="22" t="s">
        <v>18</v>
      </c>
      <c r="B20" s="23"/>
      <c r="C20" s="23"/>
      <c r="D20" s="23"/>
      <c r="E20" s="23"/>
      <c r="F20" s="25">
        <f>F18/3*2</f>
        <v>209.85393555555552</v>
      </c>
      <c r="G20" s="25">
        <f>F18-F20</f>
        <v>104.92696777777778</v>
      </c>
    </row>
    <row r="21" spans="1:7">
      <c r="A21" s="5"/>
      <c r="B21" s="3"/>
      <c r="C21" s="3"/>
      <c r="D21" s="3"/>
      <c r="E21" s="3"/>
      <c r="F21" s="3"/>
      <c r="G21" s="3"/>
    </row>
    <row r="22" spans="1:7">
      <c r="A22" s="22" t="s">
        <v>20</v>
      </c>
      <c r="B22" s="23"/>
      <c r="C22" s="23"/>
      <c r="D22" s="23"/>
      <c r="E22" s="23"/>
      <c r="F22" s="25">
        <f>F20/3*2</f>
        <v>139.90262370370368</v>
      </c>
      <c r="G22" s="25">
        <f>F18-F22</f>
        <v>174.87827962962962</v>
      </c>
    </row>
    <row r="23" spans="1:7">
      <c r="B23" s="16"/>
      <c r="C23" s="16"/>
      <c r="D23" s="16"/>
      <c r="E23" s="16"/>
      <c r="F23" s="16"/>
      <c r="G23" s="16"/>
    </row>
    <row r="24" spans="1:7">
      <c r="A24" s="4" t="s">
        <v>12</v>
      </c>
      <c r="B24" s="16"/>
      <c r="C24" s="16"/>
      <c r="D24" s="16"/>
      <c r="E24" s="17"/>
      <c r="F24" s="17"/>
      <c r="G24" s="3"/>
    </row>
    <row r="25" spans="1:7">
      <c r="A25" s="26" t="s">
        <v>5</v>
      </c>
      <c r="B25" s="27">
        <v>18.242999999999999</v>
      </c>
      <c r="C25" s="7"/>
      <c r="D25" s="7">
        <v>51.53</v>
      </c>
      <c r="E25" s="17"/>
      <c r="F25" s="17"/>
      <c r="G25" s="3"/>
    </row>
    <row r="26" spans="1:7">
      <c r="A26" s="7" t="s">
        <v>24</v>
      </c>
      <c r="B26" s="27">
        <v>18.242999999999999</v>
      </c>
      <c r="C26" s="7"/>
      <c r="D26" s="7">
        <v>12.8</v>
      </c>
      <c r="E26" s="17"/>
      <c r="F26" s="17"/>
      <c r="G26" s="3"/>
    </row>
    <row r="27" spans="1:7">
      <c r="A27" s="6" t="s">
        <v>23</v>
      </c>
      <c r="B27" s="6"/>
      <c r="C27" s="6">
        <v>4509</v>
      </c>
      <c r="D27" s="6">
        <v>0.92</v>
      </c>
      <c r="E27" s="17"/>
      <c r="F27" s="17"/>
      <c r="G27" s="3"/>
    </row>
    <row r="28" spans="1:7">
      <c r="A28" s="3"/>
      <c r="B28" s="16"/>
      <c r="C28" s="16"/>
      <c r="D28" s="16"/>
      <c r="E28" s="17"/>
      <c r="F28" s="17"/>
      <c r="G28" s="3"/>
    </row>
    <row r="29" spans="1:7">
      <c r="A29" s="4" t="s">
        <v>13</v>
      </c>
      <c r="B29" s="16"/>
      <c r="C29" s="16"/>
      <c r="D29" s="16"/>
      <c r="E29" s="17"/>
      <c r="F29" s="17"/>
      <c r="G29" s="3"/>
    </row>
    <row r="30" spans="1:7">
      <c r="A30" s="7" t="s">
        <v>5</v>
      </c>
      <c r="B30" s="7">
        <v>9.9559999999999995</v>
      </c>
      <c r="C30" s="7"/>
      <c r="D30" s="7">
        <v>51.53</v>
      </c>
      <c r="E30" s="17"/>
      <c r="F30" s="17"/>
      <c r="G30" s="3"/>
    </row>
    <row r="31" spans="1:7">
      <c r="A31" s="7" t="s">
        <v>24</v>
      </c>
      <c r="B31" s="7">
        <v>9.9559999999999995</v>
      </c>
      <c r="C31" s="7"/>
      <c r="D31" s="7">
        <v>12.8</v>
      </c>
      <c r="E31" s="17"/>
      <c r="F31" s="17"/>
      <c r="G31" s="3"/>
    </row>
    <row r="32" spans="1:7">
      <c r="A32" s="6" t="s">
        <v>23</v>
      </c>
      <c r="B32" s="6"/>
      <c r="C32" s="6">
        <v>3083</v>
      </c>
      <c r="D32" s="6">
        <v>0.92</v>
      </c>
      <c r="E32" s="17"/>
      <c r="F32" s="17"/>
      <c r="G32" s="3"/>
    </row>
    <row r="33" spans="1:7">
      <c r="A33" s="3"/>
      <c r="B33" s="16"/>
      <c r="C33" s="16"/>
      <c r="D33" s="16"/>
      <c r="E33" s="17"/>
      <c r="F33" s="17"/>
      <c r="G33" s="3"/>
    </row>
    <row r="34" spans="1:7">
      <c r="A34" s="4" t="s">
        <v>14</v>
      </c>
      <c r="B34" s="16"/>
      <c r="C34" s="16"/>
      <c r="D34" s="16"/>
      <c r="E34" s="17"/>
      <c r="F34" s="17"/>
      <c r="G34" s="3"/>
    </row>
    <row r="35" spans="1:7">
      <c r="A35" s="7" t="s">
        <v>5</v>
      </c>
      <c r="B35" s="28">
        <f>B26-B30</f>
        <v>8.286999999999999</v>
      </c>
      <c r="C35" s="18"/>
      <c r="D35" s="7">
        <v>51.53</v>
      </c>
      <c r="E35" s="19">
        <f>B35*D35</f>
        <v>427.02910999999995</v>
      </c>
      <c r="F35" s="14"/>
      <c r="G35" s="3"/>
    </row>
    <row r="36" spans="1:7">
      <c r="A36" s="7" t="s">
        <v>24</v>
      </c>
      <c r="B36" s="28">
        <f>B35</f>
        <v>8.286999999999999</v>
      </c>
      <c r="C36" s="18"/>
      <c r="D36" s="7">
        <v>12.8</v>
      </c>
      <c r="E36" s="19">
        <f>B36*D36</f>
        <v>106.0736</v>
      </c>
      <c r="F36" s="14"/>
      <c r="G36" s="3"/>
    </row>
    <row r="37" spans="1:7">
      <c r="A37" s="6" t="s">
        <v>23</v>
      </c>
      <c r="B37" s="6"/>
      <c r="C37" s="6">
        <f>C27-C32</f>
        <v>1426</v>
      </c>
      <c r="D37" s="6">
        <v>0.92</v>
      </c>
      <c r="E37" s="8">
        <f>C37*D37</f>
        <v>1311.92</v>
      </c>
      <c r="F37" s="3"/>
      <c r="G37" s="3"/>
    </row>
    <row r="38" spans="1:7">
      <c r="A38" s="11" t="s">
        <v>7</v>
      </c>
      <c r="B38" s="12"/>
      <c r="C38" s="12"/>
      <c r="D38" s="12"/>
      <c r="E38" s="13">
        <f>E37+E36+E35</f>
        <v>1845.02271</v>
      </c>
      <c r="F38" s="20">
        <f>E38/3</f>
        <v>615.00756999999999</v>
      </c>
      <c r="G38" s="3"/>
    </row>
    <row r="39" spans="1:7">
      <c r="A39" s="2"/>
      <c r="B39" s="3"/>
      <c r="C39" s="3"/>
      <c r="D39" s="3"/>
      <c r="E39" s="3"/>
      <c r="F39" s="3"/>
      <c r="G39" s="3"/>
    </row>
    <row r="40" spans="1:7">
      <c r="A40" s="22" t="s">
        <v>18</v>
      </c>
      <c r="B40" s="23"/>
      <c r="C40" s="23"/>
      <c r="D40" s="23"/>
      <c r="E40" s="23"/>
      <c r="F40" s="24">
        <f>F38/3*2</f>
        <v>410.00504666666666</v>
      </c>
      <c r="G40" s="25">
        <f>F38-F40</f>
        <v>205.00252333333333</v>
      </c>
    </row>
    <row r="41" spans="1:7">
      <c r="A41" s="5"/>
      <c r="B41" s="3"/>
      <c r="C41" s="3"/>
      <c r="D41" s="3"/>
      <c r="E41" s="3"/>
      <c r="F41" s="3"/>
      <c r="G41" s="3"/>
    </row>
    <row r="42" spans="1:7">
      <c r="A42" s="22" t="s">
        <v>21</v>
      </c>
      <c r="B42" s="23"/>
      <c r="C42" s="23"/>
      <c r="D42" s="23"/>
      <c r="E42" s="23"/>
      <c r="F42" s="25">
        <f>F40/3*2</f>
        <v>273.33669777777777</v>
      </c>
      <c r="G42" s="25">
        <f>F38-F42</f>
        <v>341.67087222222221</v>
      </c>
    </row>
    <row r="43" spans="1:7">
      <c r="A43" s="3"/>
      <c r="B43" s="3"/>
      <c r="C43" s="3"/>
      <c r="D43" s="3"/>
      <c r="E43" s="3"/>
      <c r="F43" s="3"/>
      <c r="G43" s="3"/>
    </row>
    <row r="46" spans="1:7">
      <c r="A46" s="1" t="s">
        <v>4</v>
      </c>
    </row>
    <row r="47" spans="1:7">
      <c r="A47" t="s">
        <v>16</v>
      </c>
    </row>
    <row r="48" spans="1:7">
      <c r="A48" t="s">
        <v>25</v>
      </c>
    </row>
    <row r="50" spans="1:1">
      <c r="A50" s="21" t="s">
        <v>17</v>
      </c>
    </row>
    <row r="51" spans="1:1" ht="60">
      <c r="A51" s="29" t="s">
        <v>26</v>
      </c>
    </row>
    <row r="53" spans="1:1">
      <c r="A53" s="21" t="s">
        <v>22</v>
      </c>
    </row>
    <row r="54" spans="1:1" ht="60">
      <c r="A54" s="29" t="s">
        <v>27</v>
      </c>
    </row>
  </sheetData>
  <pageMargins left="0.7" right="0.7" top="0.75" bottom="0.75" header="0.3" footer="0.3"/>
  <pageSetup paperSize="9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Better winter heating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clay</dc:creator>
  <cp:lastModifiedBy>Joanne clay</cp:lastModifiedBy>
  <dcterms:created xsi:type="dcterms:W3CDTF">2019-01-31T08:56:38Z</dcterms:created>
  <dcterms:modified xsi:type="dcterms:W3CDTF">2019-02-01T06:04:48Z</dcterms:modified>
</cp:coreProperties>
</file>