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780"/>
  </bookViews>
  <sheets>
    <sheet name="Baseline drinks one week" sheetId="1" r:id="rId1"/>
  </sheets>
  <calcPr calcId="124519"/>
  <fileRecoveryPr repairLoad="1"/>
</workbook>
</file>

<file path=xl/calcChain.xml><?xml version="1.0" encoding="utf-8"?>
<calcChain xmlns="http://schemas.openxmlformats.org/spreadsheetml/2006/main">
  <c r="D22" i="1"/>
  <c r="D14"/>
  <c r="D13"/>
  <c r="D4"/>
  <c r="D5"/>
  <c r="D6"/>
  <c r="D12"/>
  <c r="D15"/>
  <c r="D16"/>
  <c r="D17"/>
  <c r="D18"/>
  <c r="D19"/>
  <c r="D3"/>
  <c r="D8" l="1"/>
  <c r="D9" s="1"/>
  <c r="D21"/>
</calcChain>
</file>

<file path=xl/sharedStrings.xml><?xml version="1.0" encoding="utf-8"?>
<sst xmlns="http://schemas.openxmlformats.org/spreadsheetml/2006/main" count="47" uniqueCount="42">
  <si>
    <t>Item</t>
  </si>
  <si>
    <t>Emissions factor (KG CO2e per KG item)</t>
  </si>
  <si>
    <t>Amount (KG)</t>
  </si>
  <si>
    <t>Total emissions (KG CO2e)</t>
  </si>
  <si>
    <t>Wine</t>
  </si>
  <si>
    <t>Spirits</t>
  </si>
  <si>
    <t>Total for one week</t>
  </si>
  <si>
    <t>Total for one year</t>
  </si>
  <si>
    <t>My drinks for one week*</t>
  </si>
  <si>
    <t>Bottled water</t>
  </si>
  <si>
    <t>Average Australian adult for one week**</t>
  </si>
  <si>
    <t>Sprits</t>
  </si>
  <si>
    <t>Beer</t>
  </si>
  <si>
    <t>CHOICE magazine cites a 2014 figure of Australians drinking 600,000,000 litres of bottled water each year. With a June 2014 population of 23,490,700 that makes 25.54 litres per person per year or 0.491 litres per person per week. I've used a per capita, not per adult figure, as kids drink bottled water too.</t>
  </si>
  <si>
    <t>Per capita consumption of beer in Australia in 2017 from https://www.statista.com/statistics/920716/australia-per-capita-consumption-of-beer-by-strength/</t>
  </si>
  <si>
    <t>Per capita consumption of spirits in Australia in 2017 from https://www.statista.com/statistics/920957/australia-per-capita-consumption-of-pure-alcohol-in-spirits/. Gives a figure of 1.23 liters of pure alcohol in spirits. I've assumed an average 35% strength and increased total volume accordingly.</t>
  </si>
  <si>
    <t>Per capita consumption of coffee bean / grounds in Australia in 2017 given as 1.76 million 60-kilogram bags. https://www.statista.com/statistics/866543/australia-domestic-consumption-of-coffee/. With a June 2017 population of 24,598,900, this makes 4.293 kg coffee beans per person per year.</t>
  </si>
  <si>
    <t>Coffee (beans / grounds, not mixed with water)</t>
  </si>
  <si>
    <t>Tea (leaf, not mixed with water)</t>
  </si>
  <si>
    <t>Average Australian consumption figures</t>
  </si>
  <si>
    <t>My drinks</t>
  </si>
  <si>
    <t>Emissions factors</t>
  </si>
  <si>
    <t>https://www.deepdyve.com/lp/elsevier/the-relative-greenhouse-gas-impacts-of-realistic-dietary-choices-lcokcciFRe?key=elsevier</t>
  </si>
  <si>
    <t>These are generic UK based emission factors. Actual emissions would vary depending on each product, its ingredients, how these are grown and produced, where they come from, how they are transported, whether they are refrigerated etc.</t>
  </si>
  <si>
    <t>Soda water (soft drinks)</t>
  </si>
  <si>
    <t>https://www.deepdyve.com/lp/elsevier/life-cycle-assessment-of-spray-dried-soluble-coffee-and-comparison-CVOE2sGGT0?articleList=%2Fsearch%3Fquery%3Dlife%2Bcycle%2Banalysis%2Bcoffee</t>
  </si>
  <si>
    <t>https://www.deepdyve.com/lp/elsevier/systematic-review-of-greenhouse-gas-emissions-for-different-fresh-food-zRzx9MBg4w?articleList=%2Fsearch%3Fquery%3Dcrossin%2Bfood%2Blca</t>
  </si>
  <si>
    <t>https://www.deepdyve.com/lp/springer-journals/scenario-analysis-of-life-cycle-greenhouse-gas-emissions-of-darjeeling-C0b3WHE6tI?articleList=%2Fsearch%3Fquery%3Dlife%2Bcycle%2Banalysis%2Btea</t>
  </si>
  <si>
    <t xml:space="preserve">Emission factor for tea based on range of 7.1 to 25.3 kg CO2e per kg Darjeeling tea from the study below. I've stuck to the lower end to stay consistent with the coffee factor. </t>
  </si>
  <si>
    <t>Tea and coffee emission factors only include the product &amp; packaging, not the water &amp; brewing / boiling, as the latter will be covered when I look at hot water and electricity in a different section of this project.</t>
  </si>
  <si>
    <t>https://www.deepdyve.com/lp/elsevier/a-method-for-improving-reliability-and-relevance-of-lca-reviews-the-0ixSq9oOsf?articleList=%2Fsearch%3Fquery%3DLCA%2Bbottled%2Bwater</t>
  </si>
  <si>
    <t>I kept a drinks diary for one week. I'd usually drink less whiskey and less soda than this but it was a tough week for various reasons.</t>
  </si>
  <si>
    <t>Per capita consumption of tea in Australia 2019 of 0.7kg https://www.statista.com/outlook/30020000/107/tea/australia</t>
  </si>
  <si>
    <t>Brew type makes a big difference, with instant and plunger coffee less intense than pod coffee, but I've used a single factor for all coffee types.</t>
  </si>
  <si>
    <t>33 emission factors for bottled water given in the study below, ranging from 0.06 to 1.3 kg CO2e per kg. All Euro or US. I've picked 0.2 as a good average to use.</t>
  </si>
  <si>
    <t>Per capita consumption of wine in Australia in 2017 from https://www.statista.com/statistics/605837/australia-per-capita-wine-consumption/</t>
  </si>
  <si>
    <t>Per capita consumption of sugar sweetened and diet drinks from ABS 4364.0.55.001 - Australian Health Survey: Nutrition First Results - Foods and Nutrients, 2011-12, Table 12 http://www.abs.gov.au/ausstats/abs@.nsf/mf/4364.0.55.001</t>
  </si>
  <si>
    <r>
      <t xml:space="preserve">Note that fruit &amp; vegie juice is not included. </t>
    </r>
    <r>
      <rPr>
        <sz val="11"/>
        <color theme="1"/>
        <rFont val="Arial"/>
        <family val="2"/>
      </rPr>
      <t>I could not find data from ABS or Statistica on average juice consumption, so emissions are likely higher than my average above indicates.</t>
    </r>
  </si>
  <si>
    <t>Sugar sweetened drinks (soft drink etc)</t>
  </si>
  <si>
    <t>Diet drinks (diet soft drink etc)</t>
  </si>
  <si>
    <t xml:space="preserve">Emission factors for product at the checkout for wines, beer, spirits and soft drinks from 'The relative greenhouse gas impacts of realistic dietary choices' M Berners-Lee et al, Energy Policy 43 (2012). </t>
  </si>
  <si>
    <t>Various LCAs on coffee offer emission factors of 0.4 to 11 kg CO2e per kg dry coffee (no water added). I used 5.64, based in part on these and in part on the general emission factor for seeds of 1.41 from 'Sytematic review of greenhouse gas emissions for different fresh food categories'. I've multiplied by 4 to allow for the dehydrating and processing, which is consistent with my methodology for food calculations.</t>
  </si>
</sst>
</file>

<file path=xl/styles.xml><?xml version="1.0" encoding="utf-8"?>
<styleSheet xmlns="http://schemas.openxmlformats.org/spreadsheetml/2006/main">
  <numFmts count="4">
    <numFmt numFmtId="43" formatCode="_-* #,##0.00_-;\-* #,##0.00_-;_-* &quot;-&quot;??_-;_-@_-"/>
    <numFmt numFmtId="164" formatCode="0.000"/>
    <numFmt numFmtId="165" formatCode="0.0"/>
    <numFmt numFmtId="166" formatCode="_-* #,##0.0_-;\-* #,##0.0_-;_-* &quot;-&quot;??_-;_-@_-"/>
  </numFmts>
  <fonts count="8">
    <font>
      <sz val="11"/>
      <color theme="1"/>
      <name val="Calibri"/>
      <family val="2"/>
      <scheme val="minor"/>
    </font>
    <font>
      <sz val="11"/>
      <color theme="1"/>
      <name val="Arial"/>
      <family val="2"/>
    </font>
    <font>
      <b/>
      <sz val="11"/>
      <color theme="1"/>
      <name val="Arial"/>
      <family val="2"/>
    </font>
    <font>
      <i/>
      <sz val="11"/>
      <color theme="1"/>
      <name val="Arial"/>
      <family val="2"/>
    </font>
    <font>
      <u/>
      <sz val="11"/>
      <color theme="10"/>
      <name val="Calibri"/>
      <family val="2"/>
    </font>
    <font>
      <sz val="11"/>
      <color theme="1"/>
      <name val="Calibri"/>
      <family val="2"/>
      <scheme val="minor"/>
    </font>
    <font>
      <b/>
      <i/>
      <sz val="11"/>
      <color theme="1"/>
      <name val="Arial"/>
      <family val="2"/>
    </font>
    <font>
      <sz val="11"/>
      <color rgb="FF00000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cellStyleXfs>
  <cellXfs count="24">
    <xf numFmtId="0" fontId="0" fillId="0" borderId="0" xfId="0"/>
    <xf numFmtId="0" fontId="1" fillId="0" borderId="0" xfId="0" applyFont="1"/>
    <xf numFmtId="0" fontId="2" fillId="0" borderId="0" xfId="0" applyFont="1"/>
    <xf numFmtId="0" fontId="2" fillId="0" borderId="1" xfId="0" applyFont="1" applyBorder="1"/>
    <xf numFmtId="0" fontId="1" fillId="2" borderId="1" xfId="0" applyFont="1" applyFill="1" applyBorder="1"/>
    <xf numFmtId="0" fontId="3" fillId="2" borderId="1" xfId="0" applyFont="1" applyFill="1" applyBorder="1"/>
    <xf numFmtId="0" fontId="3" fillId="3" borderId="1" xfId="0" applyFont="1" applyFill="1" applyBorder="1"/>
    <xf numFmtId="0" fontId="1" fillId="3" borderId="1" xfId="0" applyFont="1" applyFill="1" applyBorder="1"/>
    <xf numFmtId="0" fontId="1" fillId="0" borderId="0" xfId="0" applyFont="1" applyFill="1" applyBorder="1"/>
    <xf numFmtId="164" fontId="1" fillId="3" borderId="1" xfId="0" applyNumberFormat="1" applyFont="1" applyFill="1" applyBorder="1"/>
    <xf numFmtId="0" fontId="3" fillId="0" borderId="0" xfId="0" applyFont="1"/>
    <xf numFmtId="164" fontId="1" fillId="2" borderId="1" xfId="0" applyNumberFormat="1" applyFont="1" applyFill="1" applyBorder="1"/>
    <xf numFmtId="0" fontId="4" fillId="0" borderId="0" xfId="1" applyAlignment="1" applyProtection="1"/>
    <xf numFmtId="165" fontId="1" fillId="2" borderId="1" xfId="0" applyNumberFormat="1" applyFont="1" applyFill="1" applyBorder="1"/>
    <xf numFmtId="165" fontId="1" fillId="3" borderId="1" xfId="0" applyNumberFormat="1" applyFont="1" applyFill="1" applyBorder="1"/>
    <xf numFmtId="0" fontId="6" fillId="2" borderId="1" xfId="0" applyFont="1" applyFill="1" applyBorder="1"/>
    <xf numFmtId="0" fontId="2" fillId="2" borderId="1" xfId="0" applyFont="1" applyFill="1" applyBorder="1"/>
    <xf numFmtId="165" fontId="2" fillId="2" borderId="1" xfId="0" applyNumberFormat="1" applyFont="1" applyFill="1" applyBorder="1"/>
    <xf numFmtId="165" fontId="2" fillId="3" borderId="1" xfId="0" applyNumberFormat="1" applyFont="1" applyFill="1" applyBorder="1"/>
    <xf numFmtId="0" fontId="2" fillId="3" borderId="1" xfId="0" applyFont="1" applyFill="1" applyBorder="1"/>
    <xf numFmtId="0" fontId="6" fillId="3" borderId="1" xfId="0" applyFont="1" applyFill="1" applyBorder="1"/>
    <xf numFmtId="166" fontId="2" fillId="3" borderId="1" xfId="2" applyNumberFormat="1" applyFont="1" applyFill="1" applyBorder="1"/>
    <xf numFmtId="0" fontId="7" fillId="0" borderId="0" xfId="0" applyFont="1"/>
    <xf numFmtId="0" fontId="2" fillId="0" borderId="0" xfId="0" applyFont="1" applyFill="1" applyBorder="1"/>
  </cellXfs>
  <cellStyles count="3">
    <cellStyle name="Comma" xfId="2" builtinId="3"/>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epdyve.com/lp/elsevier/the-relative-greenhouse-gas-impacts-of-realistic-dietary-choices-lcokcciFRe?key=elsevier" TargetMode="External"/></Relationships>
</file>

<file path=xl/worksheets/sheet1.xml><?xml version="1.0" encoding="utf-8"?>
<worksheet xmlns="http://schemas.openxmlformats.org/spreadsheetml/2006/main" xmlns:r="http://schemas.openxmlformats.org/officeDocument/2006/relationships">
  <dimension ref="A1:V55"/>
  <sheetViews>
    <sheetView tabSelected="1" workbookViewId="0">
      <pane ySplit="1" topLeftCell="A2" activePane="bottomLeft" state="frozen"/>
      <selection pane="bottomLeft" activeCell="K2" sqref="K2"/>
    </sheetView>
  </sheetViews>
  <sheetFormatPr defaultRowHeight="15"/>
  <cols>
    <col min="1" max="1" width="62.7109375" customWidth="1"/>
    <col min="2" max="2" width="20.28515625" customWidth="1"/>
    <col min="3" max="3" width="43.7109375" customWidth="1"/>
    <col min="4" max="4" width="30.7109375" customWidth="1"/>
  </cols>
  <sheetData>
    <row r="1" spans="1:22">
      <c r="A1" s="3" t="s">
        <v>0</v>
      </c>
      <c r="B1" s="3" t="s">
        <v>2</v>
      </c>
      <c r="C1" s="3" t="s">
        <v>1</v>
      </c>
      <c r="D1" s="3" t="s">
        <v>3</v>
      </c>
      <c r="E1" s="2"/>
      <c r="F1" s="2"/>
      <c r="G1" s="2"/>
      <c r="H1" s="2"/>
      <c r="I1" s="2"/>
      <c r="J1" s="2"/>
      <c r="K1" s="2"/>
      <c r="L1" s="2"/>
      <c r="M1" s="2"/>
      <c r="N1" s="2"/>
      <c r="O1" s="2"/>
      <c r="P1" s="2"/>
      <c r="Q1" s="1"/>
      <c r="R1" s="1"/>
      <c r="S1" s="1"/>
      <c r="T1" s="1"/>
      <c r="U1" s="1"/>
      <c r="V1" s="1"/>
    </row>
    <row r="2" spans="1:22">
      <c r="A2" s="5" t="s">
        <v>8</v>
      </c>
      <c r="B2" s="4"/>
      <c r="C2" s="4"/>
      <c r="D2" s="4"/>
      <c r="E2" s="1"/>
      <c r="F2" s="1"/>
      <c r="G2" s="1"/>
      <c r="H2" s="1"/>
      <c r="I2" s="1"/>
      <c r="J2" s="1"/>
      <c r="K2" s="1"/>
      <c r="L2" s="1"/>
      <c r="M2" s="1"/>
      <c r="N2" s="1"/>
      <c r="O2" s="1"/>
      <c r="P2" s="1"/>
      <c r="Q2" s="1"/>
      <c r="R2" s="1"/>
      <c r="S2" s="1"/>
      <c r="T2" s="1"/>
      <c r="U2" s="1"/>
      <c r="V2" s="1"/>
    </row>
    <row r="3" spans="1:22">
      <c r="A3" s="4" t="s">
        <v>17</v>
      </c>
      <c r="B3" s="11">
        <v>0.3</v>
      </c>
      <c r="C3" s="13">
        <v>5.64</v>
      </c>
      <c r="D3" s="13">
        <f>B3*C3</f>
        <v>1.6919999999999999</v>
      </c>
      <c r="E3" s="1"/>
      <c r="F3" s="1"/>
      <c r="G3" s="1"/>
      <c r="H3" s="1"/>
      <c r="I3" s="1"/>
      <c r="J3" s="1"/>
      <c r="K3" s="1"/>
      <c r="L3" s="1"/>
      <c r="M3" s="1"/>
      <c r="N3" s="1"/>
      <c r="O3" s="1"/>
      <c r="P3" s="1"/>
      <c r="Q3" s="1"/>
      <c r="R3" s="1"/>
      <c r="S3" s="1"/>
      <c r="T3" s="1"/>
      <c r="U3" s="1"/>
      <c r="V3" s="1"/>
    </row>
    <row r="4" spans="1:22">
      <c r="A4" s="4" t="s">
        <v>24</v>
      </c>
      <c r="B4" s="11">
        <v>0.6</v>
      </c>
      <c r="C4" s="13">
        <v>1.9</v>
      </c>
      <c r="D4" s="13">
        <f t="shared" ref="D4:D19" si="0">B4*C4</f>
        <v>1.1399999999999999</v>
      </c>
      <c r="E4" s="1"/>
      <c r="F4" s="1"/>
      <c r="G4" s="1"/>
      <c r="H4" s="1"/>
      <c r="I4" s="1"/>
      <c r="J4" s="1"/>
      <c r="K4" s="1"/>
      <c r="L4" s="1"/>
      <c r="M4" s="1"/>
      <c r="N4" s="1"/>
      <c r="O4" s="1"/>
      <c r="P4" s="1"/>
      <c r="Q4" s="1"/>
      <c r="R4" s="1"/>
      <c r="S4" s="1"/>
      <c r="T4" s="1"/>
      <c r="U4" s="1"/>
      <c r="V4" s="1"/>
    </row>
    <row r="5" spans="1:22">
      <c r="A5" s="4" t="s">
        <v>4</v>
      </c>
      <c r="B5" s="4">
        <v>1.155</v>
      </c>
      <c r="C5" s="13">
        <v>2</v>
      </c>
      <c r="D5" s="13">
        <f t="shared" si="0"/>
        <v>2.31</v>
      </c>
      <c r="E5" s="1"/>
      <c r="F5" s="1"/>
      <c r="G5" s="1"/>
      <c r="H5" s="1"/>
      <c r="I5" s="1"/>
      <c r="J5" s="1"/>
      <c r="K5" s="1"/>
      <c r="L5" s="1"/>
      <c r="M5" s="1"/>
      <c r="N5" s="1"/>
      <c r="O5" s="1"/>
      <c r="P5" s="1"/>
      <c r="Q5" s="1"/>
      <c r="R5" s="1"/>
      <c r="S5" s="1"/>
      <c r="T5" s="1"/>
      <c r="U5" s="1"/>
      <c r="V5" s="1"/>
    </row>
    <row r="6" spans="1:22">
      <c r="A6" s="4" t="s">
        <v>5</v>
      </c>
      <c r="B6" s="11">
        <v>0.24</v>
      </c>
      <c r="C6" s="13">
        <v>2.4</v>
      </c>
      <c r="D6" s="13">
        <f t="shared" si="0"/>
        <v>0.57599999999999996</v>
      </c>
      <c r="E6" s="1"/>
      <c r="F6" s="1"/>
      <c r="G6" s="1"/>
      <c r="H6" s="1"/>
      <c r="I6" s="1"/>
      <c r="J6" s="1"/>
      <c r="K6" s="1"/>
      <c r="L6" s="1"/>
      <c r="M6" s="1"/>
      <c r="N6" s="1"/>
      <c r="O6" s="1"/>
      <c r="P6" s="1"/>
      <c r="Q6" s="1"/>
      <c r="R6" s="1"/>
      <c r="S6" s="1"/>
      <c r="T6" s="1"/>
      <c r="U6" s="1"/>
      <c r="V6" s="1"/>
    </row>
    <row r="7" spans="1:22">
      <c r="A7" s="4"/>
      <c r="B7" s="4"/>
      <c r="C7" s="13"/>
      <c r="D7" s="13"/>
      <c r="E7" s="1"/>
      <c r="F7" s="1"/>
      <c r="G7" s="1"/>
      <c r="H7" s="1"/>
      <c r="I7" s="1"/>
      <c r="J7" s="1"/>
      <c r="K7" s="1"/>
      <c r="L7" s="1"/>
      <c r="M7" s="1"/>
      <c r="N7" s="1"/>
      <c r="O7" s="1"/>
      <c r="P7" s="1"/>
      <c r="Q7" s="1"/>
      <c r="R7" s="1"/>
      <c r="S7" s="1"/>
      <c r="T7" s="1"/>
      <c r="U7" s="1"/>
      <c r="V7" s="1"/>
    </row>
    <row r="8" spans="1:22">
      <c r="A8" s="15" t="s">
        <v>6</v>
      </c>
      <c r="B8" s="16"/>
      <c r="C8" s="17"/>
      <c r="D8" s="17">
        <f>SUM(D3:D7)</f>
        <v>5.7179999999999991</v>
      </c>
      <c r="E8" s="1"/>
      <c r="F8" s="1"/>
      <c r="G8" s="1"/>
      <c r="H8" s="1"/>
      <c r="I8" s="1"/>
      <c r="J8" s="1"/>
      <c r="K8" s="1"/>
      <c r="L8" s="1"/>
      <c r="M8" s="1"/>
      <c r="N8" s="1"/>
      <c r="O8" s="1"/>
      <c r="P8" s="1"/>
      <c r="Q8" s="1"/>
      <c r="R8" s="1"/>
      <c r="S8" s="1"/>
      <c r="T8" s="1"/>
      <c r="U8" s="1"/>
      <c r="V8" s="1"/>
    </row>
    <row r="9" spans="1:22">
      <c r="A9" s="15" t="s">
        <v>7</v>
      </c>
      <c r="B9" s="16"/>
      <c r="C9" s="17"/>
      <c r="D9" s="17">
        <f>D8*52</f>
        <v>297.33599999999996</v>
      </c>
      <c r="E9" s="1"/>
      <c r="F9" s="1"/>
      <c r="G9" s="1"/>
      <c r="H9" s="1"/>
      <c r="I9" s="1"/>
      <c r="J9" s="1"/>
      <c r="K9" s="1"/>
      <c r="L9" s="1"/>
      <c r="M9" s="1"/>
      <c r="N9" s="1"/>
      <c r="O9" s="1"/>
      <c r="P9" s="1"/>
      <c r="Q9" s="1"/>
      <c r="R9" s="1"/>
      <c r="S9" s="1"/>
      <c r="T9" s="1"/>
      <c r="U9" s="1"/>
      <c r="V9" s="1"/>
    </row>
    <row r="10" spans="1:22">
      <c r="A10" s="4"/>
      <c r="B10" s="4"/>
      <c r="C10" s="13"/>
      <c r="D10" s="13"/>
      <c r="E10" s="1"/>
      <c r="F10" s="1"/>
      <c r="G10" s="1"/>
      <c r="H10" s="1"/>
      <c r="I10" s="1"/>
      <c r="J10" s="1"/>
      <c r="K10" s="1"/>
      <c r="L10" s="1"/>
      <c r="M10" s="1"/>
      <c r="N10" s="1"/>
      <c r="O10" s="1"/>
      <c r="P10" s="1"/>
      <c r="Q10" s="1"/>
      <c r="R10" s="1"/>
      <c r="S10" s="1"/>
      <c r="T10" s="1"/>
      <c r="U10" s="1"/>
      <c r="V10" s="1"/>
    </row>
    <row r="11" spans="1:22">
      <c r="A11" s="6" t="s">
        <v>10</v>
      </c>
      <c r="B11" s="7"/>
      <c r="C11" s="14"/>
      <c r="D11" s="14"/>
      <c r="E11" s="1"/>
      <c r="F11" s="1"/>
      <c r="G11" s="1"/>
      <c r="H11" s="1"/>
      <c r="I11" s="1"/>
      <c r="J11" s="1"/>
      <c r="K11" s="1"/>
      <c r="L11" s="1"/>
      <c r="M11" s="1"/>
      <c r="N11" s="1"/>
      <c r="O11" s="1"/>
      <c r="P11" s="1"/>
      <c r="Q11" s="1"/>
      <c r="R11" s="1"/>
      <c r="S11" s="1"/>
      <c r="T11" s="1"/>
      <c r="U11" s="1"/>
      <c r="V11" s="1"/>
    </row>
    <row r="12" spans="1:22">
      <c r="A12" s="7" t="s">
        <v>9</v>
      </c>
      <c r="B12" s="9">
        <v>0.49099999999999999</v>
      </c>
      <c r="C12" s="14">
        <v>0.2</v>
      </c>
      <c r="D12" s="14">
        <f t="shared" si="0"/>
        <v>9.820000000000001E-2</v>
      </c>
      <c r="E12" s="1"/>
      <c r="F12" s="1"/>
      <c r="G12" s="1"/>
      <c r="H12" s="1"/>
      <c r="I12" s="1"/>
      <c r="J12" s="1"/>
      <c r="K12" s="1"/>
      <c r="L12" s="1"/>
      <c r="M12" s="1"/>
      <c r="N12" s="1"/>
      <c r="O12" s="1"/>
      <c r="P12" s="1"/>
      <c r="Q12" s="1"/>
      <c r="R12" s="1"/>
      <c r="S12" s="1"/>
      <c r="T12" s="1"/>
      <c r="U12" s="1"/>
      <c r="V12" s="1"/>
    </row>
    <row r="13" spans="1:22">
      <c r="A13" s="7" t="s">
        <v>38</v>
      </c>
      <c r="B13" s="9">
        <v>2.1</v>
      </c>
      <c r="C13" s="14">
        <v>1.9</v>
      </c>
      <c r="D13" s="14">
        <f>B13*C13</f>
        <v>3.9899999999999998</v>
      </c>
      <c r="E13" s="1"/>
      <c r="F13" s="1"/>
      <c r="G13" s="1"/>
      <c r="H13" s="1"/>
      <c r="I13" s="1"/>
      <c r="J13" s="1"/>
      <c r="K13" s="1"/>
      <c r="L13" s="1"/>
      <c r="M13" s="1"/>
      <c r="N13" s="1"/>
      <c r="O13" s="1"/>
      <c r="P13" s="1"/>
      <c r="Q13" s="1"/>
      <c r="R13" s="1"/>
      <c r="S13" s="1"/>
      <c r="T13" s="1"/>
      <c r="U13" s="1"/>
      <c r="V13" s="1"/>
    </row>
    <row r="14" spans="1:22">
      <c r="A14" s="7" t="s">
        <v>39</v>
      </c>
      <c r="B14" s="9">
        <v>2.1</v>
      </c>
      <c r="C14" s="14">
        <v>1.9</v>
      </c>
      <c r="D14" s="14">
        <f>B14*C14</f>
        <v>3.9899999999999998</v>
      </c>
      <c r="E14" s="1"/>
      <c r="F14" s="1"/>
      <c r="G14" s="1"/>
      <c r="H14" s="1"/>
      <c r="I14" s="1"/>
      <c r="J14" s="1"/>
      <c r="K14" s="1"/>
      <c r="L14" s="1"/>
      <c r="M14" s="1"/>
      <c r="N14" s="1"/>
      <c r="O14" s="1"/>
      <c r="P14" s="1"/>
      <c r="Q14" s="1"/>
      <c r="R14" s="1"/>
      <c r="S14" s="1"/>
      <c r="T14" s="1"/>
      <c r="U14" s="1"/>
      <c r="V14" s="1"/>
    </row>
    <row r="15" spans="1:22">
      <c r="A15" s="7" t="s">
        <v>18</v>
      </c>
      <c r="B15" s="9">
        <v>1.34E-2</v>
      </c>
      <c r="C15" s="14">
        <v>7.1</v>
      </c>
      <c r="D15" s="14">
        <f t="shared" si="0"/>
        <v>9.5140000000000002E-2</v>
      </c>
      <c r="E15" s="1"/>
      <c r="F15" s="1"/>
      <c r="G15" s="1"/>
      <c r="H15" s="1"/>
      <c r="I15" s="1"/>
      <c r="J15" s="1"/>
      <c r="K15" s="1"/>
      <c r="L15" s="1"/>
      <c r="M15" s="1"/>
      <c r="N15" s="1"/>
      <c r="O15" s="1"/>
      <c r="P15" s="1"/>
      <c r="Q15" s="1"/>
      <c r="R15" s="1"/>
      <c r="S15" s="1"/>
      <c r="T15" s="1"/>
      <c r="U15" s="1"/>
      <c r="V15" s="1"/>
    </row>
    <row r="16" spans="1:22">
      <c r="A16" s="7" t="s">
        <v>17</v>
      </c>
      <c r="B16" s="9">
        <v>8.2500000000000004E-2</v>
      </c>
      <c r="C16" s="14">
        <v>5.64</v>
      </c>
      <c r="D16" s="14">
        <f t="shared" si="0"/>
        <v>0.46529999999999999</v>
      </c>
      <c r="E16" s="1"/>
      <c r="F16" s="1"/>
      <c r="G16" s="1"/>
      <c r="H16" s="1"/>
      <c r="I16" s="1"/>
      <c r="J16" s="1"/>
      <c r="K16" s="1"/>
      <c r="L16" s="1"/>
      <c r="M16" s="1"/>
      <c r="N16" s="1"/>
      <c r="O16" s="1"/>
      <c r="P16" s="1"/>
      <c r="Q16" s="1"/>
      <c r="R16" s="1"/>
      <c r="S16" s="1"/>
      <c r="T16" s="1"/>
      <c r="U16" s="1"/>
      <c r="V16" s="1"/>
    </row>
    <row r="17" spans="1:22">
      <c r="A17" s="7" t="s">
        <v>4</v>
      </c>
      <c r="B17" s="9">
        <v>0.54500000000000004</v>
      </c>
      <c r="C17" s="14">
        <v>2</v>
      </c>
      <c r="D17" s="14">
        <f t="shared" si="0"/>
        <v>1.0900000000000001</v>
      </c>
      <c r="E17" s="1"/>
      <c r="F17" s="1"/>
      <c r="G17" s="1"/>
      <c r="H17" s="1"/>
      <c r="I17" s="1"/>
      <c r="J17" s="1"/>
      <c r="K17" s="1"/>
      <c r="L17" s="1"/>
      <c r="M17" s="1"/>
      <c r="N17" s="1"/>
      <c r="O17" s="1"/>
      <c r="P17" s="1"/>
      <c r="Q17" s="1"/>
      <c r="R17" s="1"/>
      <c r="S17" s="1"/>
      <c r="T17" s="1"/>
      <c r="U17" s="1"/>
      <c r="V17" s="1"/>
    </row>
    <row r="18" spans="1:22">
      <c r="A18" s="7" t="s">
        <v>11</v>
      </c>
      <c r="B18" s="9">
        <v>6.8000000000000005E-2</v>
      </c>
      <c r="C18" s="14">
        <v>2.4</v>
      </c>
      <c r="D18" s="14">
        <f t="shared" si="0"/>
        <v>0.16320000000000001</v>
      </c>
      <c r="E18" s="1"/>
      <c r="F18" s="1"/>
      <c r="G18" s="1"/>
      <c r="H18" s="1"/>
      <c r="I18" s="1"/>
      <c r="J18" s="1"/>
      <c r="K18" s="1"/>
      <c r="L18" s="1"/>
      <c r="M18" s="1"/>
      <c r="N18" s="1"/>
      <c r="O18" s="1"/>
      <c r="P18" s="1"/>
      <c r="Q18" s="1"/>
      <c r="R18" s="1"/>
      <c r="S18" s="1"/>
      <c r="T18" s="1"/>
      <c r="U18" s="1"/>
      <c r="V18" s="1"/>
    </row>
    <row r="19" spans="1:22">
      <c r="A19" s="7" t="s">
        <v>12</v>
      </c>
      <c r="B19" s="9">
        <v>1.615</v>
      </c>
      <c r="C19" s="14">
        <v>1.2</v>
      </c>
      <c r="D19" s="14">
        <f t="shared" si="0"/>
        <v>1.9379999999999999</v>
      </c>
      <c r="E19" s="1"/>
      <c r="F19" s="1"/>
      <c r="G19" s="1"/>
      <c r="H19" s="1"/>
      <c r="I19" s="1"/>
      <c r="J19" s="1"/>
      <c r="K19" s="1"/>
      <c r="L19" s="1"/>
      <c r="M19" s="1"/>
      <c r="N19" s="1"/>
      <c r="O19" s="1"/>
      <c r="P19" s="1"/>
      <c r="Q19" s="1"/>
      <c r="R19" s="1"/>
      <c r="S19" s="1"/>
      <c r="T19" s="1"/>
      <c r="U19" s="1"/>
      <c r="V19" s="1"/>
    </row>
    <row r="20" spans="1:22">
      <c r="A20" s="7"/>
      <c r="B20" s="7"/>
      <c r="C20" s="7"/>
      <c r="D20" s="7"/>
      <c r="E20" s="1"/>
      <c r="F20" s="1"/>
      <c r="G20" s="1"/>
      <c r="H20" s="1"/>
      <c r="I20" s="1"/>
      <c r="J20" s="1"/>
      <c r="K20" s="1"/>
      <c r="L20" s="1"/>
      <c r="M20" s="1"/>
      <c r="N20" s="1"/>
      <c r="O20" s="1"/>
      <c r="P20" s="1"/>
      <c r="Q20" s="1"/>
      <c r="R20" s="1"/>
      <c r="S20" s="1"/>
      <c r="T20" s="1"/>
      <c r="U20" s="1"/>
      <c r="V20" s="1"/>
    </row>
    <row r="21" spans="1:22">
      <c r="A21" s="20" t="s">
        <v>6</v>
      </c>
      <c r="B21" s="19"/>
      <c r="C21" s="19"/>
      <c r="D21" s="18">
        <f>SUM(D12:D20)</f>
        <v>11.829839999999999</v>
      </c>
      <c r="E21" s="1"/>
      <c r="F21" s="1"/>
      <c r="G21" s="1"/>
      <c r="H21" s="1"/>
      <c r="I21" s="1"/>
      <c r="J21" s="1"/>
      <c r="K21" s="1"/>
      <c r="L21" s="1"/>
      <c r="M21" s="1"/>
      <c r="N21" s="1"/>
      <c r="O21" s="1"/>
      <c r="P21" s="1"/>
      <c r="Q21" s="1"/>
      <c r="R21" s="1"/>
      <c r="S21" s="1"/>
      <c r="T21" s="1"/>
      <c r="U21" s="1"/>
      <c r="V21" s="1"/>
    </row>
    <row r="22" spans="1:22">
      <c r="A22" s="20" t="s">
        <v>7</v>
      </c>
      <c r="B22" s="19"/>
      <c r="C22" s="19"/>
      <c r="D22" s="21">
        <f>D21*52</f>
        <v>615.15167999999994</v>
      </c>
      <c r="E22" s="1"/>
      <c r="F22" s="1"/>
      <c r="G22" s="1"/>
      <c r="H22" s="1"/>
      <c r="I22" s="1"/>
      <c r="J22" s="1"/>
      <c r="K22" s="1"/>
      <c r="L22" s="1"/>
      <c r="M22" s="1"/>
      <c r="N22" s="1"/>
      <c r="O22" s="1"/>
      <c r="P22" s="1"/>
      <c r="Q22" s="1"/>
      <c r="R22" s="1"/>
      <c r="S22" s="1"/>
      <c r="T22" s="1"/>
      <c r="U22" s="1"/>
      <c r="V22" s="1"/>
    </row>
    <row r="23" spans="1:22">
      <c r="A23" s="1"/>
      <c r="B23" s="1"/>
      <c r="C23" s="1"/>
      <c r="D23" s="1"/>
    </row>
    <row r="24" spans="1:22">
      <c r="A24" s="10" t="s">
        <v>20</v>
      </c>
      <c r="B24" s="1"/>
      <c r="C24" s="1"/>
      <c r="D24" s="1"/>
    </row>
    <row r="25" spans="1:22">
      <c r="A25" s="1" t="s">
        <v>31</v>
      </c>
      <c r="B25" s="1"/>
      <c r="C25" s="1"/>
      <c r="D25" s="1"/>
    </row>
    <row r="26" spans="1:22">
      <c r="A26" s="1"/>
      <c r="B26" s="1"/>
      <c r="C26" s="1"/>
      <c r="D26" s="1"/>
    </row>
    <row r="27" spans="1:22">
      <c r="A27" s="10" t="s">
        <v>19</v>
      </c>
    </row>
    <row r="28" spans="1:22">
      <c r="A28" s="8" t="s">
        <v>13</v>
      </c>
    </row>
    <row r="29" spans="1:22">
      <c r="A29" s="22" t="s">
        <v>36</v>
      </c>
    </row>
    <row r="30" spans="1:22">
      <c r="A30" s="8" t="s">
        <v>35</v>
      </c>
    </row>
    <row r="31" spans="1:22">
      <c r="A31" s="8" t="s">
        <v>14</v>
      </c>
    </row>
    <row r="32" spans="1:22">
      <c r="A32" s="8" t="s">
        <v>15</v>
      </c>
    </row>
    <row r="33" spans="1:6">
      <c r="A33" s="8" t="s">
        <v>16</v>
      </c>
    </row>
    <row r="34" spans="1:6">
      <c r="A34" s="8" t="s">
        <v>32</v>
      </c>
    </row>
    <row r="35" spans="1:6">
      <c r="A35" s="8"/>
    </row>
    <row r="36" spans="1:6">
      <c r="A36" s="23" t="s">
        <v>37</v>
      </c>
    </row>
    <row r="38" spans="1:6">
      <c r="A38" s="10" t="s">
        <v>21</v>
      </c>
      <c r="B38" s="1"/>
      <c r="C38" s="1"/>
      <c r="D38" s="1"/>
      <c r="E38" s="1"/>
      <c r="F38" s="1"/>
    </row>
    <row r="39" spans="1:6">
      <c r="A39" s="1" t="s">
        <v>40</v>
      </c>
      <c r="B39" s="1"/>
      <c r="C39" s="1"/>
      <c r="D39" s="1"/>
      <c r="E39" s="1"/>
      <c r="F39" s="1"/>
    </row>
    <row r="40" spans="1:6">
      <c r="A40" s="1" t="s">
        <v>23</v>
      </c>
      <c r="B40" s="1"/>
      <c r="C40" s="1"/>
      <c r="D40" s="1"/>
      <c r="E40" s="1"/>
      <c r="F40" s="1"/>
    </row>
    <row r="41" spans="1:6">
      <c r="A41" s="12" t="s">
        <v>22</v>
      </c>
      <c r="B41" s="1"/>
      <c r="C41" s="1"/>
      <c r="D41" s="1"/>
      <c r="E41" s="1"/>
      <c r="F41" s="1"/>
    </row>
    <row r="42" spans="1:6">
      <c r="A42" s="1"/>
      <c r="B42" s="1"/>
      <c r="C42" s="1"/>
      <c r="D42" s="1"/>
      <c r="E42" s="1"/>
      <c r="F42" s="1"/>
    </row>
    <row r="43" spans="1:6">
      <c r="A43" s="1" t="s">
        <v>34</v>
      </c>
      <c r="B43" s="1"/>
      <c r="C43" s="1"/>
      <c r="D43" s="1"/>
      <c r="E43" s="1"/>
      <c r="F43" s="1"/>
    </row>
    <row r="44" spans="1:6">
      <c r="A44" s="1" t="s">
        <v>30</v>
      </c>
      <c r="B44" s="1"/>
      <c r="C44" s="1"/>
      <c r="D44" s="1"/>
      <c r="E44" s="1"/>
      <c r="F44" s="1"/>
    </row>
    <row r="45" spans="1:6">
      <c r="A45" s="1"/>
      <c r="B45" s="1"/>
      <c r="C45" s="1"/>
      <c r="D45" s="1"/>
      <c r="E45" s="1"/>
      <c r="F45" s="1"/>
    </row>
    <row r="46" spans="1:6">
      <c r="A46" s="1" t="s">
        <v>41</v>
      </c>
      <c r="B46" s="1"/>
      <c r="C46" s="1"/>
      <c r="D46" s="1"/>
      <c r="E46" s="1"/>
      <c r="F46" s="1"/>
    </row>
    <row r="47" spans="1:6">
      <c r="A47" s="1" t="s">
        <v>33</v>
      </c>
      <c r="B47" s="1"/>
      <c r="C47" s="1"/>
      <c r="D47" s="1"/>
      <c r="E47" s="1"/>
      <c r="F47" s="1"/>
    </row>
    <row r="48" spans="1:6">
      <c r="A48" s="1" t="s">
        <v>25</v>
      </c>
      <c r="B48" s="1"/>
      <c r="C48" s="1"/>
      <c r="D48" s="1"/>
      <c r="E48" s="1"/>
      <c r="F48" s="1"/>
    </row>
    <row r="49" spans="1:1">
      <c r="A49" s="1" t="s">
        <v>25</v>
      </c>
    </row>
    <row r="50" spans="1:1">
      <c r="A50" s="1" t="s">
        <v>26</v>
      </c>
    </row>
    <row r="51" spans="1:1">
      <c r="A51" s="1"/>
    </row>
    <row r="52" spans="1:1">
      <c r="A52" s="1" t="s">
        <v>28</v>
      </c>
    </row>
    <row r="53" spans="1:1">
      <c r="A53" s="1" t="s">
        <v>27</v>
      </c>
    </row>
    <row r="55" spans="1:1">
      <c r="A55" s="1" t="s">
        <v>29</v>
      </c>
    </row>
  </sheetData>
  <hyperlinks>
    <hyperlink ref="A41" r:id="rId1"/>
  </hyperlinks>
  <pageMargins left="0.7" right="0.7" top="0.75" bottom="0.75" header="0.3" footer="0.3"/>
  <pageSetup paperSize="9" orientation="portrait" horizontalDpi="0" verticalDpi="0" copies="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Baseline drinks one week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dcterms:created xsi:type="dcterms:W3CDTF">2019-03-01T22:50:34Z</dcterms:created>
  <dcterms:modified xsi:type="dcterms:W3CDTF">2019-03-04T02:24:09Z</dcterms:modified>
</cp:coreProperties>
</file>