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32" windowHeight="9240"/>
  </bookViews>
  <sheets>
    <sheet name="Clothing" sheetId="2" r:id="rId1"/>
    <sheet name="Air freight" sheetId="3" r:id="rId2"/>
  </sheets>
  <calcPr calcId="124519"/>
</workbook>
</file>

<file path=xl/calcChain.xml><?xml version="1.0" encoding="utf-8"?>
<calcChain xmlns="http://schemas.openxmlformats.org/spreadsheetml/2006/main">
  <c r="K6" i="3"/>
  <c r="K4"/>
  <c r="K2"/>
  <c r="J6"/>
  <c r="J4"/>
  <c r="J2"/>
  <c r="I6"/>
  <c r="I2"/>
  <c r="I4"/>
  <c r="H6"/>
  <c r="H4"/>
  <c r="F6"/>
  <c r="F4"/>
  <c r="E6"/>
  <c r="E4"/>
  <c r="B6"/>
  <c r="B4"/>
  <c r="F2"/>
  <c r="E2"/>
  <c r="D4" i="2" l="1"/>
  <c r="D6"/>
  <c r="D2"/>
  <c r="B6"/>
</calcChain>
</file>

<file path=xl/sharedStrings.xml><?xml version="1.0" encoding="utf-8"?>
<sst xmlns="http://schemas.openxmlformats.org/spreadsheetml/2006/main" count="40" uniqueCount="40">
  <si>
    <t>Emission factors</t>
  </si>
  <si>
    <t>https://www.gov.uk/government/publications/greenhouse-gas-reporting-conversion-factors-2019</t>
  </si>
  <si>
    <t>Total Australian waste generation 2016-17 (million tonnes)</t>
  </si>
  <si>
    <t>UK emissions factor (KG CO2e per KG clothes)</t>
  </si>
  <si>
    <t xml:space="preserve">Total Australian waste generation 2016-17 from National Waste Report 2018 </t>
  </si>
  <si>
    <t>https://www.environment.gov.au/system/files/resources/7381c1de-31d0-429b-912c-91a6dbc83af7/files/national-waste-report-2018.pdf</t>
  </si>
  <si>
    <t xml:space="preserve">In 2016-17, Australia generated 54.5 million tonnes of core waste plus 12.3 million tonnes of ash. </t>
  </si>
  <si>
    <t>Data source on baseline clothes - waste generation rates</t>
  </si>
  <si>
    <t>Of this, 0.8 million tonnes was textiles, leather &amp; rubber (excluding tyres), which works out at around 33 kilograms per person per year.</t>
  </si>
  <si>
    <t>Emission factors are from UK Government 'Conversion Factors 2019 condensed set - material use'. These are the UK equivalent of the Australian National Greenhouse Accounting Factors.</t>
  </si>
  <si>
    <t xml:space="preserve">I prefer using Australian data but couldn't find an equivalent dataset. Australian factors may differ due to our different supply and distribution chain. </t>
  </si>
  <si>
    <t>I suspect UK figures are an underestimate, as we probably have bigger distances and more air freight in our transport chain.</t>
  </si>
  <si>
    <t>What if 75% less new clothing bought per person per year?</t>
  </si>
  <si>
    <t>Emissions (KG CO2e)</t>
  </si>
  <si>
    <t>What if clothing bought secondhand?</t>
  </si>
  <si>
    <t>Clothing per person per year (new clothes)</t>
  </si>
  <si>
    <t>Not all of that is household clothing and footwear. It includes things like furnishings. I've assumed 12 kilograms per person is clothing &amp; footwear based on assumptions around C&amp;I / C&amp;D / MSW waste streams.</t>
  </si>
  <si>
    <t>Item</t>
  </si>
  <si>
    <t xml:space="preserve">Weight (KG) </t>
  </si>
  <si>
    <t>Air freight (KG CO2e)</t>
  </si>
  <si>
    <t>Jeans</t>
  </si>
  <si>
    <t>Data sources</t>
  </si>
  <si>
    <t>Air freight</t>
  </si>
  <si>
    <t>Calculated from NTMCalc Basic 4.0 Environment Performance Calculator</t>
  </si>
  <si>
    <t>https://www.transportmeasures.org/ntmcalc/v4/basic/index.html#/</t>
  </si>
  <si>
    <t>This omits 'last mile' delivery from the customer (eg. Driving to the shop or getting an AusPost courier to drop it to your house). Even air-freighted goods have that last mile by road, so it likely all cancels out.</t>
  </si>
  <si>
    <t>Underwear</t>
  </si>
  <si>
    <t>Sneakers</t>
  </si>
  <si>
    <t>Weight of items based on items I own. Emission factors based on source from previous tab.</t>
  </si>
  <si>
    <t>Embedded emissions if new (KG CO2e)</t>
  </si>
  <si>
    <t xml:space="preserve">Embedded emissions if used / recycled (KG CO2e) </t>
  </si>
  <si>
    <t>Emissions factor new (KG CO2e per KG item)</t>
  </si>
  <si>
    <t>Emissions factor used / recycled (KG CO2e per KG item)</t>
  </si>
  <si>
    <t>I used the route from California to Sydney (Continental freight aircraft) to caculate air freight, as that seemed a good spot to buy used / recycled goods.</t>
  </si>
  <si>
    <t xml:space="preserve">Total bought local &amp; new (KG CO2e) </t>
  </si>
  <si>
    <t xml:space="preserve">Total bought local &amp; used / recycled (KG CO2e) </t>
  </si>
  <si>
    <t xml:space="preserve">Total bought OS &amp; new (KG CO2e) </t>
  </si>
  <si>
    <t xml:space="preserve">Total bought OS &amp; used / recycled (KG CO2e) </t>
  </si>
  <si>
    <t>Life cycle emissions of clothing care</t>
  </si>
  <si>
    <t>https://www.bsr.org/reports/BSR_Apparel_Supply_Chain_Carbon_Report.pdf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</si>
</sst>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0"/>
      <color theme="9" tint="-0.499984740745262"/>
      <name val="Arial"/>
      <family val="2"/>
    </font>
    <font>
      <i/>
      <sz val="10"/>
      <color rgb="FFFF0000"/>
      <name val="Arial"/>
      <family val="2"/>
    </font>
    <font>
      <u/>
      <sz val="10"/>
      <color theme="11"/>
      <name val="Arial"/>
      <family val="2"/>
    </font>
    <font>
      <sz val="11"/>
      <color rgb="FF9C5700"/>
      <name val="Calibri"/>
      <family val="2"/>
      <scheme val="minor"/>
    </font>
    <font>
      <b/>
      <sz val="10"/>
      <color theme="0"/>
      <name val="Arial"/>
      <family val="2"/>
    </font>
    <font>
      <sz val="18"/>
      <color theme="3"/>
      <name val="Cambria"/>
      <family val="2"/>
      <scheme val="major"/>
    </font>
    <font>
      <sz val="11"/>
      <color rgb="FF333333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5" borderId="2" applyNumberFormat="0" applyAlignment="0" applyProtection="0"/>
    <xf numFmtId="0" fontId="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0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33" borderId="1" applyNumberFormat="0" applyBorder="0" applyAlignment="0" applyProtection="0"/>
    <xf numFmtId="0" fontId="12" fillId="34" borderId="0">
      <alignment vertical="center"/>
    </xf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2" fillId="37" borderId="9" applyNumberFormat="0" applyProtection="0">
      <alignment vertical="center"/>
    </xf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0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2" fillId="33" borderId="1" applyNumberFormat="0" applyBorder="0" applyAlignment="0" applyProtection="0"/>
    <xf numFmtId="0" fontId="1" fillId="26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8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2" fillId="33" borderId="1" applyNumberFormat="0" applyBorder="0" applyAlignment="0" applyProtection="0"/>
    <xf numFmtId="0" fontId="1" fillId="1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1" fillId="0" borderId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33" borderId="1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0" fontId="1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2" fillId="33" borderId="1" applyNumberFormat="0" applyBorder="0" applyAlignment="0" applyProtection="0"/>
    <xf numFmtId="0" fontId="1" fillId="30" borderId="0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33" borderId="1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33" borderId="1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33" borderId="1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2" fillId="31" borderId="5" applyNumberFormat="0" applyAlignment="0" applyProtection="0"/>
    <xf numFmtId="0" fontId="14" fillId="32" borderId="6" applyNumberFormat="0" applyProtection="0">
      <alignment vertical="center"/>
    </xf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33" borderId="1" applyNumberFormat="0" applyBorder="0" applyAlignment="0" applyProtection="0"/>
    <xf numFmtId="0" fontId="12" fillId="35" borderId="7" applyNumberFormat="0" applyAlignment="0" applyProtection="0"/>
    <xf numFmtId="0" fontId="17" fillId="4" borderId="0" applyNumberFormat="0" applyBorder="0" applyAlignment="0" applyProtection="0"/>
    <xf numFmtId="0" fontId="11" fillId="6" borderId="3" applyNumberFormat="0" applyFont="0" applyAlignment="0" applyProtection="0"/>
    <xf numFmtId="0" fontId="18" fillId="36" borderId="8" applyNumberFormat="0" applyAlignment="0" applyProtection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</cellStyleXfs>
  <cellXfs count="33">
    <xf numFmtId="0" fontId="0" fillId="0" borderId="0" xfId="0"/>
    <xf numFmtId="0" fontId="6" fillId="0" borderId="4" xfId="0" applyFont="1" applyBorder="1"/>
    <xf numFmtId="0" fontId="7" fillId="0" borderId="4" xfId="0" applyFont="1" applyBorder="1" applyAlignment="1">
      <alignment wrapText="1"/>
    </xf>
    <xf numFmtId="0" fontId="0" fillId="0" borderId="0" xfId="0"/>
    <xf numFmtId="0" fontId="8" fillId="0" borderId="0" xfId="22" applyAlignment="1" applyProtection="1"/>
    <xf numFmtId="0" fontId="9" fillId="0" borderId="0" xfId="0" applyFont="1"/>
    <xf numFmtId="3" fontId="0" fillId="0" borderId="0" xfId="0" applyNumberFormat="1"/>
    <xf numFmtId="0" fontId="0" fillId="0" borderId="0" xfId="0"/>
    <xf numFmtId="0" fontId="6" fillId="0" borderId="4" xfId="0" applyFont="1" applyBorder="1"/>
    <xf numFmtId="0" fontId="8" fillId="0" borderId="0" xfId="22" applyAlignment="1" applyProtection="1"/>
    <xf numFmtId="0" fontId="7" fillId="0" borderId="4" xfId="0" applyFont="1" applyBorder="1" applyAlignment="1">
      <alignment wrapText="1"/>
    </xf>
    <xf numFmtId="0" fontId="9" fillId="0" borderId="0" xfId="0" applyFont="1"/>
    <xf numFmtId="0" fontId="0" fillId="0" borderId="0" xfId="0" applyNumberFormat="1"/>
    <xf numFmtId="0" fontId="10" fillId="0" borderId="0" xfId="22" applyFont="1" applyAlignment="1" applyProtection="1"/>
    <xf numFmtId="165" fontId="6" fillId="0" borderId="4" xfId="0" applyNumberFormat="1" applyFont="1" applyBorder="1"/>
    <xf numFmtId="0" fontId="7" fillId="0" borderId="4" xfId="0" applyFont="1" applyBorder="1"/>
    <xf numFmtId="2" fontId="6" fillId="0" borderId="4" xfId="0" applyNumberFormat="1" applyFont="1" applyBorder="1"/>
    <xf numFmtId="0" fontId="0" fillId="0" borderId="0" xfId="0" quotePrefix="1"/>
    <xf numFmtId="165" fontId="6" fillId="0" borderId="10" xfId="0" applyNumberFormat="1" applyFont="1" applyBorder="1"/>
    <xf numFmtId="0" fontId="6" fillId="0" borderId="10" xfId="0" applyFont="1" applyBorder="1"/>
    <xf numFmtId="0" fontId="7" fillId="0" borderId="12" xfId="0" applyFont="1" applyBorder="1" applyAlignment="1">
      <alignment wrapText="1"/>
    </xf>
    <xf numFmtId="2" fontId="20" fillId="39" borderId="4" xfId="0" applyNumberFormat="1" applyFont="1" applyFill="1" applyBorder="1" applyAlignment="1">
      <alignment horizontal="right" wrapText="1"/>
    </xf>
    <xf numFmtId="2" fontId="20" fillId="0" borderId="4" xfId="0" applyNumberFormat="1" applyFont="1" applyBorder="1"/>
    <xf numFmtId="0" fontId="7" fillId="40" borderId="4" xfId="0" applyFont="1" applyFill="1" applyBorder="1" applyAlignment="1">
      <alignment wrapText="1"/>
    </xf>
    <xf numFmtId="165" fontId="6" fillId="40" borderId="4" xfId="0" applyNumberFormat="1" applyFont="1" applyFill="1" applyBorder="1"/>
    <xf numFmtId="0" fontId="7" fillId="41" borderId="4" xfId="0" applyFont="1" applyFill="1" applyBorder="1" applyAlignment="1">
      <alignment wrapText="1"/>
    </xf>
    <xf numFmtId="0" fontId="7" fillId="42" borderId="4" xfId="0" applyFont="1" applyFill="1" applyBorder="1" applyAlignment="1">
      <alignment wrapText="1"/>
    </xf>
    <xf numFmtId="165" fontId="6" fillId="42" borderId="4" xfId="0" applyNumberFormat="1" applyFont="1" applyFill="1" applyBorder="1"/>
    <xf numFmtId="165" fontId="6" fillId="41" borderId="11" xfId="0" applyNumberFormat="1" applyFont="1" applyFill="1" applyBorder="1"/>
    <xf numFmtId="0" fontId="7" fillId="43" borderId="4" xfId="0" applyFont="1" applyFill="1" applyBorder="1" applyAlignment="1">
      <alignment wrapText="1"/>
    </xf>
    <xf numFmtId="165" fontId="6" fillId="43" borderId="4" xfId="0" applyNumberFormat="1" applyFont="1" applyFill="1" applyBorder="1"/>
    <xf numFmtId="0" fontId="9" fillId="0" borderId="0" xfId="0" applyNumberFormat="1" applyFont="1"/>
    <xf numFmtId="1" fontId="6" fillId="0" borderId="4" xfId="0" applyNumberFormat="1" applyFont="1" applyBorder="1"/>
  </cellXfs>
  <cellStyles count="711">
    <cellStyle name="20% - Accent1" xfId="5" builtinId="30" customBuiltin="1"/>
    <cellStyle name="20% - Accent2" xfId="8" builtinId="34" customBuiltin="1"/>
    <cellStyle name="20% - Accent3" xfId="11" builtinId="38" customBuiltin="1"/>
    <cellStyle name="20% - Accent4" xfId="14" builtinId="42" customBuiltin="1"/>
    <cellStyle name="20% - Accent5" xfId="17" builtinId="46" customBuiltin="1"/>
    <cellStyle name="20% - Accent6" xfId="20" builtinId="50" customBuiltin="1"/>
    <cellStyle name="40% - Accent1" xfId="6" builtinId="31" customBuiltin="1"/>
    <cellStyle name="40% - Accent2" xfId="9" builtinId="35" customBuiltin="1"/>
    <cellStyle name="40% - Accent3" xfId="12" builtinId="39" customBuiltin="1"/>
    <cellStyle name="40% - Accent4" xfId="15" builtinId="43" customBuiltin="1"/>
    <cellStyle name="40% - Accent5" xfId="18" builtinId="47" customBuiltin="1"/>
    <cellStyle name="40% - Accent6" xfId="21" builtinId="51" customBuiltin="1"/>
    <cellStyle name="60% - Accent1 10" xfId="124"/>
    <cellStyle name="60% - Accent1 11" xfId="142"/>
    <cellStyle name="60% - Accent1 12" xfId="160"/>
    <cellStyle name="60% - Accent1 13" xfId="178"/>
    <cellStyle name="60% - Accent1 14" xfId="196"/>
    <cellStyle name="60% - Accent1 15" xfId="214"/>
    <cellStyle name="60% - Accent1 16" xfId="232"/>
    <cellStyle name="60% - Accent1 17" xfId="250"/>
    <cellStyle name="60% - Accent1 18" xfId="268"/>
    <cellStyle name="60% - Accent1 19" xfId="286"/>
    <cellStyle name="60% - Accent1 2" xfId="36"/>
    <cellStyle name="60% - Accent1 20" xfId="304"/>
    <cellStyle name="60% - Accent1 21" xfId="322"/>
    <cellStyle name="60% - Accent1 22" xfId="340"/>
    <cellStyle name="60% - Accent1 23" xfId="358"/>
    <cellStyle name="60% - Accent1 24" xfId="376"/>
    <cellStyle name="60% - Accent1 25" xfId="394"/>
    <cellStyle name="60% - Accent1 26" xfId="412"/>
    <cellStyle name="60% - Accent1 27" xfId="430"/>
    <cellStyle name="60% - Accent1 28" xfId="448"/>
    <cellStyle name="60% - Accent1 29" xfId="466"/>
    <cellStyle name="60% - Accent1 3" xfId="31"/>
    <cellStyle name="60% - Accent1 30" xfId="484"/>
    <cellStyle name="60% - Accent1 31" xfId="502"/>
    <cellStyle name="60% - Accent1 32" xfId="520"/>
    <cellStyle name="60% - Accent1 33" xfId="538"/>
    <cellStyle name="60% - Accent1 34" xfId="556"/>
    <cellStyle name="60% - Accent1 35" xfId="574"/>
    <cellStyle name="60% - Accent1 36" xfId="592"/>
    <cellStyle name="60% - Accent1 37" xfId="610"/>
    <cellStyle name="60% - Accent1 38" xfId="628"/>
    <cellStyle name="60% - Accent1 39" xfId="646"/>
    <cellStyle name="60% - Accent1 4" xfId="32"/>
    <cellStyle name="60% - Accent1 5" xfId="25"/>
    <cellStyle name="60% - Accent1 6" xfId="51"/>
    <cellStyle name="60% - Accent1 7" xfId="48"/>
    <cellStyle name="60% - Accent1 8" xfId="98"/>
    <cellStyle name="60% - Accent1 9" xfId="73"/>
    <cellStyle name="60% - Accent2 10" xfId="127"/>
    <cellStyle name="60% - Accent2 11" xfId="145"/>
    <cellStyle name="60% - Accent2 12" xfId="163"/>
    <cellStyle name="60% - Accent2 13" xfId="181"/>
    <cellStyle name="60% - Accent2 14" xfId="199"/>
    <cellStyle name="60% - Accent2 15" xfId="217"/>
    <cellStyle name="60% - Accent2 16" xfId="235"/>
    <cellStyle name="60% - Accent2 17" xfId="253"/>
    <cellStyle name="60% - Accent2 18" xfId="271"/>
    <cellStyle name="60% - Accent2 19" xfId="289"/>
    <cellStyle name="60% - Accent2 2" xfId="37"/>
    <cellStyle name="60% - Accent2 20" xfId="307"/>
    <cellStyle name="60% - Accent2 21" xfId="325"/>
    <cellStyle name="60% - Accent2 22" xfId="343"/>
    <cellStyle name="60% - Accent2 23" xfId="361"/>
    <cellStyle name="60% - Accent2 24" xfId="379"/>
    <cellStyle name="60% - Accent2 25" xfId="397"/>
    <cellStyle name="60% - Accent2 26" xfId="415"/>
    <cellStyle name="60% - Accent2 27" xfId="433"/>
    <cellStyle name="60% - Accent2 28" xfId="451"/>
    <cellStyle name="60% - Accent2 29" xfId="469"/>
    <cellStyle name="60% - Accent2 3" xfId="30"/>
    <cellStyle name="60% - Accent2 30" xfId="487"/>
    <cellStyle name="60% - Accent2 31" xfId="505"/>
    <cellStyle name="60% - Accent2 32" xfId="523"/>
    <cellStyle name="60% - Accent2 33" xfId="541"/>
    <cellStyle name="60% - Accent2 34" xfId="559"/>
    <cellStyle name="60% - Accent2 35" xfId="577"/>
    <cellStyle name="60% - Accent2 36" xfId="595"/>
    <cellStyle name="60% - Accent2 37" xfId="613"/>
    <cellStyle name="60% - Accent2 38" xfId="631"/>
    <cellStyle name="60% - Accent2 39" xfId="649"/>
    <cellStyle name="60% - Accent2 4" xfId="33"/>
    <cellStyle name="60% - Accent2 5" xfId="24"/>
    <cellStyle name="60% - Accent2 6" xfId="88"/>
    <cellStyle name="60% - Accent2 7" xfId="47"/>
    <cellStyle name="60% - Accent2 8" xfId="119"/>
    <cellStyle name="60% - Accent2 9" xfId="76"/>
    <cellStyle name="60% - Accent3 10" xfId="130"/>
    <cellStyle name="60% - Accent3 11" xfId="148"/>
    <cellStyle name="60% - Accent3 12" xfId="166"/>
    <cellStyle name="60% - Accent3 13" xfId="184"/>
    <cellStyle name="60% - Accent3 14" xfId="202"/>
    <cellStyle name="60% - Accent3 15" xfId="220"/>
    <cellStyle name="60% - Accent3 16" xfId="238"/>
    <cellStyle name="60% - Accent3 17" xfId="256"/>
    <cellStyle name="60% - Accent3 18" xfId="274"/>
    <cellStyle name="60% - Accent3 19" xfId="292"/>
    <cellStyle name="60% - Accent3 2" xfId="38"/>
    <cellStyle name="60% - Accent3 20" xfId="310"/>
    <cellStyle name="60% - Accent3 21" xfId="328"/>
    <cellStyle name="60% - Accent3 22" xfId="346"/>
    <cellStyle name="60% - Accent3 23" xfId="364"/>
    <cellStyle name="60% - Accent3 24" xfId="382"/>
    <cellStyle name="60% - Accent3 25" xfId="400"/>
    <cellStyle name="60% - Accent3 26" xfId="418"/>
    <cellStyle name="60% - Accent3 27" xfId="436"/>
    <cellStyle name="60% - Accent3 28" xfId="454"/>
    <cellStyle name="60% - Accent3 29" xfId="472"/>
    <cellStyle name="60% - Accent3 3" xfId="29"/>
    <cellStyle name="60% - Accent3 30" xfId="490"/>
    <cellStyle name="60% - Accent3 31" xfId="508"/>
    <cellStyle name="60% - Accent3 32" xfId="526"/>
    <cellStyle name="60% - Accent3 33" xfId="544"/>
    <cellStyle name="60% - Accent3 34" xfId="562"/>
    <cellStyle name="60% - Accent3 35" xfId="580"/>
    <cellStyle name="60% - Accent3 36" xfId="598"/>
    <cellStyle name="60% - Accent3 37" xfId="616"/>
    <cellStyle name="60% - Accent3 38" xfId="634"/>
    <cellStyle name="60% - Accent3 39" xfId="652"/>
    <cellStyle name="60% - Accent3 4" xfId="34"/>
    <cellStyle name="60% - Accent3 5" xfId="66"/>
    <cellStyle name="60% - Accent3 6" xfId="91"/>
    <cellStyle name="60% - Accent3 7" xfId="46"/>
    <cellStyle name="60% - Accent3 8" xfId="120"/>
    <cellStyle name="60% - Accent3 9" xfId="77"/>
    <cellStyle name="60% - Accent4 10" xfId="131"/>
    <cellStyle name="60% - Accent4 11" xfId="149"/>
    <cellStyle name="60% - Accent4 12" xfId="167"/>
    <cellStyle name="60% - Accent4 13" xfId="185"/>
    <cellStyle name="60% - Accent4 14" xfId="203"/>
    <cellStyle name="60% - Accent4 15" xfId="221"/>
    <cellStyle name="60% - Accent4 16" xfId="239"/>
    <cellStyle name="60% - Accent4 17" xfId="257"/>
    <cellStyle name="60% - Accent4 18" xfId="275"/>
    <cellStyle name="60% - Accent4 19" xfId="293"/>
    <cellStyle name="60% - Accent4 2" xfId="39"/>
    <cellStyle name="60% - Accent4 20" xfId="311"/>
    <cellStyle name="60% - Accent4 21" xfId="329"/>
    <cellStyle name="60% - Accent4 22" xfId="347"/>
    <cellStyle name="60% - Accent4 23" xfId="365"/>
    <cellStyle name="60% - Accent4 24" xfId="383"/>
    <cellStyle name="60% - Accent4 25" xfId="401"/>
    <cellStyle name="60% - Accent4 26" xfId="419"/>
    <cellStyle name="60% - Accent4 27" xfId="437"/>
    <cellStyle name="60% - Accent4 28" xfId="455"/>
    <cellStyle name="60% - Accent4 29" xfId="473"/>
    <cellStyle name="60% - Accent4 3" xfId="28"/>
    <cellStyle name="60% - Accent4 30" xfId="491"/>
    <cellStyle name="60% - Accent4 31" xfId="509"/>
    <cellStyle name="60% - Accent4 32" xfId="527"/>
    <cellStyle name="60% - Accent4 33" xfId="545"/>
    <cellStyle name="60% - Accent4 34" xfId="563"/>
    <cellStyle name="60% - Accent4 35" xfId="581"/>
    <cellStyle name="60% - Accent4 36" xfId="599"/>
    <cellStyle name="60% - Accent4 37" xfId="617"/>
    <cellStyle name="60% - Accent4 38" xfId="635"/>
    <cellStyle name="60% - Accent4 39" xfId="653"/>
    <cellStyle name="60% - Accent4 4" xfId="35"/>
    <cellStyle name="60% - Accent4 5" xfId="67"/>
    <cellStyle name="60% - Accent4 6" xfId="94"/>
    <cellStyle name="60% - Accent4 7" xfId="45"/>
    <cellStyle name="60% - Accent4 8" xfId="121"/>
    <cellStyle name="60% - Accent4 9" xfId="78"/>
    <cellStyle name="60% - Accent5 10" xfId="132"/>
    <cellStyle name="60% - Accent5 11" xfId="150"/>
    <cellStyle name="60% - Accent5 12" xfId="168"/>
    <cellStyle name="60% - Accent5 13" xfId="186"/>
    <cellStyle name="60% - Accent5 14" xfId="204"/>
    <cellStyle name="60% - Accent5 15" xfId="222"/>
    <cellStyle name="60% - Accent5 16" xfId="240"/>
    <cellStyle name="60% - Accent5 17" xfId="258"/>
    <cellStyle name="60% - Accent5 18" xfId="276"/>
    <cellStyle name="60% - Accent5 19" xfId="294"/>
    <cellStyle name="60% - Accent5 2" xfId="40"/>
    <cellStyle name="60% - Accent5 20" xfId="312"/>
    <cellStyle name="60% - Accent5 21" xfId="330"/>
    <cellStyle name="60% - Accent5 22" xfId="348"/>
    <cellStyle name="60% - Accent5 23" xfId="366"/>
    <cellStyle name="60% - Accent5 24" xfId="384"/>
    <cellStyle name="60% - Accent5 25" xfId="402"/>
    <cellStyle name="60% - Accent5 26" xfId="420"/>
    <cellStyle name="60% - Accent5 27" xfId="438"/>
    <cellStyle name="60% - Accent5 28" xfId="456"/>
    <cellStyle name="60% - Accent5 29" xfId="474"/>
    <cellStyle name="60% - Accent5 3" xfId="27"/>
    <cellStyle name="60% - Accent5 30" xfId="492"/>
    <cellStyle name="60% - Accent5 31" xfId="510"/>
    <cellStyle name="60% - Accent5 32" xfId="528"/>
    <cellStyle name="60% - Accent5 33" xfId="546"/>
    <cellStyle name="60% - Accent5 34" xfId="564"/>
    <cellStyle name="60% - Accent5 35" xfId="582"/>
    <cellStyle name="60% - Accent5 36" xfId="600"/>
    <cellStyle name="60% - Accent5 37" xfId="618"/>
    <cellStyle name="60% - Accent5 38" xfId="636"/>
    <cellStyle name="60% - Accent5 39" xfId="654"/>
    <cellStyle name="60% - Accent5 4" xfId="42"/>
    <cellStyle name="60% - Accent5 5" xfId="68"/>
    <cellStyle name="60% - Accent5 6" xfId="95"/>
    <cellStyle name="60% - Accent5 7" xfId="44"/>
    <cellStyle name="60% - Accent5 8" xfId="122"/>
    <cellStyle name="60% - Accent5 9" xfId="80"/>
    <cellStyle name="60% - Accent6 10" xfId="134"/>
    <cellStyle name="60% - Accent6 11" xfId="152"/>
    <cellStyle name="60% - Accent6 12" xfId="170"/>
    <cellStyle name="60% - Accent6 13" xfId="188"/>
    <cellStyle name="60% - Accent6 14" xfId="206"/>
    <cellStyle name="60% - Accent6 15" xfId="224"/>
    <cellStyle name="60% - Accent6 16" xfId="242"/>
    <cellStyle name="60% - Accent6 17" xfId="260"/>
    <cellStyle name="60% - Accent6 18" xfId="278"/>
    <cellStyle name="60% - Accent6 19" xfId="296"/>
    <cellStyle name="60% - Accent6 2" xfId="41"/>
    <cellStyle name="60% - Accent6 20" xfId="314"/>
    <cellStyle name="60% - Accent6 21" xfId="332"/>
    <cellStyle name="60% - Accent6 22" xfId="350"/>
    <cellStyle name="60% - Accent6 23" xfId="368"/>
    <cellStyle name="60% - Accent6 24" xfId="386"/>
    <cellStyle name="60% - Accent6 25" xfId="404"/>
    <cellStyle name="60% - Accent6 26" xfId="422"/>
    <cellStyle name="60% - Accent6 27" xfId="440"/>
    <cellStyle name="60% - Accent6 28" xfId="458"/>
    <cellStyle name="60% - Accent6 29" xfId="476"/>
    <cellStyle name="60% - Accent6 3" xfId="26"/>
    <cellStyle name="60% - Accent6 30" xfId="494"/>
    <cellStyle name="60% - Accent6 31" xfId="512"/>
    <cellStyle name="60% - Accent6 32" xfId="530"/>
    <cellStyle name="60% - Accent6 33" xfId="548"/>
    <cellStyle name="60% - Accent6 34" xfId="566"/>
    <cellStyle name="60% - Accent6 35" xfId="584"/>
    <cellStyle name="60% - Accent6 36" xfId="602"/>
    <cellStyle name="60% - Accent6 37" xfId="620"/>
    <cellStyle name="60% - Accent6 38" xfId="638"/>
    <cellStyle name="60% - Accent6 39" xfId="656"/>
    <cellStyle name="60% - Accent6 4" xfId="43"/>
    <cellStyle name="60% - Accent6 5" xfId="69"/>
    <cellStyle name="60% - Accent6 6" xfId="96"/>
    <cellStyle name="60% - Accent6 7" xfId="70"/>
    <cellStyle name="60% - Accent6 8" xfId="123"/>
    <cellStyle name="60% - Accent6 9" xfId="106"/>
    <cellStyle name="Accent1" xfId="4" builtinId="29" customBuiltin="1"/>
    <cellStyle name="Accent2" xfId="7" builtinId="33" customBuiltin="1"/>
    <cellStyle name="Accent3" xfId="10" builtinId="37" customBuiltin="1"/>
    <cellStyle name="Accent4" xfId="13" builtinId="41" customBuiltin="1"/>
    <cellStyle name="Accent5" xfId="16" builtinId="45" customBuiltin="1"/>
    <cellStyle name="Accent6" xfId="19" builtinId="49" customBuiltin="1"/>
    <cellStyle name="Bad" xfId="2" builtinId="27" customBuiltin="1"/>
    <cellStyle name="Calculation 10" xfId="197"/>
    <cellStyle name="Calculation 11" xfId="215"/>
    <cellStyle name="Calculation 12" xfId="233"/>
    <cellStyle name="Calculation 13" xfId="251"/>
    <cellStyle name="Calculation 14" xfId="269"/>
    <cellStyle name="Calculation 15" xfId="287"/>
    <cellStyle name="Calculation 16" xfId="305"/>
    <cellStyle name="Calculation 17" xfId="323"/>
    <cellStyle name="Calculation 18" xfId="341"/>
    <cellStyle name="Calculation 19" xfId="359"/>
    <cellStyle name="Calculation 2" xfId="49"/>
    <cellStyle name="Calculation 2 10" xfId="198"/>
    <cellStyle name="Calculation 2 11" xfId="216"/>
    <cellStyle name="Calculation 2 12" xfId="234"/>
    <cellStyle name="Calculation 2 13" xfId="252"/>
    <cellStyle name="Calculation 2 14" xfId="270"/>
    <cellStyle name="Calculation 2 15" xfId="288"/>
    <cellStyle name="Calculation 2 16" xfId="306"/>
    <cellStyle name="Calculation 2 17" xfId="324"/>
    <cellStyle name="Calculation 2 18" xfId="342"/>
    <cellStyle name="Calculation 2 19" xfId="360"/>
    <cellStyle name="Calculation 2 2" xfId="50"/>
    <cellStyle name="Calculation 2 20" xfId="378"/>
    <cellStyle name="Calculation 2 21" xfId="396"/>
    <cellStyle name="Calculation 2 22" xfId="414"/>
    <cellStyle name="Calculation 2 23" xfId="432"/>
    <cellStyle name="Calculation 2 24" xfId="450"/>
    <cellStyle name="Calculation 2 25" xfId="468"/>
    <cellStyle name="Calculation 2 26" xfId="486"/>
    <cellStyle name="Calculation 2 27" xfId="504"/>
    <cellStyle name="Calculation 2 28" xfId="522"/>
    <cellStyle name="Calculation 2 29" xfId="540"/>
    <cellStyle name="Calculation 2 3" xfId="72"/>
    <cellStyle name="Calculation 2 30" xfId="558"/>
    <cellStyle name="Calculation 2 31" xfId="576"/>
    <cellStyle name="Calculation 2 32" xfId="594"/>
    <cellStyle name="Calculation 2 33" xfId="612"/>
    <cellStyle name="Calculation 2 34" xfId="630"/>
    <cellStyle name="Calculation 2 35" xfId="648"/>
    <cellStyle name="Calculation 2 36" xfId="665"/>
    <cellStyle name="Calculation 2 37" xfId="677"/>
    <cellStyle name="Calculation 2 38" xfId="689"/>
    <cellStyle name="Calculation 2 39" xfId="701"/>
    <cellStyle name="Calculation 2 4" xfId="90"/>
    <cellStyle name="Calculation 2 5" xfId="108"/>
    <cellStyle name="Calculation 2 6" xfId="126"/>
    <cellStyle name="Calculation 2 7" xfId="144"/>
    <cellStyle name="Calculation 2 8" xfId="162"/>
    <cellStyle name="Calculation 2 9" xfId="180"/>
    <cellStyle name="Calculation 20" xfId="377"/>
    <cellStyle name="Calculation 21" xfId="395"/>
    <cellStyle name="Calculation 22" xfId="413"/>
    <cellStyle name="Calculation 23" xfId="431"/>
    <cellStyle name="Calculation 24" xfId="449"/>
    <cellStyle name="Calculation 25" xfId="467"/>
    <cellStyle name="Calculation 26" xfId="485"/>
    <cellStyle name="Calculation 27" xfId="503"/>
    <cellStyle name="Calculation 28" xfId="521"/>
    <cellStyle name="Calculation 29" xfId="539"/>
    <cellStyle name="Calculation 3" xfId="71"/>
    <cellStyle name="Calculation 30" xfId="557"/>
    <cellStyle name="Calculation 31" xfId="575"/>
    <cellStyle name="Calculation 32" xfId="593"/>
    <cellStyle name="Calculation 33" xfId="611"/>
    <cellStyle name="Calculation 34" xfId="629"/>
    <cellStyle name="Calculation 35" xfId="647"/>
    <cellStyle name="Calculation 36" xfId="664"/>
    <cellStyle name="Calculation 37" xfId="676"/>
    <cellStyle name="Calculation 38" xfId="688"/>
    <cellStyle name="Calculation 39" xfId="700"/>
    <cellStyle name="Calculation 4" xfId="89"/>
    <cellStyle name="Calculation 5" xfId="107"/>
    <cellStyle name="Calculation 6" xfId="125"/>
    <cellStyle name="Calculation 7" xfId="143"/>
    <cellStyle name="Calculation 8" xfId="161"/>
    <cellStyle name="Calculation 9" xfId="179"/>
    <cellStyle name="Check Cell" xfId="3" builtinId="23" customBuiltin="1"/>
    <cellStyle name="Comma 10" xfId="200"/>
    <cellStyle name="Comma 11" xfId="218"/>
    <cellStyle name="Comma 12" xfId="236"/>
    <cellStyle name="Comma 13" xfId="254"/>
    <cellStyle name="Comma 14" xfId="272"/>
    <cellStyle name="Comma 15" xfId="290"/>
    <cellStyle name="Comma 16" xfId="308"/>
    <cellStyle name="Comma 17" xfId="326"/>
    <cellStyle name="Comma 18" xfId="344"/>
    <cellStyle name="Comma 19" xfId="362"/>
    <cellStyle name="Comma 2" xfId="52"/>
    <cellStyle name="Comma 20" xfId="380"/>
    <cellStyle name="Comma 21" xfId="398"/>
    <cellStyle name="Comma 22" xfId="416"/>
    <cellStyle name="Comma 23" xfId="434"/>
    <cellStyle name="Comma 24" xfId="452"/>
    <cellStyle name="Comma 25" xfId="470"/>
    <cellStyle name="Comma 26" xfId="488"/>
    <cellStyle name="Comma 27" xfId="506"/>
    <cellStyle name="Comma 28" xfId="524"/>
    <cellStyle name="Comma 29" xfId="542"/>
    <cellStyle name="Comma 3" xfId="74"/>
    <cellStyle name="Comma 30" xfId="560"/>
    <cellStyle name="Comma 31" xfId="578"/>
    <cellStyle name="Comma 32" xfId="596"/>
    <cellStyle name="Comma 33" xfId="614"/>
    <cellStyle name="Comma 34" xfId="632"/>
    <cellStyle name="Comma 35" xfId="650"/>
    <cellStyle name="Comma 36" xfId="666"/>
    <cellStyle name="Comma 37" xfId="678"/>
    <cellStyle name="Comma 38" xfId="690"/>
    <cellStyle name="Comma 39" xfId="702"/>
    <cellStyle name="Comma 4" xfId="92"/>
    <cellStyle name="Comma 5" xfId="110"/>
    <cellStyle name="Comma 6" xfId="128"/>
    <cellStyle name="Comma 7" xfId="146"/>
    <cellStyle name="Comma 8" xfId="164"/>
    <cellStyle name="Comma 9" xfId="182"/>
    <cellStyle name="Explanatory Text 10" xfId="201"/>
    <cellStyle name="Explanatory Text 11" xfId="219"/>
    <cellStyle name="Explanatory Text 12" xfId="237"/>
    <cellStyle name="Explanatory Text 13" xfId="255"/>
    <cellStyle name="Explanatory Text 14" xfId="273"/>
    <cellStyle name="Explanatory Text 15" xfId="291"/>
    <cellStyle name="Explanatory Text 16" xfId="309"/>
    <cellStyle name="Explanatory Text 17" xfId="327"/>
    <cellStyle name="Explanatory Text 18" xfId="345"/>
    <cellStyle name="Explanatory Text 19" xfId="363"/>
    <cellStyle name="Explanatory Text 2" xfId="53"/>
    <cellStyle name="Explanatory Text 20" xfId="381"/>
    <cellStyle name="Explanatory Text 21" xfId="399"/>
    <cellStyle name="Explanatory Text 22" xfId="417"/>
    <cellStyle name="Explanatory Text 23" xfId="435"/>
    <cellStyle name="Explanatory Text 24" xfId="453"/>
    <cellStyle name="Explanatory Text 25" xfId="471"/>
    <cellStyle name="Explanatory Text 26" xfId="489"/>
    <cellStyle name="Explanatory Text 27" xfId="507"/>
    <cellStyle name="Explanatory Text 28" xfId="525"/>
    <cellStyle name="Explanatory Text 29" xfId="543"/>
    <cellStyle name="Explanatory Text 3" xfId="75"/>
    <cellStyle name="Explanatory Text 30" xfId="561"/>
    <cellStyle name="Explanatory Text 31" xfId="579"/>
    <cellStyle name="Explanatory Text 32" xfId="597"/>
    <cellStyle name="Explanatory Text 33" xfId="615"/>
    <cellStyle name="Explanatory Text 34" xfId="633"/>
    <cellStyle name="Explanatory Text 35" xfId="651"/>
    <cellStyle name="Explanatory Text 36" xfId="667"/>
    <cellStyle name="Explanatory Text 37" xfId="679"/>
    <cellStyle name="Explanatory Text 38" xfId="691"/>
    <cellStyle name="Explanatory Text 39" xfId="703"/>
    <cellStyle name="Explanatory Text 4" xfId="93"/>
    <cellStyle name="Explanatory Text 5" xfId="111"/>
    <cellStyle name="Explanatory Text 6" xfId="129"/>
    <cellStyle name="Explanatory Text 7" xfId="147"/>
    <cellStyle name="Explanatory Text 8" xfId="165"/>
    <cellStyle name="Explanatory Text 9" xfId="183"/>
    <cellStyle name="Followed Hyperlink" xfId="54" builtinId="9" customBuiltin="1"/>
    <cellStyle name="Good" xfId="1" builtinId="26" customBuiltin="1"/>
    <cellStyle name="Hyperlink" xfId="22" builtinId="8"/>
    <cellStyle name="Hyperlink 2" xfId="56"/>
    <cellStyle name="Input 10" xfId="205"/>
    <cellStyle name="Input 11" xfId="223"/>
    <cellStyle name="Input 12" xfId="241"/>
    <cellStyle name="Input 13" xfId="259"/>
    <cellStyle name="Input 14" xfId="277"/>
    <cellStyle name="Input 15" xfId="295"/>
    <cellStyle name="Input 16" xfId="313"/>
    <cellStyle name="Input 17" xfId="331"/>
    <cellStyle name="Input 18" xfId="349"/>
    <cellStyle name="Input 19" xfId="367"/>
    <cellStyle name="Input 2" xfId="57"/>
    <cellStyle name="Input 20" xfId="385"/>
    <cellStyle name="Input 21" xfId="403"/>
    <cellStyle name="Input 22" xfId="421"/>
    <cellStyle name="Input 23" xfId="439"/>
    <cellStyle name="Input 24" xfId="457"/>
    <cellStyle name="Input 25" xfId="475"/>
    <cellStyle name="Input 26" xfId="493"/>
    <cellStyle name="Input 27" xfId="511"/>
    <cellStyle name="Input 28" xfId="529"/>
    <cellStyle name="Input 29" xfId="547"/>
    <cellStyle name="Input 3" xfId="79"/>
    <cellStyle name="Input 30" xfId="565"/>
    <cellStyle name="Input 31" xfId="583"/>
    <cellStyle name="Input 32" xfId="601"/>
    <cellStyle name="Input 33" xfId="619"/>
    <cellStyle name="Input 34" xfId="637"/>
    <cellStyle name="Input 35" xfId="655"/>
    <cellStyle name="Input 36" xfId="668"/>
    <cellStyle name="Input 37" xfId="680"/>
    <cellStyle name="Input 38" xfId="692"/>
    <cellStyle name="Input 39" xfId="704"/>
    <cellStyle name="Input 4" xfId="97"/>
    <cellStyle name="Input 5" xfId="112"/>
    <cellStyle name="Input 6" xfId="133"/>
    <cellStyle name="Input 7" xfId="151"/>
    <cellStyle name="Input 8" xfId="169"/>
    <cellStyle name="Input 9" xfId="187"/>
    <cellStyle name="Input data" xfId="58"/>
    <cellStyle name="Linked Cell 10" xfId="207"/>
    <cellStyle name="Linked Cell 11" xfId="225"/>
    <cellStyle name="Linked Cell 12" xfId="243"/>
    <cellStyle name="Linked Cell 13" xfId="261"/>
    <cellStyle name="Linked Cell 14" xfId="279"/>
    <cellStyle name="Linked Cell 15" xfId="297"/>
    <cellStyle name="Linked Cell 16" xfId="315"/>
    <cellStyle name="Linked Cell 17" xfId="333"/>
    <cellStyle name="Linked Cell 18" xfId="351"/>
    <cellStyle name="Linked Cell 19" xfId="369"/>
    <cellStyle name="Linked Cell 2" xfId="59"/>
    <cellStyle name="Linked Cell 20" xfId="387"/>
    <cellStyle name="Linked Cell 21" xfId="405"/>
    <cellStyle name="Linked Cell 22" xfId="423"/>
    <cellStyle name="Linked Cell 23" xfId="441"/>
    <cellStyle name="Linked Cell 24" xfId="459"/>
    <cellStyle name="Linked Cell 25" xfId="477"/>
    <cellStyle name="Linked Cell 26" xfId="495"/>
    <cellStyle name="Linked Cell 27" xfId="513"/>
    <cellStyle name="Linked Cell 28" xfId="531"/>
    <cellStyle name="Linked Cell 29" xfId="549"/>
    <cellStyle name="Linked Cell 3" xfId="81"/>
    <cellStyle name="Linked Cell 30" xfId="567"/>
    <cellStyle name="Linked Cell 31" xfId="585"/>
    <cellStyle name="Linked Cell 32" xfId="603"/>
    <cellStyle name="Linked Cell 33" xfId="621"/>
    <cellStyle name="Linked Cell 34" xfId="639"/>
    <cellStyle name="Linked Cell 35" xfId="657"/>
    <cellStyle name="Linked Cell 36" xfId="669"/>
    <cellStyle name="Linked Cell 37" xfId="681"/>
    <cellStyle name="Linked Cell 38" xfId="693"/>
    <cellStyle name="Linked Cell 39" xfId="705"/>
    <cellStyle name="Linked Cell 4" xfId="99"/>
    <cellStyle name="Linked Cell 5" xfId="113"/>
    <cellStyle name="Linked Cell 6" xfId="135"/>
    <cellStyle name="Linked Cell 7" xfId="153"/>
    <cellStyle name="Linked Cell 8" xfId="171"/>
    <cellStyle name="Linked Cell 9" xfId="189"/>
    <cellStyle name="Neutral 10" xfId="208"/>
    <cellStyle name="Neutral 11" xfId="226"/>
    <cellStyle name="Neutral 12" xfId="244"/>
    <cellStyle name="Neutral 13" xfId="262"/>
    <cellStyle name="Neutral 14" xfId="280"/>
    <cellStyle name="Neutral 15" xfId="298"/>
    <cellStyle name="Neutral 16" xfId="316"/>
    <cellStyle name="Neutral 17" xfId="334"/>
    <cellStyle name="Neutral 18" xfId="352"/>
    <cellStyle name="Neutral 19" xfId="370"/>
    <cellStyle name="Neutral 2" xfId="60"/>
    <cellStyle name="Neutral 20" xfId="388"/>
    <cellStyle name="Neutral 21" xfId="406"/>
    <cellStyle name="Neutral 22" xfId="424"/>
    <cellStyle name="Neutral 23" xfId="442"/>
    <cellStyle name="Neutral 24" xfId="460"/>
    <cellStyle name="Neutral 25" xfId="478"/>
    <cellStyle name="Neutral 26" xfId="496"/>
    <cellStyle name="Neutral 27" xfId="514"/>
    <cellStyle name="Neutral 28" xfId="532"/>
    <cellStyle name="Neutral 29" xfId="550"/>
    <cellStyle name="Neutral 3" xfId="82"/>
    <cellStyle name="Neutral 30" xfId="568"/>
    <cellStyle name="Neutral 31" xfId="586"/>
    <cellStyle name="Neutral 32" xfId="604"/>
    <cellStyle name="Neutral 33" xfId="622"/>
    <cellStyle name="Neutral 34" xfId="640"/>
    <cellStyle name="Neutral 35" xfId="658"/>
    <cellStyle name="Neutral 36" xfId="670"/>
    <cellStyle name="Neutral 37" xfId="682"/>
    <cellStyle name="Neutral 38" xfId="694"/>
    <cellStyle name="Neutral 39" xfId="706"/>
    <cellStyle name="Neutral 4" xfId="100"/>
    <cellStyle name="Neutral 5" xfId="114"/>
    <cellStyle name="Neutral 6" xfId="136"/>
    <cellStyle name="Neutral 7" xfId="154"/>
    <cellStyle name="Neutral 8" xfId="172"/>
    <cellStyle name="Neutral 9" xfId="190"/>
    <cellStyle name="Normal" xfId="0" builtinId="0"/>
    <cellStyle name="Normal 10" xfId="193"/>
    <cellStyle name="Normal 11" xfId="211"/>
    <cellStyle name="Normal 12" xfId="229"/>
    <cellStyle name="Normal 13" xfId="247"/>
    <cellStyle name="Normal 14" xfId="265"/>
    <cellStyle name="Normal 15" xfId="283"/>
    <cellStyle name="Normal 16" xfId="301"/>
    <cellStyle name="Normal 17" xfId="319"/>
    <cellStyle name="Normal 18" xfId="337"/>
    <cellStyle name="Normal 19" xfId="355"/>
    <cellStyle name="Normal 2" xfId="23"/>
    <cellStyle name="Normal 20" xfId="373"/>
    <cellStyle name="Normal 21" xfId="391"/>
    <cellStyle name="Normal 22" xfId="409"/>
    <cellStyle name="Normal 23" xfId="427"/>
    <cellStyle name="Normal 24" xfId="445"/>
    <cellStyle name="Normal 25" xfId="463"/>
    <cellStyle name="Normal 26" xfId="481"/>
    <cellStyle name="Normal 27" xfId="499"/>
    <cellStyle name="Normal 28" xfId="517"/>
    <cellStyle name="Normal 29" xfId="535"/>
    <cellStyle name="Normal 3" xfId="55"/>
    <cellStyle name="Normal 30" xfId="553"/>
    <cellStyle name="Normal 31" xfId="571"/>
    <cellStyle name="Normal 32" xfId="589"/>
    <cellStyle name="Normal 33" xfId="607"/>
    <cellStyle name="Normal 34" xfId="625"/>
    <cellStyle name="Normal 35" xfId="643"/>
    <cellStyle name="Normal 36" xfId="661"/>
    <cellStyle name="Normal 37" xfId="673"/>
    <cellStyle name="Normal 38" xfId="685"/>
    <cellStyle name="Normal 39" xfId="697"/>
    <cellStyle name="Normal 4" xfId="85"/>
    <cellStyle name="Normal 5" xfId="103"/>
    <cellStyle name="Normal 6" xfId="109"/>
    <cellStyle name="Normal 7" xfId="139"/>
    <cellStyle name="Normal 8" xfId="157"/>
    <cellStyle name="Normal 9" xfId="175"/>
    <cellStyle name="Note 10" xfId="209"/>
    <cellStyle name="Note 11" xfId="227"/>
    <cellStyle name="Note 12" xfId="245"/>
    <cellStyle name="Note 13" xfId="263"/>
    <cellStyle name="Note 14" xfId="281"/>
    <cellStyle name="Note 15" xfId="299"/>
    <cellStyle name="Note 16" xfId="317"/>
    <cellStyle name="Note 17" xfId="335"/>
    <cellStyle name="Note 18" xfId="353"/>
    <cellStyle name="Note 19" xfId="371"/>
    <cellStyle name="Note 2" xfId="61"/>
    <cellStyle name="Note 20" xfId="389"/>
    <cellStyle name="Note 21" xfId="407"/>
    <cellStyle name="Note 22" xfId="425"/>
    <cellStyle name="Note 23" xfId="443"/>
    <cellStyle name="Note 24" xfId="461"/>
    <cellStyle name="Note 25" xfId="479"/>
    <cellStyle name="Note 26" xfId="497"/>
    <cellStyle name="Note 27" xfId="515"/>
    <cellStyle name="Note 28" xfId="533"/>
    <cellStyle name="Note 29" xfId="551"/>
    <cellStyle name="Note 3" xfId="83"/>
    <cellStyle name="Note 30" xfId="569"/>
    <cellStyle name="Note 31" xfId="587"/>
    <cellStyle name="Note 32" xfId="605"/>
    <cellStyle name="Note 33" xfId="623"/>
    <cellStyle name="Note 34" xfId="641"/>
    <cellStyle name="Note 35" xfId="659"/>
    <cellStyle name="Note 36" xfId="671"/>
    <cellStyle name="Note 37" xfId="683"/>
    <cellStyle name="Note 38" xfId="695"/>
    <cellStyle name="Note 39" xfId="707"/>
    <cellStyle name="Note 4" xfId="101"/>
    <cellStyle name="Note 5" xfId="115"/>
    <cellStyle name="Note 6" xfId="137"/>
    <cellStyle name="Note 7" xfId="155"/>
    <cellStyle name="Note 8" xfId="173"/>
    <cellStyle name="Note 9" xfId="191"/>
    <cellStyle name="Output 10" xfId="210"/>
    <cellStyle name="Output 11" xfId="228"/>
    <cellStyle name="Output 12" xfId="246"/>
    <cellStyle name="Output 13" xfId="264"/>
    <cellStyle name="Output 14" xfId="282"/>
    <cellStyle name="Output 15" xfId="300"/>
    <cellStyle name="Output 16" xfId="318"/>
    <cellStyle name="Output 17" xfId="336"/>
    <cellStyle name="Output 18" xfId="354"/>
    <cellStyle name="Output 19" xfId="372"/>
    <cellStyle name="Output 2" xfId="62"/>
    <cellStyle name="Output 20" xfId="390"/>
    <cellStyle name="Output 21" xfId="408"/>
    <cellStyle name="Output 22" xfId="426"/>
    <cellStyle name="Output 23" xfId="444"/>
    <cellStyle name="Output 24" xfId="462"/>
    <cellStyle name="Output 25" xfId="480"/>
    <cellStyle name="Output 26" xfId="498"/>
    <cellStyle name="Output 27" xfId="516"/>
    <cellStyle name="Output 28" xfId="534"/>
    <cellStyle name="Output 29" xfId="552"/>
    <cellStyle name="Output 3" xfId="84"/>
    <cellStyle name="Output 30" xfId="570"/>
    <cellStyle name="Output 31" xfId="588"/>
    <cellStyle name="Output 32" xfId="606"/>
    <cellStyle name="Output 33" xfId="624"/>
    <cellStyle name="Output 34" xfId="642"/>
    <cellStyle name="Output 35" xfId="660"/>
    <cellStyle name="Output 36" xfId="672"/>
    <cellStyle name="Output 37" xfId="684"/>
    <cellStyle name="Output 38" xfId="696"/>
    <cellStyle name="Output 39" xfId="708"/>
    <cellStyle name="Output 4" xfId="102"/>
    <cellStyle name="Output 5" xfId="116"/>
    <cellStyle name="Output 6" xfId="138"/>
    <cellStyle name="Output 7" xfId="156"/>
    <cellStyle name="Output 8" xfId="174"/>
    <cellStyle name="Output 9" xfId="192"/>
    <cellStyle name="Selection" xfId="63"/>
    <cellStyle name="Title 10" xfId="212"/>
    <cellStyle name="Title 11" xfId="230"/>
    <cellStyle name="Title 12" xfId="248"/>
    <cellStyle name="Title 13" xfId="266"/>
    <cellStyle name="Title 14" xfId="284"/>
    <cellStyle name="Title 15" xfId="302"/>
    <cellStyle name="Title 16" xfId="320"/>
    <cellStyle name="Title 17" xfId="338"/>
    <cellStyle name="Title 18" xfId="356"/>
    <cellStyle name="Title 19" xfId="374"/>
    <cellStyle name="Title 2" xfId="64"/>
    <cellStyle name="Title 20" xfId="392"/>
    <cellStyle name="Title 21" xfId="410"/>
    <cellStyle name="Title 22" xfId="428"/>
    <cellStyle name="Title 23" xfId="446"/>
    <cellStyle name="Title 24" xfId="464"/>
    <cellStyle name="Title 25" xfId="482"/>
    <cellStyle name="Title 26" xfId="500"/>
    <cellStyle name="Title 27" xfId="518"/>
    <cellStyle name="Title 28" xfId="536"/>
    <cellStyle name="Title 29" xfId="554"/>
    <cellStyle name="Title 3" xfId="86"/>
    <cellStyle name="Title 30" xfId="572"/>
    <cellStyle name="Title 31" xfId="590"/>
    <cellStyle name="Title 32" xfId="608"/>
    <cellStyle name="Title 33" xfId="626"/>
    <cellStyle name="Title 34" xfId="644"/>
    <cellStyle name="Title 35" xfId="662"/>
    <cellStyle name="Title 36" xfId="674"/>
    <cellStyle name="Title 37" xfId="686"/>
    <cellStyle name="Title 38" xfId="698"/>
    <cellStyle name="Title 39" xfId="709"/>
    <cellStyle name="Title 4" xfId="104"/>
    <cellStyle name="Title 5" xfId="117"/>
    <cellStyle name="Title 6" xfId="140"/>
    <cellStyle name="Title 7" xfId="158"/>
    <cellStyle name="Title 8" xfId="176"/>
    <cellStyle name="Title 9" xfId="194"/>
    <cellStyle name="Warning Text 10" xfId="213"/>
    <cellStyle name="Warning Text 11" xfId="231"/>
    <cellStyle name="Warning Text 12" xfId="249"/>
    <cellStyle name="Warning Text 13" xfId="267"/>
    <cellStyle name="Warning Text 14" xfId="285"/>
    <cellStyle name="Warning Text 15" xfId="303"/>
    <cellStyle name="Warning Text 16" xfId="321"/>
    <cellStyle name="Warning Text 17" xfId="339"/>
    <cellStyle name="Warning Text 18" xfId="357"/>
    <cellStyle name="Warning Text 19" xfId="375"/>
    <cellStyle name="Warning Text 2" xfId="65"/>
    <cellStyle name="Warning Text 20" xfId="393"/>
    <cellStyle name="Warning Text 21" xfId="411"/>
    <cellStyle name="Warning Text 22" xfId="429"/>
    <cellStyle name="Warning Text 23" xfId="447"/>
    <cellStyle name="Warning Text 24" xfId="465"/>
    <cellStyle name="Warning Text 25" xfId="483"/>
    <cellStyle name="Warning Text 26" xfId="501"/>
    <cellStyle name="Warning Text 27" xfId="519"/>
    <cellStyle name="Warning Text 28" xfId="537"/>
    <cellStyle name="Warning Text 29" xfId="555"/>
    <cellStyle name="Warning Text 3" xfId="87"/>
    <cellStyle name="Warning Text 30" xfId="573"/>
    <cellStyle name="Warning Text 31" xfId="591"/>
    <cellStyle name="Warning Text 32" xfId="609"/>
    <cellStyle name="Warning Text 33" xfId="627"/>
    <cellStyle name="Warning Text 34" xfId="645"/>
    <cellStyle name="Warning Text 35" xfId="663"/>
    <cellStyle name="Warning Text 36" xfId="675"/>
    <cellStyle name="Warning Text 37" xfId="687"/>
    <cellStyle name="Warning Text 38" xfId="699"/>
    <cellStyle name="Warning Text 39" xfId="710"/>
    <cellStyle name="Warning Text 4" xfId="105"/>
    <cellStyle name="Warning Text 5" xfId="118"/>
    <cellStyle name="Warning Text 6" xfId="141"/>
    <cellStyle name="Warning Text 7" xfId="159"/>
    <cellStyle name="Warning Text 8" xfId="177"/>
    <cellStyle name="Warning Text 9" xfId="19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sr.org/reports/BSR_Apparel_Supply_Chain_Carbon_Report.pdf" TargetMode="External"/><Relationship Id="rId2" Type="http://schemas.openxmlformats.org/officeDocument/2006/relationships/hyperlink" Target="https://www.gov.uk/government/publications/greenhouse-gas-reporting-conversion-factors-2019" TargetMode="External"/><Relationship Id="rId1" Type="http://schemas.openxmlformats.org/officeDocument/2006/relationships/hyperlink" Target="https://www.environment.gov.au/system/files/resources/7381c1de-31d0-429b-912c-91a6dbc83af7/files/national-waste-report-2018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ortmeasures.org/ntmcalc/v4/basic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E5" sqref="E5"/>
    </sheetView>
  </sheetViews>
  <sheetFormatPr defaultRowHeight="14.4"/>
  <cols>
    <col min="1" max="1" width="59.109375" customWidth="1"/>
    <col min="2" max="2" width="30.6640625" customWidth="1"/>
    <col min="3" max="3" width="36.33203125" customWidth="1"/>
    <col min="4" max="4" width="23.44140625" customWidth="1"/>
  </cols>
  <sheetData>
    <row r="1" spans="1:4" ht="42">
      <c r="A1" s="1"/>
      <c r="B1" s="2" t="s">
        <v>2</v>
      </c>
      <c r="C1" s="2" t="s">
        <v>3</v>
      </c>
      <c r="D1" s="15" t="s">
        <v>13</v>
      </c>
    </row>
    <row r="2" spans="1:4">
      <c r="A2" s="8" t="s">
        <v>15</v>
      </c>
      <c r="B2" s="1">
        <v>12</v>
      </c>
      <c r="C2" s="1">
        <v>22.31</v>
      </c>
      <c r="D2" s="32">
        <f>B2*C2</f>
        <v>267.71999999999997</v>
      </c>
    </row>
    <row r="3" spans="1:4">
      <c r="A3" s="1"/>
      <c r="B3" s="1"/>
      <c r="C3" s="1"/>
      <c r="D3" s="32"/>
    </row>
    <row r="4" spans="1:4">
      <c r="A4" s="8" t="s">
        <v>14</v>
      </c>
      <c r="B4" s="1">
        <v>12</v>
      </c>
      <c r="C4" s="1">
        <v>0.15</v>
      </c>
      <c r="D4" s="32">
        <f t="shared" ref="D4:D6" si="0">B4*C4</f>
        <v>1.7999999999999998</v>
      </c>
    </row>
    <row r="5" spans="1:4">
      <c r="A5" s="1"/>
      <c r="B5" s="1"/>
      <c r="C5" s="1"/>
      <c r="D5" s="32"/>
    </row>
    <row r="6" spans="1:4">
      <c r="A6" s="8" t="s">
        <v>12</v>
      </c>
      <c r="B6" s="1">
        <f>B2*0.25</f>
        <v>3</v>
      </c>
      <c r="C6" s="1">
        <v>22.31</v>
      </c>
      <c r="D6" s="32">
        <f t="shared" si="0"/>
        <v>66.929999999999993</v>
      </c>
    </row>
    <row r="7" spans="1:4">
      <c r="A7" s="1"/>
      <c r="B7" s="1"/>
      <c r="C7" s="1"/>
      <c r="D7" s="8"/>
    </row>
    <row r="9" spans="1:4">
      <c r="A9" s="5" t="s">
        <v>7</v>
      </c>
    </row>
    <row r="10" spans="1:4">
      <c r="A10" s="6" t="s">
        <v>4</v>
      </c>
    </row>
    <row r="11" spans="1:4">
      <c r="A11" s="4" t="s">
        <v>5</v>
      </c>
    </row>
    <row r="12" spans="1:4">
      <c r="A12" s="3" t="s">
        <v>6</v>
      </c>
    </row>
    <row r="13" spans="1:4" s="3" customFormat="1">
      <c r="A13" s="3" t="s">
        <v>8</v>
      </c>
    </row>
    <row r="14" spans="1:4" s="3" customFormat="1">
      <c r="A14" s="7" t="s">
        <v>16</v>
      </c>
    </row>
    <row r="15" spans="1:4">
      <c r="A15" s="3"/>
    </row>
    <row r="16" spans="1:4">
      <c r="A16" s="11" t="s">
        <v>0</v>
      </c>
    </row>
    <row r="17" spans="1:1">
      <c r="A17" s="3" t="s">
        <v>9</v>
      </c>
    </row>
    <row r="18" spans="1:1">
      <c r="A18" s="9" t="s">
        <v>1</v>
      </c>
    </row>
    <row r="19" spans="1:1">
      <c r="A19" s="13" t="s">
        <v>10</v>
      </c>
    </row>
    <row r="20" spans="1:1">
      <c r="A20" s="17" t="s">
        <v>11</v>
      </c>
    </row>
    <row r="21" spans="1:1">
      <c r="A21" s="12"/>
    </row>
    <row r="22" spans="1:1">
      <c r="A22" s="31" t="s">
        <v>38</v>
      </c>
    </row>
    <row r="23" spans="1:1">
      <c r="A23" s="9" t="s">
        <v>39</v>
      </c>
    </row>
  </sheetData>
  <hyperlinks>
    <hyperlink ref="A11" r:id="rId1"/>
    <hyperlink ref="A18" r:id="rId2"/>
    <hyperlink ref="A23" r:id="rId3"/>
  </hyperlinks>
  <pageMargins left="0.7" right="0.7" top="0.75" bottom="0.75" header="0.3" footer="0.3"/>
  <pageSetup paperSize="9" orientation="portrait" horizontalDpi="0" verticalDpi="0" copies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I9" sqref="I9"/>
    </sheetView>
  </sheetViews>
  <sheetFormatPr defaultRowHeight="14.4"/>
  <cols>
    <col min="1" max="1" width="18.6640625" customWidth="1"/>
    <col min="2" max="2" width="12.77734375" customWidth="1"/>
    <col min="3" max="3" width="18.88671875" style="7" customWidth="1"/>
    <col min="4" max="4" width="23.33203125" style="7" customWidth="1"/>
    <col min="5" max="5" width="21.21875" customWidth="1"/>
    <col min="6" max="6" width="21.6640625" customWidth="1"/>
    <col min="7" max="7" width="14.21875" customWidth="1"/>
    <col min="8" max="8" width="15.6640625" customWidth="1"/>
    <col min="9" max="9" width="20.77734375" customWidth="1"/>
    <col min="10" max="10" width="15.77734375" customWidth="1"/>
    <col min="11" max="11" width="18.44140625" customWidth="1"/>
  </cols>
  <sheetData>
    <row r="1" spans="1:11" ht="42">
      <c r="A1" s="15" t="s">
        <v>17</v>
      </c>
      <c r="B1" s="15" t="s">
        <v>18</v>
      </c>
      <c r="C1" s="10" t="s">
        <v>31</v>
      </c>
      <c r="D1" s="10" t="s">
        <v>32</v>
      </c>
      <c r="E1" s="10" t="s">
        <v>29</v>
      </c>
      <c r="F1" s="10" t="s">
        <v>30</v>
      </c>
      <c r="G1" s="20" t="s">
        <v>19</v>
      </c>
      <c r="H1" s="25" t="s">
        <v>34</v>
      </c>
      <c r="I1" s="23" t="s">
        <v>35</v>
      </c>
      <c r="J1" s="29" t="s">
        <v>36</v>
      </c>
      <c r="K1" s="26" t="s">
        <v>37</v>
      </c>
    </row>
    <row r="2" spans="1:11">
      <c r="A2" s="8" t="s">
        <v>20</v>
      </c>
      <c r="B2" s="14">
        <v>0.6</v>
      </c>
      <c r="C2" s="14">
        <v>22.31</v>
      </c>
      <c r="D2" s="14">
        <v>0.15</v>
      </c>
      <c r="E2" s="14">
        <f>B2*C2</f>
        <v>13.385999999999999</v>
      </c>
      <c r="F2" s="18">
        <f>B2*D2</f>
        <v>0.09</v>
      </c>
      <c r="G2" s="21">
        <v>5.5960000000000001</v>
      </c>
      <c r="H2" s="28">
        <v>13.4</v>
      </c>
      <c r="I2" s="24">
        <f>F2</f>
        <v>0.09</v>
      </c>
      <c r="J2" s="30">
        <f>G2+H2</f>
        <v>18.996000000000002</v>
      </c>
      <c r="K2" s="27">
        <f>G2+I2</f>
        <v>5.6859999999999999</v>
      </c>
    </row>
    <row r="3" spans="1:11">
      <c r="A3" s="8"/>
      <c r="B3" s="14"/>
      <c r="C3" s="14"/>
      <c r="D3" s="14"/>
      <c r="E3" s="14"/>
      <c r="F3" s="19"/>
      <c r="G3" s="16"/>
      <c r="H3" s="28"/>
      <c r="I3" s="24"/>
      <c r="J3" s="30"/>
      <c r="K3" s="27"/>
    </row>
    <row r="4" spans="1:11" s="7" customFormat="1">
      <c r="A4" s="8" t="s">
        <v>26</v>
      </c>
      <c r="B4" s="14">
        <f>80/1000</f>
        <v>0.08</v>
      </c>
      <c r="C4" s="14">
        <v>22.31</v>
      </c>
      <c r="D4" s="14">
        <v>0.15</v>
      </c>
      <c r="E4" s="14">
        <f>B4*C4</f>
        <v>1.7847999999999999</v>
      </c>
      <c r="F4" s="18">
        <f>B4*E4</f>
        <v>0.14278399999999999</v>
      </c>
      <c r="G4" s="22">
        <v>0.74609999999999999</v>
      </c>
      <c r="H4" s="28">
        <f>E4</f>
        <v>1.7847999999999999</v>
      </c>
      <c r="I4" s="24">
        <f>F2</f>
        <v>0.09</v>
      </c>
      <c r="J4" s="30">
        <f>G4+H4</f>
        <v>2.5308999999999999</v>
      </c>
      <c r="K4" s="27">
        <f>G4+I4</f>
        <v>0.83609999999999995</v>
      </c>
    </row>
    <row r="5" spans="1:11" s="7" customFormat="1">
      <c r="A5" s="8"/>
      <c r="B5" s="14"/>
      <c r="C5" s="14"/>
      <c r="D5" s="14"/>
      <c r="E5" s="14"/>
      <c r="F5" s="19"/>
      <c r="G5" s="16"/>
      <c r="H5" s="28"/>
      <c r="I5" s="24"/>
      <c r="J5" s="30"/>
      <c r="K5" s="27"/>
    </row>
    <row r="6" spans="1:11">
      <c r="A6" s="8" t="s">
        <v>27</v>
      </c>
      <c r="B6" s="14">
        <f>750/1000</f>
        <v>0.75</v>
      </c>
      <c r="C6" s="14">
        <v>22.31</v>
      </c>
      <c r="D6" s="14">
        <v>0.15</v>
      </c>
      <c r="E6" s="14">
        <f>B6*C6</f>
        <v>16.732499999999998</v>
      </c>
      <c r="F6" s="18">
        <f>B6*D6</f>
        <v>0.11249999999999999</v>
      </c>
      <c r="G6" s="21">
        <v>6.9950000000000001</v>
      </c>
      <c r="H6" s="28">
        <f>E6</f>
        <v>16.732499999999998</v>
      </c>
      <c r="I6" s="24">
        <f>F6</f>
        <v>0.11249999999999999</v>
      </c>
      <c r="J6" s="30">
        <f>G6+H6</f>
        <v>23.727499999999999</v>
      </c>
      <c r="K6" s="27">
        <f>G6+I6</f>
        <v>7.1074999999999999</v>
      </c>
    </row>
    <row r="7" spans="1:11">
      <c r="A7" s="8"/>
      <c r="B7" s="14"/>
      <c r="C7" s="14"/>
      <c r="D7" s="8"/>
      <c r="E7" s="8"/>
      <c r="F7" s="19"/>
      <c r="G7" s="16"/>
      <c r="H7" s="28"/>
      <c r="I7" s="24"/>
      <c r="J7" s="30"/>
      <c r="K7" s="27"/>
    </row>
    <row r="8" spans="1:11">
      <c r="A8" s="11" t="s">
        <v>21</v>
      </c>
    </row>
    <row r="9" spans="1:11">
      <c r="A9" s="7" t="s">
        <v>28</v>
      </c>
    </row>
    <row r="11" spans="1:11">
      <c r="A11" s="11" t="s">
        <v>22</v>
      </c>
    </row>
    <row r="12" spans="1:11">
      <c r="A12" t="s">
        <v>23</v>
      </c>
    </row>
    <row r="13" spans="1:11">
      <c r="A13" s="9" t="s">
        <v>24</v>
      </c>
    </row>
    <row r="14" spans="1:11">
      <c r="A14" s="7" t="s">
        <v>33</v>
      </c>
    </row>
    <row r="15" spans="1:11">
      <c r="A15" t="s">
        <v>25</v>
      </c>
    </row>
  </sheetData>
  <hyperlinks>
    <hyperlink ref="A13" r:id="rId1" location="/"/>
  </hyperlinks>
  <pageMargins left="0.7" right="0.7" top="0.75" bottom="0.75" header="0.3" footer="0.3"/>
  <pageSetup paperSize="9" orientation="portrait" horizontalDpi="0" verticalDpi="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Clothing</vt:lpstr>
      <vt:lpstr>Air freight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dcterms:created xsi:type="dcterms:W3CDTF">2019-09-22T21:32:46Z</dcterms:created>
  <dcterms:modified xsi:type="dcterms:W3CDTF">2020-05-19T09:05:02Z</dcterms:modified>
</cp:coreProperties>
</file>