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015" windowHeight="6660" activeTab="1"/>
  </bookViews>
  <sheets>
    <sheet name="Australian Waste Generation" sheetId="1" r:id="rId1"/>
    <sheet name="ACT Municipal Waste" sheetId="2" r:id="rId2"/>
  </sheets>
  <calcPr calcId="124519"/>
</workbook>
</file>

<file path=xl/calcChain.xml><?xml version="1.0" encoding="utf-8"?>
<calcChain xmlns="http://schemas.openxmlformats.org/spreadsheetml/2006/main">
  <c r="G8" i="2"/>
  <c r="G23"/>
  <c r="E23"/>
  <c r="C23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E8"/>
  <c r="C8"/>
  <c r="G7"/>
  <c r="E7"/>
  <c r="C7"/>
  <c r="G6"/>
  <c r="E6"/>
  <c r="C6"/>
  <c r="G5"/>
  <c r="E5"/>
  <c r="C5"/>
  <c r="G4"/>
  <c r="E4"/>
  <c r="C4"/>
  <c r="G3"/>
  <c r="E3"/>
  <c r="C3"/>
  <c r="G2"/>
  <c r="E2"/>
  <c r="C2"/>
</calcChain>
</file>

<file path=xl/sharedStrings.xml><?xml version="1.0" encoding="utf-8"?>
<sst xmlns="http://schemas.openxmlformats.org/spreadsheetml/2006/main" count="43" uniqueCount="42">
  <si>
    <t>Australian waste generation rates per capita (KG)</t>
  </si>
  <si>
    <t>Municipal (Household waste - bins + council park waste etc)</t>
  </si>
  <si>
    <t>C&amp;D (Construction &amp; Demolition waste)</t>
  </si>
  <si>
    <t>Fly ash from coal fired power plants</t>
  </si>
  <si>
    <t>C&amp;I (Commercial &amp; Industrial waste)</t>
  </si>
  <si>
    <t>Total</t>
  </si>
  <si>
    <t>Annual municipal per capita (KG)</t>
  </si>
  <si>
    <t>Weekly municipal per capita (KG)</t>
  </si>
  <si>
    <t>Ref: Above data from Australian National Waste Report 2016</t>
  </si>
  <si>
    <t>https://www.environment.gov.au/system/files/resources/d075c9bc-45b3-4ac0-a8f2-6494c7d1fa0d/files/national-waste-report-2016.pdf</t>
  </si>
  <si>
    <t>ACT Household Waste &amp; Recycling material types</t>
  </si>
  <si>
    <t>Paper (newspapers, magazines, corrogated cardboard, disposable / contaminated paper, other paper) [R]</t>
  </si>
  <si>
    <t>Food waste (edible food, kitchen scraps, expired food, containerised food)[C]</t>
  </si>
  <si>
    <t>Garden / garden organics [C]</t>
  </si>
  <si>
    <t>Other organics / wood / timber [C]</t>
  </si>
  <si>
    <t>Textiles, clothes, footwear, carpets [L]</t>
  </si>
  <si>
    <t>Nappies [L]</t>
  </si>
  <si>
    <t>Glass packaging / glass containers [R]</t>
  </si>
  <si>
    <t>Other glass (non recyclable) [L]</t>
  </si>
  <si>
    <t>Recyclable plastics - 1 PET, 2 HDPE, 3 PVC, LDPE, polypropelene, rigid plastic containers, non-expanded polystyrene [R]</t>
  </si>
  <si>
    <t>Non recyclable plastics - films, plastic bags, other plastic [L]</t>
  </si>
  <si>
    <t>Aluminium [R]</t>
  </si>
  <si>
    <t>Steel packaging [R]</t>
  </si>
  <si>
    <t>Ferrous other (non-recyclable) [L]</t>
  </si>
  <si>
    <t>Hazardous &amp; chemical (paint, fluoros, batteries, chemicals) [L]</t>
  </si>
  <si>
    <t>Medical / sharps [L]</t>
  </si>
  <si>
    <t>Ceramics [L]</t>
  </si>
  <si>
    <t>Soil, rubble, inert waste, cobbles, boulders [L]</t>
  </si>
  <si>
    <t>Fibrous cement sheet [L]</t>
  </si>
  <si>
    <t>Other  (residual, other, non-glass fines) [L]</t>
  </si>
  <si>
    <t>Liquid paperboard</t>
  </si>
  <si>
    <t>Ref: Appendix C Detailed Waste Composition, Domestic Kerbside Waste Audit 2014 (ACT)</t>
  </si>
  <si>
    <t>https://www.tccs.act.gov.au/__data/assets/pdf_file/0018/1131840/2014-ACTNoWaste-domestic-waste-audit-report-FINAL-v2.pdf</t>
  </si>
  <si>
    <t>Notes: I've shown in square brackets whether I understand this material is recyclable in domestic recycling bins [R], compostable on site [C]or cannot be easily recycled by the householder and so is sent to landfill the ACT [L]</t>
  </si>
  <si>
    <t>Full dataset is for the audit of 413 households. I've taken this full dataset, then divided by 413 to get the per household figure. I've used figures for multi-unit dwellings and single-unit dwellings.</t>
  </si>
  <si>
    <t>Household Waste per h'hold / week (kg)</t>
  </si>
  <si>
    <t>Household Recycling per h'hold / week (kg)</t>
  </si>
  <si>
    <t>Total (Waste + Recycling) per h'hold / week (kg)</t>
  </si>
  <si>
    <t>Household Waste from audit of 413 h'holds (kg)</t>
  </si>
  <si>
    <t>Household Recycling from audit of 413 h'holds [kg]</t>
  </si>
  <si>
    <t>Total (Waste + Recycling) from audit of 413 h'holds [KG]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</si>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</sst>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9" fontId="0" fillId="0" borderId="0" xfId="1" applyFont="1"/>
    <xf numFmtId="1" fontId="0" fillId="0" borderId="0" xfId="0" applyNumberFormat="1"/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0" fontId="5" fillId="0" borderId="0" xfId="0" applyFont="1"/>
    <xf numFmtId="0" fontId="0" fillId="0" borderId="0" xfId="0"/>
    <xf numFmtId="0" fontId="2" fillId="0" borderId="1" xfId="0" applyFont="1" applyBorder="1" applyAlignment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0" fillId="4" borderId="1" xfId="0" applyNumberFormat="1" applyFont="1" applyFill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4" fontId="0" fillId="4" borderId="1" xfId="0" applyNumberFormat="1" applyFill="1" applyBorder="1"/>
    <xf numFmtId="164" fontId="0" fillId="4" borderId="1" xfId="0" applyNumberFormat="1" applyFont="1" applyFill="1" applyBorder="1"/>
    <xf numFmtId="1" fontId="2" fillId="3" borderId="1" xfId="0" applyNumberFormat="1" applyFont="1" applyFill="1" applyBorder="1"/>
    <xf numFmtId="164" fontId="2" fillId="4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28" sqref="A28"/>
    </sheetView>
  </sheetViews>
  <sheetFormatPr defaultRowHeight="15"/>
  <cols>
    <col min="1" max="1" width="47.42578125" customWidth="1"/>
  </cols>
  <sheetData>
    <row r="1" spans="1:3">
      <c r="A1" s="4" t="s">
        <v>0</v>
      </c>
      <c r="B1" s="1"/>
      <c r="C1" s="1"/>
    </row>
    <row r="2" spans="1:3">
      <c r="A2" s="1" t="s">
        <v>1</v>
      </c>
      <c r="B2" s="1">
        <v>565</v>
      </c>
      <c r="C2" s="2">
        <v>0.20894970414201183</v>
      </c>
    </row>
    <row r="3" spans="1:3">
      <c r="A3" s="1" t="s">
        <v>2</v>
      </c>
      <c r="B3" s="1">
        <v>831</v>
      </c>
      <c r="C3" s="2">
        <v>0.30732248520710059</v>
      </c>
    </row>
    <row r="4" spans="1:3">
      <c r="A4" s="1" t="s">
        <v>3</v>
      </c>
      <c r="B4" s="1">
        <v>459</v>
      </c>
      <c r="C4" s="2">
        <v>0.16974852071005916</v>
      </c>
    </row>
    <row r="5" spans="1:3">
      <c r="A5" s="1" t="s">
        <v>4</v>
      </c>
      <c r="B5" s="1">
        <v>849</v>
      </c>
      <c r="C5" s="2">
        <v>0.31397928994082841</v>
      </c>
    </row>
    <row r="8" spans="1:3">
      <c r="A8" s="4" t="s">
        <v>5</v>
      </c>
      <c r="B8" s="4">
        <v>2704</v>
      </c>
      <c r="C8" s="6">
        <v>1</v>
      </c>
    </row>
    <row r="12" spans="1:3">
      <c r="A12" s="1" t="s">
        <v>6</v>
      </c>
      <c r="B12" s="1">
        <v>565</v>
      </c>
      <c r="C12" s="1"/>
    </row>
    <row r="13" spans="1:3">
      <c r="A13" s="1" t="s">
        <v>7</v>
      </c>
      <c r="B13" s="3">
        <v>10.865384615384615</v>
      </c>
      <c r="C13" s="1"/>
    </row>
    <row r="15" spans="1:3">
      <c r="A15" s="5" t="s">
        <v>8</v>
      </c>
      <c r="B15" s="1"/>
      <c r="C15" s="1"/>
    </row>
    <row r="16" spans="1:3">
      <c r="A16" s="7" t="s">
        <v>9</v>
      </c>
      <c r="B16" s="1"/>
      <c r="C16" s="1"/>
    </row>
    <row r="28" spans="1:1">
      <c r="A28" s="8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G23" sqref="G23"/>
    </sheetView>
  </sheetViews>
  <sheetFormatPr defaultRowHeight="15"/>
  <cols>
    <col min="1" max="1" width="97.5703125" customWidth="1"/>
    <col min="2" max="2" width="17.28515625" customWidth="1"/>
    <col min="3" max="3" width="17.28515625" style="8" customWidth="1"/>
    <col min="4" max="4" width="16.5703125" customWidth="1"/>
    <col min="5" max="5" width="16.5703125" style="8" customWidth="1"/>
    <col min="6" max="6" width="15.5703125" customWidth="1"/>
    <col min="7" max="7" width="18.7109375" customWidth="1"/>
    <col min="8" max="8" width="17" customWidth="1"/>
  </cols>
  <sheetData>
    <row r="1" spans="1:10" ht="60">
      <c r="A1" s="9" t="s">
        <v>10</v>
      </c>
      <c r="B1" s="10" t="s">
        <v>38</v>
      </c>
      <c r="C1" s="11" t="s">
        <v>35</v>
      </c>
      <c r="D1" s="10" t="s">
        <v>39</v>
      </c>
      <c r="E1" s="11" t="s">
        <v>36</v>
      </c>
      <c r="F1" s="10" t="s">
        <v>40</v>
      </c>
      <c r="G1" s="11" t="s">
        <v>37</v>
      </c>
      <c r="H1" s="12"/>
      <c r="I1" s="12"/>
      <c r="J1" s="12"/>
    </row>
    <row r="2" spans="1:10">
      <c r="A2" s="13" t="s">
        <v>11</v>
      </c>
      <c r="B2" s="14">
        <v>519</v>
      </c>
      <c r="C2" s="22">
        <f>B2/413</f>
        <v>1.2566585956416465</v>
      </c>
      <c r="D2" s="14">
        <v>852.8</v>
      </c>
      <c r="E2" s="23">
        <f>D2/413</f>
        <v>2.0648910411622277</v>
      </c>
      <c r="F2" s="14">
        <v>1371.8</v>
      </c>
      <c r="G2" s="22">
        <f>F2/413</f>
        <v>3.3215496368038742</v>
      </c>
      <c r="H2" s="12"/>
      <c r="I2" s="12"/>
      <c r="J2" s="12"/>
    </row>
    <row r="3" spans="1:10">
      <c r="A3" s="13" t="s">
        <v>12</v>
      </c>
      <c r="B3" s="14">
        <v>1473.9</v>
      </c>
      <c r="C3" s="22">
        <f t="shared" ref="C3:C21" si="0">B3/413</f>
        <v>3.568765133171913</v>
      </c>
      <c r="D3" s="14">
        <v>37.5</v>
      </c>
      <c r="E3" s="23">
        <f t="shared" ref="E3:E21" si="1">D3/413</f>
        <v>9.0799031476997583E-2</v>
      </c>
      <c r="F3" s="14">
        <v>1511</v>
      </c>
      <c r="G3" s="22">
        <f t="shared" ref="G3:G21" si="2">F3/413</f>
        <v>3.6585956416464893</v>
      </c>
      <c r="H3" s="12"/>
      <c r="I3" s="12"/>
      <c r="J3" s="12"/>
    </row>
    <row r="4" spans="1:10">
      <c r="A4" s="13" t="s">
        <v>13</v>
      </c>
      <c r="B4" s="14">
        <v>378.5</v>
      </c>
      <c r="C4" s="22">
        <f t="shared" si="0"/>
        <v>0.91646489104116224</v>
      </c>
      <c r="D4" s="14">
        <v>17.399999999999999</v>
      </c>
      <c r="E4" s="23">
        <f t="shared" si="1"/>
        <v>4.2130750605326873E-2</v>
      </c>
      <c r="F4" s="14">
        <v>395.9</v>
      </c>
      <c r="G4" s="22">
        <f t="shared" si="2"/>
        <v>0.95859564164648903</v>
      </c>
      <c r="H4" s="12"/>
      <c r="I4" s="12"/>
      <c r="J4" s="12"/>
    </row>
    <row r="5" spans="1:10">
      <c r="A5" s="13" t="s">
        <v>14</v>
      </c>
      <c r="B5" s="14">
        <v>142.69999999999999</v>
      </c>
      <c r="C5" s="22">
        <f t="shared" si="0"/>
        <v>0.34552058111380141</v>
      </c>
      <c r="D5" s="14">
        <v>0.9</v>
      </c>
      <c r="E5" s="23">
        <f t="shared" si="1"/>
        <v>2.1791767554479417E-3</v>
      </c>
      <c r="F5" s="14">
        <v>143.6</v>
      </c>
      <c r="G5" s="22">
        <f t="shared" si="2"/>
        <v>0.34769975786924939</v>
      </c>
      <c r="H5" s="12"/>
      <c r="I5" s="12"/>
      <c r="J5" s="12"/>
    </row>
    <row r="6" spans="1:10">
      <c r="A6" s="13" t="s">
        <v>15</v>
      </c>
      <c r="B6" s="14">
        <v>186.8</v>
      </c>
      <c r="C6" s="22">
        <f t="shared" si="0"/>
        <v>0.45230024213075065</v>
      </c>
      <c r="D6" s="14">
        <v>16</v>
      </c>
      <c r="E6" s="23">
        <f t="shared" si="1"/>
        <v>3.8740920096852302E-2</v>
      </c>
      <c r="F6" s="14">
        <v>202.8</v>
      </c>
      <c r="G6" s="22">
        <f t="shared" si="2"/>
        <v>0.49104116222760291</v>
      </c>
      <c r="H6" s="12"/>
      <c r="I6" s="12"/>
      <c r="J6" s="12"/>
    </row>
    <row r="7" spans="1:10">
      <c r="A7" s="13" t="s">
        <v>16</v>
      </c>
      <c r="B7" s="14">
        <v>237</v>
      </c>
      <c r="C7" s="22">
        <f t="shared" si="0"/>
        <v>0.57384987893462469</v>
      </c>
      <c r="D7" s="14">
        <v>1</v>
      </c>
      <c r="E7" s="23">
        <f t="shared" si="1"/>
        <v>2.4213075060532689E-3</v>
      </c>
      <c r="F7" s="14">
        <v>238</v>
      </c>
      <c r="G7" s="22">
        <f t="shared" si="2"/>
        <v>0.57627118644067798</v>
      </c>
      <c r="H7" s="12"/>
      <c r="I7" s="12"/>
      <c r="J7" s="12"/>
    </row>
    <row r="8" spans="1:10">
      <c r="A8" s="12" t="s">
        <v>17</v>
      </c>
      <c r="B8" s="14">
        <v>144.5</v>
      </c>
      <c r="C8" s="22">
        <f t="shared" si="0"/>
        <v>0.34987893462469732</v>
      </c>
      <c r="D8" s="14">
        <v>587</v>
      </c>
      <c r="E8" s="23">
        <f t="shared" si="1"/>
        <v>1.4213075060532687</v>
      </c>
      <c r="F8" s="14">
        <v>731.5</v>
      </c>
      <c r="G8" s="22">
        <f>F8/413</f>
        <v>1.771186440677966</v>
      </c>
      <c r="H8" s="12"/>
      <c r="I8" s="12"/>
      <c r="J8" s="12"/>
    </row>
    <row r="9" spans="1:10">
      <c r="A9" s="12" t="s">
        <v>18</v>
      </c>
      <c r="B9" s="14">
        <v>15.7</v>
      </c>
      <c r="C9" s="22">
        <f t="shared" si="0"/>
        <v>3.8014527845036318E-2</v>
      </c>
      <c r="D9" s="14">
        <v>84.3</v>
      </c>
      <c r="E9" s="23">
        <f t="shared" si="1"/>
        <v>0.20411622276029054</v>
      </c>
      <c r="F9" s="14">
        <v>100</v>
      </c>
      <c r="G9" s="22">
        <f t="shared" si="2"/>
        <v>0.24213075060532688</v>
      </c>
      <c r="H9" s="12"/>
      <c r="I9" s="12"/>
      <c r="J9" s="12"/>
    </row>
    <row r="10" spans="1:10" ht="30">
      <c r="A10" s="17" t="s">
        <v>19</v>
      </c>
      <c r="B10" s="14">
        <v>123.7</v>
      </c>
      <c r="C10" s="22">
        <f t="shared" si="0"/>
        <v>0.29951573849878937</v>
      </c>
      <c r="D10" s="14">
        <v>163</v>
      </c>
      <c r="E10" s="23">
        <f t="shared" si="1"/>
        <v>0.39467312348668282</v>
      </c>
      <c r="F10" s="14">
        <v>286.7</v>
      </c>
      <c r="G10" s="22">
        <f t="shared" si="2"/>
        <v>0.69418886198547214</v>
      </c>
      <c r="H10" s="12"/>
      <c r="I10" s="12"/>
      <c r="J10" s="12"/>
    </row>
    <row r="11" spans="1:10">
      <c r="A11" s="12" t="s">
        <v>20</v>
      </c>
      <c r="B11" s="14">
        <v>292.10000000000002</v>
      </c>
      <c r="C11" s="22">
        <f t="shared" si="0"/>
        <v>0.70726392251815984</v>
      </c>
      <c r="D11" s="14">
        <v>10.7</v>
      </c>
      <c r="E11" s="23">
        <f t="shared" si="1"/>
        <v>2.5907990314769973E-2</v>
      </c>
      <c r="F11" s="14">
        <v>302.8</v>
      </c>
      <c r="G11" s="22">
        <f t="shared" si="2"/>
        <v>0.73317191283292982</v>
      </c>
      <c r="H11" s="12"/>
      <c r="I11" s="12"/>
      <c r="J11" s="12"/>
    </row>
    <row r="12" spans="1:10">
      <c r="A12" s="12" t="s">
        <v>21</v>
      </c>
      <c r="B12" s="14">
        <v>25</v>
      </c>
      <c r="C12" s="22">
        <f t="shared" si="0"/>
        <v>6.0532687651331719E-2</v>
      </c>
      <c r="D12" s="14">
        <v>16.3</v>
      </c>
      <c r="E12" s="23">
        <f t="shared" si="1"/>
        <v>3.9467312348668279E-2</v>
      </c>
      <c r="F12" s="14">
        <v>41.3</v>
      </c>
      <c r="G12" s="22">
        <f t="shared" si="2"/>
        <v>9.9999999999999992E-2</v>
      </c>
      <c r="H12" s="12"/>
      <c r="I12" s="12"/>
      <c r="J12" s="12"/>
    </row>
    <row r="13" spans="1:10">
      <c r="A13" s="12" t="s">
        <v>22</v>
      </c>
      <c r="B13" s="14">
        <v>40.200000000000003</v>
      </c>
      <c r="C13" s="22">
        <f t="shared" si="0"/>
        <v>9.7336561743341404E-2</v>
      </c>
      <c r="D13" s="14">
        <v>39.6</v>
      </c>
      <c r="E13" s="23">
        <f t="shared" si="1"/>
        <v>9.588377723970945E-2</v>
      </c>
      <c r="F13" s="14">
        <v>79.800000000000011</v>
      </c>
      <c r="G13" s="22">
        <f t="shared" si="2"/>
        <v>0.19322033898305088</v>
      </c>
      <c r="H13" s="12"/>
      <c r="I13" s="12"/>
      <c r="J13" s="12"/>
    </row>
    <row r="14" spans="1:10">
      <c r="A14" s="12" t="s">
        <v>23</v>
      </c>
      <c r="B14" s="14">
        <v>35.4</v>
      </c>
      <c r="C14" s="22">
        <f t="shared" si="0"/>
        <v>8.5714285714285715E-2</v>
      </c>
      <c r="D14" s="14">
        <v>9.1999999999999993</v>
      </c>
      <c r="E14" s="23">
        <f t="shared" si="1"/>
        <v>2.227602905569007E-2</v>
      </c>
      <c r="F14" s="14">
        <v>44.599999999999994</v>
      </c>
      <c r="G14" s="22">
        <f t="shared" si="2"/>
        <v>0.10799031476997577</v>
      </c>
      <c r="H14" s="12"/>
      <c r="I14" s="12"/>
      <c r="J14" s="12"/>
    </row>
    <row r="15" spans="1:10">
      <c r="A15" s="12" t="s">
        <v>24</v>
      </c>
      <c r="B15" s="14">
        <v>17.899999999999999</v>
      </c>
      <c r="C15" s="22">
        <f t="shared" si="0"/>
        <v>4.3341404358353507E-2</v>
      </c>
      <c r="D15" s="14">
        <v>1.6</v>
      </c>
      <c r="E15" s="23">
        <f t="shared" si="1"/>
        <v>3.87409200968523E-3</v>
      </c>
      <c r="F15" s="14">
        <v>19.5</v>
      </c>
      <c r="G15" s="22">
        <f t="shared" si="2"/>
        <v>4.7215496368038741E-2</v>
      </c>
      <c r="H15" s="12"/>
      <c r="I15" s="12"/>
      <c r="J15" s="12"/>
    </row>
    <row r="16" spans="1:10">
      <c r="A16" s="12" t="s">
        <v>25</v>
      </c>
      <c r="B16" s="14">
        <v>4.4000000000000004</v>
      </c>
      <c r="C16" s="22">
        <f t="shared" si="0"/>
        <v>1.0653753026634384E-2</v>
      </c>
      <c r="D16" s="14">
        <v>0</v>
      </c>
      <c r="E16" s="23">
        <f t="shared" si="1"/>
        <v>0</v>
      </c>
      <c r="F16" s="14">
        <v>4.4000000000000004</v>
      </c>
      <c r="G16" s="22">
        <f t="shared" si="2"/>
        <v>1.0653753026634384E-2</v>
      </c>
      <c r="H16" s="12"/>
      <c r="I16" s="12"/>
      <c r="J16" s="12"/>
    </row>
    <row r="17" spans="1:10">
      <c r="A17" s="12" t="s">
        <v>26</v>
      </c>
      <c r="B17" s="14">
        <v>24.2</v>
      </c>
      <c r="C17" s="22">
        <f t="shared" si="0"/>
        <v>5.8595641646489102E-2</v>
      </c>
      <c r="D17" s="14">
        <v>3.2</v>
      </c>
      <c r="E17" s="23">
        <f t="shared" si="1"/>
        <v>7.7481840193704601E-3</v>
      </c>
      <c r="F17" s="14">
        <v>27.4</v>
      </c>
      <c r="G17" s="22">
        <f t="shared" si="2"/>
        <v>6.6343825665859557E-2</v>
      </c>
      <c r="H17" s="12"/>
      <c r="I17" s="12"/>
      <c r="J17" s="12"/>
    </row>
    <row r="18" spans="1:10">
      <c r="A18" s="12" t="s">
        <v>27</v>
      </c>
      <c r="B18" s="14">
        <v>35.6</v>
      </c>
      <c r="C18" s="22">
        <f t="shared" si="0"/>
        <v>8.6198547215496371E-2</v>
      </c>
      <c r="D18" s="14">
        <v>2.5</v>
      </c>
      <c r="E18" s="23">
        <f t="shared" si="1"/>
        <v>6.0532687651331718E-3</v>
      </c>
      <c r="F18" s="14">
        <v>38.1</v>
      </c>
      <c r="G18" s="22">
        <f t="shared" si="2"/>
        <v>9.2251815980629537E-2</v>
      </c>
      <c r="H18" s="12"/>
      <c r="I18" s="12"/>
      <c r="J18" s="12"/>
    </row>
    <row r="19" spans="1:10">
      <c r="A19" s="12" t="s">
        <v>28</v>
      </c>
      <c r="B19" s="14">
        <v>1.4</v>
      </c>
      <c r="C19" s="22">
        <f t="shared" si="0"/>
        <v>3.3898305084745762E-3</v>
      </c>
      <c r="D19" s="14">
        <v>0</v>
      </c>
      <c r="E19" s="23">
        <f t="shared" si="1"/>
        <v>0</v>
      </c>
      <c r="F19" s="14">
        <v>1.4</v>
      </c>
      <c r="G19" s="22">
        <f t="shared" si="2"/>
        <v>3.3898305084745762E-3</v>
      </c>
      <c r="H19" s="12"/>
      <c r="I19" s="12"/>
      <c r="J19" s="12"/>
    </row>
    <row r="20" spans="1:10">
      <c r="A20" s="12" t="s">
        <v>29</v>
      </c>
      <c r="B20" s="14">
        <v>200.8</v>
      </c>
      <c r="C20" s="22">
        <f t="shared" si="0"/>
        <v>0.48619854721549638</v>
      </c>
      <c r="D20" s="14">
        <v>49.2</v>
      </c>
      <c r="E20" s="23">
        <f t="shared" si="1"/>
        <v>0.11912832929782083</v>
      </c>
      <c r="F20" s="14">
        <v>250</v>
      </c>
      <c r="G20" s="22">
        <f t="shared" si="2"/>
        <v>0.60532687651331718</v>
      </c>
      <c r="H20" s="12"/>
      <c r="I20" s="12"/>
      <c r="J20" s="12"/>
    </row>
    <row r="21" spans="1:10">
      <c r="A21" s="12" t="s">
        <v>30</v>
      </c>
      <c r="B21" s="14">
        <v>10.9</v>
      </c>
      <c r="C21" s="22">
        <f t="shared" si="0"/>
        <v>2.6392251815980629E-2</v>
      </c>
      <c r="D21" s="14">
        <v>15.3</v>
      </c>
      <c r="E21" s="16">
        <f t="shared" si="1"/>
        <v>3.7046004842615013E-2</v>
      </c>
      <c r="F21" s="14">
        <v>26.200000000000003</v>
      </c>
      <c r="G21" s="22">
        <f t="shared" si="2"/>
        <v>6.3438256658595649E-2</v>
      </c>
      <c r="H21" s="12"/>
      <c r="I21" s="12"/>
      <c r="J21" s="12"/>
    </row>
    <row r="22" spans="1:10">
      <c r="A22" s="12"/>
      <c r="B22" s="14"/>
      <c r="C22" s="15"/>
      <c r="D22" s="14"/>
      <c r="E22" s="16"/>
      <c r="F22" s="19"/>
      <c r="G22" s="20"/>
      <c r="H22" s="12"/>
      <c r="I22" s="12"/>
      <c r="J22" s="12"/>
    </row>
    <row r="23" spans="1:10">
      <c r="A23" s="18" t="s">
        <v>5</v>
      </c>
      <c r="B23" s="24">
        <v>3909.7</v>
      </c>
      <c r="C23" s="25">
        <f>SUM(C2:C21)</f>
        <v>9.4665859564164627</v>
      </c>
      <c r="D23" s="24">
        <v>1907.4999999999998</v>
      </c>
      <c r="E23" s="25">
        <f>SUM(E2:E21)</f>
        <v>4.6186440677966107</v>
      </c>
      <c r="F23" s="24">
        <v>5817.2</v>
      </c>
      <c r="G23" s="25">
        <f>SUM(G2:G21)</f>
        <v>14.084261501210655</v>
      </c>
      <c r="H23" s="12"/>
      <c r="I23" s="12"/>
      <c r="J23" s="12"/>
    </row>
    <row r="24" spans="1:10">
      <c r="A24" s="12"/>
      <c r="B24" s="21"/>
      <c r="C24" s="21"/>
      <c r="D24" s="21"/>
      <c r="E24" s="21"/>
      <c r="F24" s="21"/>
      <c r="G24" s="21"/>
      <c r="H24" s="21"/>
      <c r="I24" s="21"/>
      <c r="J24" s="21"/>
    </row>
    <row r="28" spans="1:10">
      <c r="A28" s="5" t="s">
        <v>31</v>
      </c>
    </row>
    <row r="29" spans="1:10">
      <c r="A29" s="5" t="s">
        <v>32</v>
      </c>
    </row>
    <row r="30" spans="1:10">
      <c r="A30" s="5" t="s">
        <v>33</v>
      </c>
    </row>
    <row r="31" spans="1:10">
      <c r="A31" s="5" t="s">
        <v>34</v>
      </c>
    </row>
  </sheetData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Australian Waste Generation</vt:lpstr>
      <vt:lpstr>ACT Municipal Waste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2018-05-04T23:39:48Z</dcterms:created>
  <dcterms:modified xsi:type="dcterms:W3CDTF">2018-05-05T05:26:29Z</dcterms:modified>
</cp:coreProperties>
</file>