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https://d.docs.live.net/2a2d6ada7eb2db83/GripZ/Brand stuff/Latest order forms/"/>
    </mc:Choice>
  </mc:AlternateContent>
  <xr:revisionPtr revIDLastSave="40" documentId="11_D71BB0A956D287B3A48F41E0A907A1787A1B765D" xr6:coauthVersionLast="47" xr6:coauthVersionMax="47" xr10:uidLastSave="{947EAE54-303F-4972-9B00-864AD32F5A3A}"/>
  <bookViews>
    <workbookView xWindow="-108" yWindow="-108" windowWidth="23256" windowHeight="12456" activeTab="1" xr2:uid="{00000000-000D-0000-FFFF-FFFF00000000}"/>
  </bookViews>
  <sheets>
    <sheet name="Plywood Classic" sheetId="8" r:id="rId1"/>
    <sheet name=" Playwood Volumes" sheetId="7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3" i="7" l="1"/>
  <c r="S73" i="7" s="1"/>
  <c r="R74" i="7"/>
  <c r="S74" i="7" s="1"/>
  <c r="R75" i="7"/>
  <c r="S75" i="7" s="1"/>
  <c r="R76" i="7"/>
  <c r="S76" i="7" s="1"/>
  <c r="R77" i="7"/>
  <c r="S77" i="7" s="1"/>
  <c r="R78" i="7"/>
  <c r="S78" i="7" s="1"/>
  <c r="R79" i="7"/>
  <c r="S79" i="7" s="1"/>
  <c r="R72" i="7"/>
  <c r="S72" i="7" s="1"/>
  <c r="R68" i="7"/>
  <c r="S68" i="7" s="1"/>
  <c r="R69" i="7"/>
  <c r="S69" i="7" s="1"/>
  <c r="R70" i="7"/>
  <c r="S70" i="7" s="1"/>
  <c r="R67" i="7"/>
  <c r="S67" i="7" s="1"/>
  <c r="R81" i="7"/>
  <c r="S81" i="7" s="1"/>
  <c r="R65" i="7"/>
  <c r="S65" i="7" s="1"/>
  <c r="R64" i="7"/>
  <c r="S64" i="7" s="1"/>
  <c r="R63" i="7"/>
  <c r="S63" i="7" s="1"/>
  <c r="R62" i="7"/>
  <c r="S62" i="7" s="1"/>
  <c r="R59" i="7"/>
  <c r="S59" i="7" s="1"/>
  <c r="R60" i="7"/>
  <c r="S60" i="7" s="1"/>
  <c r="R58" i="7"/>
  <c r="S58" i="7" s="1"/>
  <c r="R86" i="7"/>
  <c r="S86" i="7" s="1"/>
  <c r="R85" i="7"/>
  <c r="S85" i="7" s="1"/>
  <c r="R84" i="7"/>
  <c r="S84" i="7" s="1"/>
  <c r="R83" i="7"/>
  <c r="S83" i="7" s="1"/>
  <c r="R56" i="7"/>
  <c r="S56" i="7" s="1"/>
  <c r="R55" i="7"/>
  <c r="S55" i="7" s="1"/>
  <c r="R54" i="7"/>
  <c r="S54" i="7" s="1"/>
  <c r="R52" i="7"/>
  <c r="S52" i="7" s="1"/>
  <c r="R51" i="7"/>
  <c r="S51" i="7" s="1"/>
  <c r="S111" i="8"/>
  <c r="G111" i="8"/>
  <c r="S110" i="8"/>
  <c r="T110" i="8" s="1"/>
  <c r="S109" i="8"/>
  <c r="G109" i="8"/>
  <c r="S108" i="8"/>
  <c r="T108" i="8" s="1"/>
  <c r="S107" i="8"/>
  <c r="T107" i="8" s="1"/>
  <c r="S106" i="8"/>
  <c r="G106" i="8"/>
  <c r="S105" i="8"/>
  <c r="T105" i="8" s="1"/>
  <c r="S104" i="8"/>
  <c r="G104" i="8"/>
  <c r="S103" i="8"/>
  <c r="T103" i="8" s="1"/>
  <c r="S102" i="8"/>
  <c r="T102" i="8" s="1"/>
  <c r="S101" i="8"/>
  <c r="G101" i="8"/>
  <c r="S100" i="8"/>
  <c r="T100" i="8" s="1"/>
  <c r="S99" i="8"/>
  <c r="G99" i="8"/>
  <c r="S98" i="8"/>
  <c r="T98" i="8" s="1"/>
  <c r="S97" i="8"/>
  <c r="T97" i="8" s="1"/>
  <c r="S96" i="8"/>
  <c r="G96" i="8"/>
  <c r="S95" i="8"/>
  <c r="T95" i="8" s="1"/>
  <c r="S94" i="8"/>
  <c r="G94" i="8"/>
  <c r="S93" i="8"/>
  <c r="T93" i="8" s="1"/>
  <c r="S92" i="8"/>
  <c r="G92" i="8"/>
  <c r="S91" i="8"/>
  <c r="T91" i="8" s="1"/>
  <c r="S90" i="8"/>
  <c r="G90" i="8"/>
  <c r="S89" i="8"/>
  <c r="T89" i="8" s="1"/>
  <c r="S87" i="8"/>
  <c r="G87" i="8"/>
  <c r="S86" i="8"/>
  <c r="T86" i="8" s="1"/>
  <c r="S85" i="8"/>
  <c r="G85" i="8"/>
  <c r="S84" i="8"/>
  <c r="T84" i="8" s="1"/>
  <c r="S83" i="8"/>
  <c r="T83" i="8" s="1"/>
  <c r="S82" i="8"/>
  <c r="G82" i="8"/>
  <c r="S81" i="8"/>
  <c r="T81" i="8" s="1"/>
  <c r="S80" i="8"/>
  <c r="G80" i="8"/>
  <c r="S79" i="8"/>
  <c r="T79" i="8" s="1"/>
  <c r="S78" i="8"/>
  <c r="T78" i="8" s="1"/>
  <c r="S77" i="8"/>
  <c r="G77" i="8"/>
  <c r="S76" i="8"/>
  <c r="T76" i="8" s="1"/>
  <c r="S75" i="8"/>
  <c r="G75" i="8"/>
  <c r="S74" i="8"/>
  <c r="T74" i="8" s="1"/>
  <c r="S73" i="8"/>
  <c r="T73" i="8" s="1"/>
  <c r="S72" i="8"/>
  <c r="G72" i="8"/>
  <c r="S71" i="8"/>
  <c r="T71" i="8" s="1"/>
  <c r="S70" i="8"/>
  <c r="G70" i="8"/>
  <c r="S69" i="8"/>
  <c r="T69" i="8" s="1"/>
  <c r="S68" i="8"/>
  <c r="G68" i="8"/>
  <c r="S67" i="8"/>
  <c r="T67" i="8" s="1"/>
  <c r="S66" i="8"/>
  <c r="G66" i="8"/>
  <c r="S65" i="8"/>
  <c r="T65" i="8" s="1"/>
  <c r="S63" i="8"/>
  <c r="T63" i="8" s="1"/>
  <c r="S62" i="8"/>
  <c r="G62" i="8"/>
  <c r="S61" i="8"/>
  <c r="T61" i="8" s="1"/>
  <c r="S60" i="8"/>
  <c r="G60" i="8"/>
  <c r="S59" i="8"/>
  <c r="T59" i="8" s="1"/>
  <c r="S58" i="8"/>
  <c r="T58" i="8" s="1"/>
  <c r="S57" i="8"/>
  <c r="G57" i="8"/>
  <c r="S56" i="8"/>
  <c r="T56" i="8" s="1"/>
  <c r="S55" i="8"/>
  <c r="G55" i="8"/>
  <c r="S54" i="8"/>
  <c r="T54" i="8" s="1"/>
  <c r="S53" i="8"/>
  <c r="T53" i="8" s="1"/>
  <c r="S52" i="8"/>
  <c r="G52" i="8"/>
  <c r="S51" i="8"/>
  <c r="T51" i="8" s="1"/>
  <c r="S50" i="8"/>
  <c r="G50" i="8"/>
  <c r="S49" i="8"/>
  <c r="T49" i="8" s="1"/>
  <c r="S48" i="8"/>
  <c r="T48" i="8" s="1"/>
  <c r="S47" i="8"/>
  <c r="G47" i="8"/>
  <c r="S46" i="8"/>
  <c r="T46" i="8" s="1"/>
  <c r="S45" i="8"/>
  <c r="G45" i="8"/>
  <c r="S44" i="8"/>
  <c r="T44" i="8" s="1"/>
  <c r="S43" i="8"/>
  <c r="T43" i="8" s="1"/>
  <c r="S42" i="8"/>
  <c r="G42" i="8"/>
  <c r="S41" i="8"/>
  <c r="T41" i="8" s="1"/>
  <c r="S40" i="8"/>
  <c r="G40" i="8"/>
  <c r="S39" i="8"/>
  <c r="T39" i="8" s="1"/>
  <c r="S38" i="8"/>
  <c r="G38" i="8"/>
  <c r="S37" i="8"/>
  <c r="T37" i="8" s="1"/>
  <c r="S36" i="8"/>
  <c r="G36" i="8"/>
  <c r="S35" i="8"/>
  <c r="T35" i="8" s="1"/>
  <c r="S33" i="8"/>
  <c r="T33" i="8" s="1"/>
  <c r="S32" i="8"/>
  <c r="G32" i="8"/>
  <c r="S31" i="8"/>
  <c r="T31" i="8" s="1"/>
  <c r="S30" i="8"/>
  <c r="G30" i="8"/>
  <c r="S29" i="8"/>
  <c r="T29" i="8" s="1"/>
  <c r="S28" i="8"/>
  <c r="T28" i="8" s="1"/>
  <c r="S27" i="8"/>
  <c r="G27" i="8"/>
  <c r="S26" i="8"/>
  <c r="T26" i="8" s="1"/>
  <c r="S25" i="8"/>
  <c r="G25" i="8"/>
  <c r="S24" i="8"/>
  <c r="T24" i="8" s="1"/>
  <c r="S23" i="8"/>
  <c r="T23" i="8" s="1"/>
  <c r="S22" i="8"/>
  <c r="G22" i="8"/>
  <c r="S21" i="8"/>
  <c r="T21" i="8" s="1"/>
  <c r="S20" i="8"/>
  <c r="G20" i="8"/>
  <c r="S19" i="8"/>
  <c r="T19" i="8" s="1"/>
  <c r="S18" i="8"/>
  <c r="T18" i="8" s="1"/>
  <c r="S17" i="8"/>
  <c r="G17" i="8"/>
  <c r="S16" i="8"/>
  <c r="T16" i="8" s="1"/>
  <c r="S15" i="8"/>
  <c r="G15" i="8"/>
  <c r="S14" i="8"/>
  <c r="T14" i="8" s="1"/>
  <c r="S13" i="8"/>
  <c r="T13" i="8" s="1"/>
  <c r="S12" i="8"/>
  <c r="G12" i="8"/>
  <c r="S11" i="8"/>
  <c r="T11" i="8" s="1"/>
  <c r="S10" i="8"/>
  <c r="G10" i="8"/>
  <c r="S9" i="8"/>
  <c r="T9" i="8" s="1"/>
  <c r="S8" i="8"/>
  <c r="G8" i="8"/>
  <c r="S7" i="8"/>
  <c r="T7" i="8" s="1"/>
  <c r="S6" i="8"/>
  <c r="G6" i="8"/>
  <c r="S5" i="8"/>
  <c r="T5" i="8" s="1"/>
  <c r="R49" i="7"/>
  <c r="S49" i="7" s="1"/>
  <c r="R48" i="7"/>
  <c r="S48" i="7" s="1"/>
  <c r="R47" i="7"/>
  <c r="S47" i="7" s="1"/>
  <c r="R46" i="7"/>
  <c r="S46" i="7" s="1"/>
  <c r="R45" i="7"/>
  <c r="S45" i="7" s="1"/>
  <c r="R44" i="7"/>
  <c r="S44" i="7" s="1"/>
  <c r="R43" i="7"/>
  <c r="S43" i="7" s="1"/>
  <c r="R42" i="7"/>
  <c r="S42" i="7" s="1"/>
  <c r="R41" i="7"/>
  <c r="S41" i="7" s="1"/>
  <c r="R40" i="7"/>
  <c r="S40" i="7" s="1"/>
  <c r="R39" i="7"/>
  <c r="S39" i="7" s="1"/>
  <c r="R38" i="7"/>
  <c r="S38" i="7" s="1"/>
  <c r="R37" i="7"/>
  <c r="S37" i="7" s="1"/>
  <c r="R36" i="7"/>
  <c r="S36" i="7" s="1"/>
  <c r="R35" i="7"/>
  <c r="S35" i="7" s="1"/>
  <c r="R34" i="7"/>
  <c r="S34" i="7" s="1"/>
  <c r="R33" i="7"/>
  <c r="S33" i="7" s="1"/>
  <c r="R32" i="7"/>
  <c r="S32" i="7" s="1"/>
  <c r="R30" i="7"/>
  <c r="S30" i="7" s="1"/>
  <c r="R29" i="7"/>
  <c r="S29" i="7" s="1"/>
  <c r="R28" i="7"/>
  <c r="S28" i="7" s="1"/>
  <c r="R27" i="7"/>
  <c r="S27" i="7" s="1"/>
  <c r="R26" i="7"/>
  <c r="S26" i="7" s="1"/>
  <c r="R25" i="7"/>
  <c r="S25" i="7" s="1"/>
  <c r="R23" i="7"/>
  <c r="S23" i="7" s="1"/>
  <c r="R22" i="7"/>
  <c r="S22" i="7" s="1"/>
  <c r="R21" i="7"/>
  <c r="S21" i="7" s="1"/>
  <c r="R19" i="7"/>
  <c r="S19" i="7" s="1"/>
  <c r="R18" i="7"/>
  <c r="S18" i="7" s="1"/>
  <c r="R17" i="7"/>
  <c r="S17" i="7" s="1"/>
  <c r="R16" i="7"/>
  <c r="S16" i="7" s="1"/>
  <c r="R15" i="7"/>
  <c r="S15" i="7" s="1"/>
  <c r="R14" i="7"/>
  <c r="S14" i="7" s="1"/>
  <c r="R13" i="7"/>
  <c r="S13" i="7" s="1"/>
  <c r="R12" i="7"/>
  <c r="S12" i="7" s="1"/>
  <c r="R11" i="7"/>
  <c r="S11" i="7" s="1"/>
  <c r="R10" i="7"/>
  <c r="S10" i="7" s="1"/>
  <c r="R9" i="7"/>
  <c r="S9" i="7" s="1"/>
  <c r="R8" i="7"/>
  <c r="S8" i="7" s="1"/>
  <c r="R7" i="7"/>
  <c r="S7" i="7" s="1"/>
  <c r="R6" i="7"/>
  <c r="S6" i="7" s="1"/>
  <c r="R5" i="7"/>
  <c r="S5" i="7" s="1"/>
  <c r="T106" i="8" l="1"/>
  <c r="U105" i="8" s="1"/>
  <c r="T109" i="8"/>
  <c r="U108" i="8" s="1"/>
  <c r="T111" i="8"/>
  <c r="U110" i="8" s="1"/>
  <c r="T94" i="8"/>
  <c r="U93" i="8" s="1"/>
  <c r="T104" i="8"/>
  <c r="U103" i="8" s="1"/>
  <c r="T101" i="8"/>
  <c r="U100" i="8" s="1"/>
  <c r="T99" i="8"/>
  <c r="U98" i="8" s="1"/>
  <c r="T90" i="8"/>
  <c r="U89" i="8" s="1"/>
  <c r="T96" i="8"/>
  <c r="U95" i="8" s="1"/>
  <c r="T87" i="8"/>
  <c r="U86" i="8" s="1"/>
  <c r="T85" i="8"/>
  <c r="U84" i="8" s="1"/>
  <c r="T92" i="8"/>
  <c r="U91" i="8" s="1"/>
  <c r="T82" i="8"/>
  <c r="U81" i="8" s="1"/>
  <c r="T80" i="8"/>
  <c r="U79" i="8" s="1"/>
  <c r="T68" i="8"/>
  <c r="U67" i="8" s="1"/>
  <c r="T77" i="8"/>
  <c r="U76" i="8" s="1"/>
  <c r="T75" i="8"/>
  <c r="U74" i="8" s="1"/>
  <c r="T70" i="8"/>
  <c r="U69" i="8" s="1"/>
  <c r="T66" i="8"/>
  <c r="U65" i="8" s="1"/>
  <c r="T72" i="8"/>
  <c r="U71" i="8" s="1"/>
  <c r="T62" i="8"/>
  <c r="U61" i="8" s="1"/>
  <c r="T60" i="8"/>
  <c r="U59" i="8" s="1"/>
  <c r="T57" i="8"/>
  <c r="U56" i="8" s="1"/>
  <c r="T55" i="8"/>
  <c r="U54" i="8" s="1"/>
  <c r="T40" i="8"/>
  <c r="U39" i="8" s="1"/>
  <c r="T52" i="8"/>
  <c r="U51" i="8" s="1"/>
  <c r="T50" i="8"/>
  <c r="U49" i="8" s="1"/>
  <c r="T47" i="8"/>
  <c r="U46" i="8" s="1"/>
  <c r="T45" i="8"/>
  <c r="U44" i="8" s="1"/>
  <c r="T38" i="8"/>
  <c r="U37" i="8" s="1"/>
  <c r="T42" i="8"/>
  <c r="U41" i="8" s="1"/>
  <c r="T12" i="8"/>
  <c r="U11" i="8" s="1"/>
  <c r="T15" i="8"/>
  <c r="U14" i="8" s="1"/>
  <c r="T32" i="8"/>
  <c r="U31" i="8" s="1"/>
  <c r="T36" i="8"/>
  <c r="U35" i="8" s="1"/>
  <c r="T10" i="8"/>
  <c r="U9" i="8" s="1"/>
  <c r="T30" i="8"/>
  <c r="U29" i="8" s="1"/>
  <c r="T27" i="8"/>
  <c r="U26" i="8" s="1"/>
  <c r="T22" i="8"/>
  <c r="U21" i="8" s="1"/>
  <c r="T25" i="8"/>
  <c r="U24" i="8" s="1"/>
  <c r="T8" i="8"/>
  <c r="U7" i="8" s="1"/>
  <c r="T6" i="8"/>
  <c r="U5" i="8" s="1"/>
  <c r="T17" i="8"/>
  <c r="U16" i="8" s="1"/>
  <c r="T20" i="8"/>
  <c r="U19" i="8" s="1"/>
</calcChain>
</file>

<file path=xl/sharedStrings.xml><?xml version="1.0" encoding="utf-8"?>
<sst xmlns="http://schemas.openxmlformats.org/spreadsheetml/2006/main" count="521" uniqueCount="274">
  <si>
    <t>Product</t>
  </si>
  <si>
    <t>White RAL 9016</t>
  </si>
  <si>
    <t xml:space="preserve"> Black RAL 9005</t>
  </si>
  <si>
    <t>Grey RAL 7001</t>
  </si>
  <si>
    <t xml:space="preserve"> Violet RAL 4008</t>
  </si>
  <si>
    <t>Green RAL 6002</t>
  </si>
  <si>
    <t xml:space="preserve"> Red RAL 3020</t>
  </si>
  <si>
    <t xml:space="preserve"> Yellow  RAL 1023</t>
  </si>
  <si>
    <t>Quantity</t>
  </si>
  <si>
    <t xml:space="preserve"> Light blue RAL 5015</t>
  </si>
  <si>
    <t xml:space="preserve"> Dark blue RAL  5005</t>
  </si>
  <si>
    <t>Light green RAL 6018</t>
  </si>
  <si>
    <t>Orange RAL 2004</t>
  </si>
  <si>
    <t>mirror</t>
  </si>
  <si>
    <t>1676/417mm H 150mm</t>
  </si>
  <si>
    <t>1586/330mm H 150mm</t>
  </si>
  <si>
    <t>1586/330mm H 140mm</t>
  </si>
  <si>
    <t>1586/330mm H 100mm</t>
  </si>
  <si>
    <t>1533/400mm H 150mm</t>
  </si>
  <si>
    <t>1000/200mm H 100mm</t>
  </si>
  <si>
    <t>1000/200mm H 150mm</t>
  </si>
  <si>
    <t>1000/200mm H 200mm</t>
  </si>
  <si>
    <t>ARROWS</t>
  </si>
  <si>
    <t>WAVES</t>
  </si>
  <si>
    <t>PILLARS</t>
  </si>
  <si>
    <t xml:space="preserve">Arrow 5а </t>
  </si>
  <si>
    <t>1000/350mm H 80mm</t>
  </si>
  <si>
    <t xml:space="preserve">Arrow  5b </t>
  </si>
  <si>
    <t>1000/350mm H 120mm</t>
  </si>
  <si>
    <t>Arrow 5c</t>
  </si>
  <si>
    <t xml:space="preserve"> 1000/350mm H 170mm</t>
  </si>
  <si>
    <t xml:space="preserve">Arrow 6а </t>
  </si>
  <si>
    <t>1000/350mm H 200mm</t>
  </si>
  <si>
    <t xml:space="preserve">Arrow 6b </t>
  </si>
  <si>
    <t>Arrow 6c</t>
  </si>
  <si>
    <t xml:space="preserve"> 1000/350mm H 200mm</t>
  </si>
  <si>
    <t>WINGS</t>
  </si>
  <si>
    <t>700/308mm H 84mm</t>
  </si>
  <si>
    <t>1000/440mm H 120mm</t>
  </si>
  <si>
    <t>1300/572mm H 156mm</t>
  </si>
  <si>
    <t xml:space="preserve"> 700/308mm H 84mm</t>
  </si>
  <si>
    <t>700/308mm H 83mm</t>
  </si>
  <si>
    <t>1000/440mm H 119mm</t>
  </si>
  <si>
    <t xml:space="preserve"> 1000/440mm H 119mm</t>
  </si>
  <si>
    <t xml:space="preserve"> 1300/572mm H 155mm</t>
  </si>
  <si>
    <t>1300/572mm H 155mm</t>
  </si>
  <si>
    <t>Classic 3 side pyramid ( 35 ⁰)</t>
  </si>
  <si>
    <t>You can order  every pyramid from the classic shapes in dual friction grip which will increase the price with 30%from the pricelist bellow. You can choose the color of the grip surface, the color of smooth part can be the same or black.</t>
  </si>
  <si>
    <t>the additonal pyramid match the main one</t>
  </si>
  <si>
    <t>20cm h 4cm (6 pcs)</t>
  </si>
  <si>
    <t>20cm h 2.5cm (8pcs)</t>
  </si>
  <si>
    <t>40cm h 8.1cm (4 pcs)</t>
  </si>
  <si>
    <t>Price full friction</t>
  </si>
  <si>
    <t>Price dual friction</t>
  </si>
  <si>
    <t>40cm h 5.2cm(4pcs)</t>
  </si>
  <si>
    <t>55cm h 11cm (1 pcs)</t>
  </si>
  <si>
    <t>55cm h 7.3cm (2pcs)</t>
  </si>
  <si>
    <r>
      <rPr>
        <b/>
        <sz val="11"/>
        <color theme="1"/>
        <rFont val="Calibri"/>
        <family val="2"/>
        <scheme val="minor"/>
      </rPr>
      <t>set</t>
    </r>
    <r>
      <rPr>
        <sz val="11"/>
        <color theme="1"/>
        <rFont val="Calibri"/>
        <family val="2"/>
        <scheme val="minor"/>
      </rPr>
      <t xml:space="preserve"> (2 main full friction and 4 additional dual friction pyramids)</t>
    </r>
  </si>
  <si>
    <t>40cm h 8.1cm (2 pcs) 40cm h 5.2cm(4pcs)</t>
  </si>
  <si>
    <t>2pcs full friction dualfriction 4 pcs</t>
  </si>
  <si>
    <r>
      <rPr>
        <b/>
        <sz val="11"/>
        <color theme="1"/>
        <rFont val="Calibri"/>
        <family val="2"/>
        <scheme val="minor"/>
      </rPr>
      <t>set</t>
    </r>
    <r>
      <rPr>
        <sz val="11"/>
        <color theme="1"/>
        <rFont val="Calibri"/>
        <family val="2"/>
        <scheme val="minor"/>
      </rPr>
      <t xml:space="preserve"> (1 main full friction and 2 additional dual friction pyramids)</t>
    </r>
  </si>
  <si>
    <t>55cm h 11cm (1 pcs)   55cm h 7.3cm (2pcs)</t>
  </si>
  <si>
    <t>1pcs full friction dualfriction 2 pcs</t>
  </si>
  <si>
    <t>70cm h 14.2cm (1 pcs)</t>
  </si>
  <si>
    <t>70cm h 9.3cm (1 pcs)</t>
  </si>
  <si>
    <t>70cm h 14.2cm (1 pcs) 70cm h 9.3cm (2 pcs)</t>
  </si>
  <si>
    <t>90cm h 18.2cm (1 pcs)</t>
  </si>
  <si>
    <t>90cm h 12cm (1 pcs)</t>
  </si>
  <si>
    <t>90cm h 18.2cm (1 pcs) 90cm h 12cm (2 pcs)</t>
  </si>
  <si>
    <t>115cm h 23.3cm (1 pcs)</t>
  </si>
  <si>
    <t>115cm h 15.5cm(1 pcs)</t>
  </si>
  <si>
    <t>115cm h 23.3cm (1 pcs) 115cm h 15.5cm(2 pcs)</t>
  </si>
  <si>
    <t>Classic 3 side pyramid ( 45 ⁰)</t>
  </si>
  <si>
    <t>20cm h 7.5cm (6 pcs)</t>
  </si>
  <si>
    <r>
      <t xml:space="preserve">Classic 3 side ( 35 ⁰) </t>
    </r>
    <r>
      <rPr>
        <b/>
        <sz val="14"/>
        <color theme="1"/>
        <rFont val="Calibri"/>
        <family val="2"/>
        <scheme val="minor"/>
      </rPr>
      <t>main pyramid</t>
    </r>
  </si>
  <si>
    <r>
      <t xml:space="preserve">Classic 3 side  ( 35 ⁰) </t>
    </r>
    <r>
      <rPr>
        <b/>
        <sz val="14"/>
        <color theme="1"/>
        <rFont val="Calibri"/>
        <family val="2"/>
        <scheme val="minor"/>
      </rPr>
      <t>main pyramid</t>
    </r>
  </si>
  <si>
    <r>
      <t xml:space="preserve">Classic 3 side  ( 35 ⁰) </t>
    </r>
    <r>
      <rPr>
        <b/>
        <sz val="14"/>
        <color theme="1"/>
        <rFont val="Calibri"/>
        <family val="2"/>
        <scheme val="minor"/>
      </rPr>
      <t>set</t>
    </r>
  </si>
  <si>
    <r>
      <t xml:space="preserve">Classic 3 side ( 35 ⁰) </t>
    </r>
    <r>
      <rPr>
        <b/>
        <sz val="14"/>
        <color theme="1"/>
        <rFont val="Calibri"/>
        <family val="2"/>
        <scheme val="minor"/>
      </rPr>
      <t>set</t>
    </r>
  </si>
  <si>
    <r>
      <t xml:space="preserve">Classic 3 side pyramid ( 35 ⁰) </t>
    </r>
    <r>
      <rPr>
        <b/>
        <sz val="14"/>
        <color theme="1"/>
        <rFont val="Calibri"/>
        <family val="2"/>
        <scheme val="minor"/>
      </rPr>
      <t>set</t>
    </r>
  </si>
  <si>
    <r>
      <t xml:space="preserve">Classic 3 side </t>
    </r>
    <r>
      <rPr>
        <b/>
        <sz val="14"/>
        <color theme="1"/>
        <rFont val="Calibri"/>
        <family val="2"/>
        <scheme val="minor"/>
      </rPr>
      <t>(45⁰)</t>
    </r>
    <r>
      <rPr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>main pyramid</t>
    </r>
  </si>
  <si>
    <r>
      <t xml:space="preserve">Classic 3 side  ( 35 ⁰)   </t>
    </r>
    <r>
      <rPr>
        <b/>
        <sz val="14"/>
        <color theme="1"/>
        <rFont val="Calibri"/>
        <family val="2"/>
        <scheme val="minor"/>
      </rPr>
      <t>set</t>
    </r>
  </si>
  <si>
    <t>40cm h 11.5cm (2 pcs) 40cm h 5.2cm(4pcs)</t>
  </si>
  <si>
    <t>40cm h 11.5cm (4 pcs)</t>
  </si>
  <si>
    <r>
      <t xml:space="preserve">Classic 3 side  </t>
    </r>
    <r>
      <rPr>
        <b/>
        <sz val="14"/>
        <color theme="1"/>
        <rFont val="Calibri"/>
        <family val="2"/>
        <scheme val="minor"/>
      </rPr>
      <t>(45⁰)</t>
    </r>
    <r>
      <rPr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>main pyramid</t>
    </r>
  </si>
  <si>
    <r>
      <t xml:space="preserve">Classic 3 side </t>
    </r>
    <r>
      <rPr>
        <b/>
        <sz val="14"/>
        <color theme="1"/>
        <rFont val="Calibri"/>
        <family val="2"/>
        <scheme val="minor"/>
      </rPr>
      <t>(45⁰) set</t>
    </r>
  </si>
  <si>
    <r>
      <t xml:space="preserve">Classic 3 side   </t>
    </r>
    <r>
      <rPr>
        <b/>
        <sz val="14"/>
        <color theme="1"/>
        <rFont val="Calibri"/>
        <family val="2"/>
        <scheme val="minor"/>
      </rPr>
      <t>(45⁰) main pyramid</t>
    </r>
  </si>
  <si>
    <r>
      <t xml:space="preserve">Classic 3 side  </t>
    </r>
    <r>
      <rPr>
        <b/>
        <sz val="14"/>
        <color theme="1"/>
        <rFont val="Calibri"/>
        <family val="2"/>
        <scheme val="minor"/>
      </rPr>
      <t>(45⁰)</t>
    </r>
    <r>
      <rPr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>set</t>
    </r>
  </si>
  <si>
    <t>55cm h 15.9cm (1 pcs)</t>
  </si>
  <si>
    <t>55cm h 15.9cm (1 pcs)   55cm h 7.3cm (2pcs)</t>
  </si>
  <si>
    <t>70cm h 20.2cm (1 pcs)</t>
  </si>
  <si>
    <t>70cm h 20.2cm (1 pcs) 70cm h 9.3cm (2 pcs)</t>
  </si>
  <si>
    <r>
      <t xml:space="preserve">Classic 3 side </t>
    </r>
    <r>
      <rPr>
        <b/>
        <sz val="14"/>
        <color theme="1"/>
        <rFont val="Calibri"/>
        <family val="2"/>
        <scheme val="minor"/>
      </rPr>
      <t>(45⁰) main pyramid</t>
    </r>
  </si>
  <si>
    <r>
      <t xml:space="preserve">Classic 3 side </t>
    </r>
    <r>
      <rPr>
        <b/>
        <sz val="14"/>
        <color theme="1"/>
        <rFont val="Calibri"/>
        <family val="2"/>
        <scheme val="minor"/>
      </rPr>
      <t>(45⁰)</t>
    </r>
    <r>
      <rPr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>set</t>
    </r>
  </si>
  <si>
    <t>90cm h 26cm (1 pcs)</t>
  </si>
  <si>
    <t>90cm h 26cm (1 pcs) 90cm h 12cm (2 pcs)</t>
  </si>
  <si>
    <r>
      <t xml:space="preserve">Classic 3 side  </t>
    </r>
    <r>
      <rPr>
        <b/>
        <sz val="14"/>
        <color theme="1"/>
        <rFont val="Calibri"/>
        <family val="2"/>
        <scheme val="minor"/>
      </rPr>
      <t>(45⁰</t>
    </r>
    <r>
      <rPr>
        <sz val="14"/>
        <color theme="1"/>
        <rFont val="Calibri"/>
        <family val="2"/>
        <scheme val="minor"/>
      </rPr>
      <t xml:space="preserve">) </t>
    </r>
    <r>
      <rPr>
        <b/>
        <sz val="14"/>
        <color theme="1"/>
        <rFont val="Calibri"/>
        <family val="2"/>
        <scheme val="minor"/>
      </rPr>
      <t>set</t>
    </r>
  </si>
  <si>
    <t>115cm h 33.2cm (1 pcs)</t>
  </si>
  <si>
    <t>115cm h 15.4cm(1 pcs)</t>
  </si>
  <si>
    <t>115cm h 332cm (1 pcs) 115cm h 15.4cm(2 pcs)</t>
  </si>
  <si>
    <t>Classic 4 side pyramid ( 35 ⁰)</t>
  </si>
  <si>
    <t>20cm h 7cm (6 pcs)</t>
  </si>
  <si>
    <t>20cm h 3cm (8pcs)</t>
  </si>
  <si>
    <r>
      <t>Classic 4 side</t>
    </r>
    <r>
      <rPr>
        <b/>
        <sz val="14"/>
        <color theme="1"/>
        <rFont val="Calibri"/>
        <family val="2"/>
        <scheme val="minor"/>
      </rPr>
      <t xml:space="preserve"> (35⁰</t>
    </r>
    <r>
      <rPr>
        <sz val="14"/>
        <color theme="1"/>
        <rFont val="Calibri"/>
        <family val="2"/>
        <scheme val="minor"/>
      </rPr>
      <t xml:space="preserve">) </t>
    </r>
    <r>
      <rPr>
        <b/>
        <sz val="14"/>
        <color theme="1"/>
        <rFont val="Calibri"/>
        <family val="2"/>
        <scheme val="minor"/>
      </rPr>
      <t>main pyramid</t>
    </r>
  </si>
  <si>
    <r>
      <t xml:space="preserve">Classic 4 side </t>
    </r>
    <r>
      <rPr>
        <b/>
        <sz val="14"/>
        <color theme="1"/>
        <rFont val="Calibri"/>
        <family val="2"/>
        <scheme val="minor"/>
      </rPr>
      <t xml:space="preserve">(35⁰) </t>
    </r>
    <r>
      <rPr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>main pyramid</t>
    </r>
  </si>
  <si>
    <r>
      <t xml:space="preserve">Classic 4 side </t>
    </r>
    <r>
      <rPr>
        <b/>
        <sz val="14"/>
        <color theme="1"/>
        <rFont val="Calibri"/>
        <family val="2"/>
        <scheme val="minor"/>
      </rPr>
      <t>(35⁰)</t>
    </r>
    <r>
      <rPr>
        <sz val="14"/>
        <color theme="1"/>
        <rFont val="Calibri"/>
        <family val="2"/>
        <scheme val="minor"/>
      </rPr>
      <t xml:space="preserve">    </t>
    </r>
    <r>
      <rPr>
        <b/>
        <sz val="14"/>
        <color theme="1"/>
        <rFont val="Calibri"/>
        <family val="2"/>
        <scheme val="minor"/>
      </rPr>
      <t>set</t>
    </r>
  </si>
  <si>
    <t>40cm h 14cm (1 pcs)</t>
  </si>
  <si>
    <t>40cm h 7.4cm(2pcs)</t>
  </si>
  <si>
    <t>40cm h 8.1cm (1 pcs) 40cm h 5.2cm(2pcs)</t>
  </si>
  <si>
    <t>1pcs full friction dualfriction 2pcs</t>
  </si>
  <si>
    <r>
      <t xml:space="preserve">Classic 4 side </t>
    </r>
    <r>
      <rPr>
        <b/>
        <sz val="14"/>
        <color theme="1"/>
        <rFont val="Calibri"/>
        <family val="2"/>
        <scheme val="minor"/>
      </rPr>
      <t>(35⁰) main pyramid</t>
    </r>
  </si>
  <si>
    <r>
      <t>Classic 4 side</t>
    </r>
    <r>
      <rPr>
        <b/>
        <sz val="14"/>
        <color theme="1"/>
        <rFont val="Calibri"/>
        <family val="2"/>
        <scheme val="minor"/>
      </rPr>
      <t xml:space="preserve"> (35⁰)</t>
    </r>
    <r>
      <rPr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>set</t>
    </r>
  </si>
  <si>
    <t>55cm h 19cm (1 pcs)</t>
  </si>
  <si>
    <t>55cm h 10cm (1pcs)</t>
  </si>
  <si>
    <t>55cm h 19cm (1 pcs)   55cm h 10cm (2pcs)</t>
  </si>
  <si>
    <r>
      <t xml:space="preserve">Classic 4 side </t>
    </r>
    <r>
      <rPr>
        <b/>
        <sz val="14"/>
        <color theme="1"/>
        <rFont val="Calibri"/>
        <family val="2"/>
        <scheme val="minor"/>
      </rPr>
      <t>(45⁰) set</t>
    </r>
  </si>
  <si>
    <r>
      <t xml:space="preserve">Classic 4 side  </t>
    </r>
    <r>
      <rPr>
        <b/>
        <sz val="14"/>
        <color theme="1"/>
        <rFont val="Calibri"/>
        <family val="2"/>
        <scheme val="minor"/>
      </rPr>
      <t xml:space="preserve">(35⁰) </t>
    </r>
    <r>
      <rPr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>main pyramid</t>
    </r>
  </si>
  <si>
    <r>
      <t xml:space="preserve">Classic 4 side </t>
    </r>
    <r>
      <rPr>
        <b/>
        <sz val="14"/>
        <color theme="1"/>
        <rFont val="Calibri"/>
        <family val="2"/>
        <scheme val="minor"/>
      </rPr>
      <t>(35⁰) set</t>
    </r>
  </si>
  <si>
    <t>70cm h 24.5cm (1 pcs)</t>
  </si>
  <si>
    <t>70cm h 12.8cm (1 pcs)</t>
  </si>
  <si>
    <t>70cm h 24.5cm (1 pcs) 70cm h 12.8cm (2 pcs)</t>
  </si>
  <si>
    <r>
      <t xml:space="preserve">Classic 4 side </t>
    </r>
    <r>
      <rPr>
        <b/>
        <sz val="14"/>
        <color theme="1"/>
        <rFont val="Calibri"/>
        <family val="2"/>
        <scheme val="minor"/>
      </rPr>
      <t>(45⁰) main pyramid</t>
    </r>
  </si>
  <si>
    <t>90cm h 31.5cm (1 pcs)</t>
  </si>
  <si>
    <t>90cm h 16.6cm (1 pcs)</t>
  </si>
  <si>
    <r>
      <t xml:space="preserve">Classic 4 side </t>
    </r>
    <r>
      <rPr>
        <b/>
        <sz val="14"/>
        <color theme="1"/>
        <rFont val="Calibri"/>
        <family val="2"/>
        <scheme val="minor"/>
      </rPr>
      <t>(45⁰)</t>
    </r>
    <r>
      <rPr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>main pyramid</t>
    </r>
  </si>
  <si>
    <t>20cm h 10cm (6 pcs)</t>
  </si>
  <si>
    <t>20cm h3cm (8pcs)</t>
  </si>
  <si>
    <r>
      <t xml:space="preserve"> 3 side</t>
    </r>
    <r>
      <rPr>
        <b/>
        <sz val="14"/>
        <color theme="1"/>
        <rFont val="Calibri"/>
        <family val="2"/>
        <scheme val="minor"/>
      </rPr>
      <t xml:space="preserve"> additonal pyramid</t>
    </r>
  </si>
  <si>
    <r>
      <t>3 side</t>
    </r>
    <r>
      <rPr>
        <b/>
        <sz val="14"/>
        <color theme="1"/>
        <rFont val="Calibri"/>
        <family val="2"/>
        <scheme val="minor"/>
      </rPr>
      <t xml:space="preserve"> additonal pyramid</t>
    </r>
  </si>
  <si>
    <r>
      <t xml:space="preserve">3 side  </t>
    </r>
    <r>
      <rPr>
        <b/>
        <sz val="14"/>
        <color theme="1"/>
        <rFont val="Calibri"/>
        <family val="2"/>
        <scheme val="minor"/>
      </rPr>
      <t>additonal pyramid</t>
    </r>
  </si>
  <si>
    <r>
      <t xml:space="preserve">Classic 4 side </t>
    </r>
    <r>
      <rPr>
        <b/>
        <sz val="14"/>
        <color theme="1"/>
        <rFont val="Calibri"/>
        <family val="2"/>
        <scheme val="minor"/>
      </rPr>
      <t xml:space="preserve">(45⁰) </t>
    </r>
    <r>
      <rPr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>main pyramid</t>
    </r>
  </si>
  <si>
    <r>
      <t xml:space="preserve">Classic 4 side </t>
    </r>
    <r>
      <rPr>
        <b/>
        <sz val="14"/>
        <color theme="1"/>
        <rFont val="Calibri"/>
        <family val="2"/>
        <scheme val="minor"/>
      </rPr>
      <t>(45⁰)</t>
    </r>
    <r>
      <rPr>
        <sz val="14"/>
        <color theme="1"/>
        <rFont val="Calibri"/>
        <family val="2"/>
        <scheme val="minor"/>
      </rPr>
      <t xml:space="preserve">    </t>
    </r>
    <r>
      <rPr>
        <b/>
        <sz val="14"/>
        <color theme="1"/>
        <rFont val="Calibri"/>
        <family val="2"/>
        <scheme val="minor"/>
      </rPr>
      <t>set</t>
    </r>
  </si>
  <si>
    <t>40cm h 20cm (1 pcs)</t>
  </si>
  <si>
    <t>40cm h 6.2cm(2pcs)</t>
  </si>
  <si>
    <r>
      <t>Classic 4 side</t>
    </r>
    <r>
      <rPr>
        <b/>
        <sz val="14"/>
        <color theme="1"/>
        <rFont val="Calibri"/>
        <family val="2"/>
        <scheme val="minor"/>
      </rPr>
      <t xml:space="preserve"> (45⁰)</t>
    </r>
    <r>
      <rPr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>set</t>
    </r>
  </si>
  <si>
    <t>55cm h 27.5cm (1 pcs)</t>
  </si>
  <si>
    <t>55cm h 27.5cm (1 pcs)   55cm h 8.6cm (2pcs)</t>
  </si>
  <si>
    <t>55cm h 8.6cm (1pcs)</t>
  </si>
  <si>
    <r>
      <t xml:space="preserve">Classic 4 side  </t>
    </r>
    <r>
      <rPr>
        <b/>
        <sz val="14"/>
        <color theme="1"/>
        <rFont val="Calibri"/>
        <family val="2"/>
        <scheme val="minor"/>
      </rPr>
      <t xml:space="preserve">(45⁰) </t>
    </r>
    <r>
      <rPr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>main pyramid</t>
    </r>
  </si>
  <si>
    <t>70cm h 35cm (1 pcs)</t>
  </si>
  <si>
    <t>70cm h 11cm (1 pcs)</t>
  </si>
  <si>
    <t>70cm h 35cm (1 pcs) 70cm h 11cm (2 pcs)</t>
  </si>
  <si>
    <r>
      <t xml:space="preserve">3 side </t>
    </r>
    <r>
      <rPr>
        <b/>
        <sz val="14"/>
        <color theme="1"/>
        <rFont val="Calibri"/>
        <family val="2"/>
        <scheme val="minor"/>
      </rPr>
      <t xml:space="preserve"> additonal pyramid</t>
    </r>
  </si>
  <si>
    <r>
      <t xml:space="preserve">3 side </t>
    </r>
    <r>
      <rPr>
        <b/>
        <sz val="14"/>
        <color theme="1"/>
        <rFont val="Calibri"/>
        <family val="2"/>
        <scheme val="minor"/>
      </rPr>
      <t>additional pyramid</t>
    </r>
  </si>
  <si>
    <t>90cm h 45cm (1 pcs)</t>
  </si>
  <si>
    <t>90cm h 14cm (1 pcs)</t>
  </si>
  <si>
    <r>
      <t xml:space="preserve"> 3 side  </t>
    </r>
    <r>
      <rPr>
        <b/>
        <sz val="14"/>
        <color theme="1"/>
        <rFont val="Calibri"/>
        <family val="2"/>
        <scheme val="minor"/>
      </rPr>
      <t>additonal pyramid</t>
    </r>
  </si>
  <si>
    <r>
      <t xml:space="preserve"> 3 side  </t>
    </r>
    <r>
      <rPr>
        <b/>
        <sz val="14"/>
        <color theme="1"/>
        <rFont val="Calibri"/>
        <family val="2"/>
        <scheme val="minor"/>
      </rPr>
      <t xml:space="preserve"> additonal pyramid</t>
    </r>
  </si>
  <si>
    <t>2pcs full friction and dualfriction 4 pcs</t>
  </si>
  <si>
    <r>
      <t xml:space="preserve"> 3 side </t>
    </r>
    <r>
      <rPr>
        <b/>
        <sz val="14"/>
        <color theme="1"/>
        <rFont val="Calibri"/>
        <family val="2"/>
        <scheme val="minor"/>
      </rPr>
      <t>additional pyramid</t>
    </r>
  </si>
  <si>
    <t>1pcs full friction and dualfriction 2 pcs</t>
  </si>
  <si>
    <t>1pcs full friction  and dualfriction 2 pcs</t>
  </si>
  <si>
    <r>
      <t xml:space="preserve">3 side </t>
    </r>
    <r>
      <rPr>
        <b/>
        <sz val="14"/>
        <color theme="1"/>
        <rFont val="Calibri"/>
        <family val="2"/>
        <scheme val="minor"/>
      </rPr>
      <t>additonal pyramid</t>
    </r>
  </si>
  <si>
    <r>
      <t xml:space="preserve">3 side  </t>
    </r>
    <r>
      <rPr>
        <b/>
        <sz val="14"/>
        <color theme="1"/>
        <rFont val="Calibri"/>
        <family val="2"/>
        <scheme val="minor"/>
      </rPr>
      <t xml:space="preserve"> additonal pyramid</t>
    </r>
  </si>
  <si>
    <t>40cm h 14cm (1 pcs) 40cm h 7.4cm(2pcs)</t>
  </si>
  <si>
    <t>1000/951mm H 266</t>
  </si>
  <si>
    <t>1314/1205mm H350</t>
  </si>
  <si>
    <t>1300/1126mm H 300mm</t>
  </si>
  <si>
    <t>700/606mm H 162mm</t>
  </si>
  <si>
    <t>1000/866mm H 231mm</t>
  </si>
  <si>
    <t>MNOGOSTEN</t>
  </si>
  <si>
    <t>HALF DIAMOND</t>
  </si>
  <si>
    <t>700/567mm H194mm</t>
  </si>
  <si>
    <t>900/729mm H250mm</t>
  </si>
  <si>
    <t>620/537mm H182</t>
  </si>
  <si>
    <t>850/736 H250mm</t>
  </si>
  <si>
    <t>880/550mm H293mm</t>
  </si>
  <si>
    <t>1200/750mm H400mm</t>
  </si>
  <si>
    <t>1600mm/1000mm H533</t>
  </si>
  <si>
    <t>ASSYMETRIC DIAMOND</t>
  </si>
  <si>
    <t>1506/981mm H240</t>
  </si>
  <si>
    <t>1886/1226mm H 300</t>
  </si>
  <si>
    <t xml:space="preserve">coffer </t>
  </si>
  <si>
    <t>COFFER</t>
  </si>
  <si>
    <t>1522/971mm H364</t>
  </si>
  <si>
    <t>1883/1201mm H450</t>
  </si>
  <si>
    <t>1200/600mm H560</t>
  </si>
  <si>
    <t>ROOFER</t>
  </si>
  <si>
    <t>700/269mm H135mm</t>
  </si>
  <si>
    <t>1000/385mm H192mm</t>
  </si>
  <si>
    <t>1300/500mm H250mm</t>
  </si>
  <si>
    <t>1600/615mm H308mm</t>
  </si>
  <si>
    <t>700/220mm H95mm</t>
  </si>
  <si>
    <t>700/ 220mm H95mm</t>
  </si>
  <si>
    <t>1000/ 315mmH136mm</t>
  </si>
  <si>
    <t>1000/ 315mm H136mm</t>
  </si>
  <si>
    <t>1300/409mm H177mm</t>
  </si>
  <si>
    <t>1600/504mm H218mm</t>
  </si>
  <si>
    <t>ROOFY</t>
  </si>
  <si>
    <t>PENTAGON</t>
  </si>
  <si>
    <t>HEXAGON</t>
  </si>
  <si>
    <t xml:space="preserve">Pillar 1а left </t>
  </si>
  <si>
    <t xml:space="preserve">Pillar 1а right  </t>
  </si>
  <si>
    <t xml:space="preserve">Pillar 1b left </t>
  </si>
  <si>
    <t xml:space="preserve">Pillar 1b right  </t>
  </si>
  <si>
    <t xml:space="preserve">Pillar 1c left </t>
  </si>
  <si>
    <t xml:space="preserve">Pillar 1c right  </t>
  </si>
  <si>
    <t xml:space="preserve">Pillar 2а left </t>
  </si>
  <si>
    <t xml:space="preserve">Pillar 2а right  </t>
  </si>
  <si>
    <t xml:space="preserve">Pillar 2b left </t>
  </si>
  <si>
    <t xml:space="preserve">Pillar 2b right  </t>
  </si>
  <si>
    <t xml:space="preserve">Pillar 2c left </t>
  </si>
  <si>
    <t xml:space="preserve">Pillar 2c right  </t>
  </si>
  <si>
    <t xml:space="preserve">Pillar 3а </t>
  </si>
  <si>
    <t xml:space="preserve">Pillar 3b </t>
  </si>
  <si>
    <t xml:space="preserve">Pillar 3c </t>
  </si>
  <si>
    <t xml:space="preserve">Wave 4а </t>
  </si>
  <si>
    <t xml:space="preserve">Wave 4b </t>
  </si>
  <si>
    <t xml:space="preserve">Wave 4c </t>
  </si>
  <si>
    <t xml:space="preserve"> Pentagon 10a</t>
  </si>
  <si>
    <t>Pentagon 10b</t>
  </si>
  <si>
    <t>Hexagon 11a</t>
  </si>
  <si>
    <t>Hexagon 11b</t>
  </si>
  <si>
    <t>Hexagon 11c</t>
  </si>
  <si>
    <t>Mnogosten MN 01a</t>
  </si>
  <si>
    <t>Mnogosten MN 01b</t>
  </si>
  <si>
    <t>Mnogosten MN 02a</t>
  </si>
  <si>
    <t>Mnogosten MN 02b</t>
  </si>
  <si>
    <t>Half diamand 12a</t>
  </si>
  <si>
    <t>Half diamand 12b</t>
  </si>
  <si>
    <t>Half diamand 12c</t>
  </si>
  <si>
    <t>Asymetricrdiamond 13a</t>
  </si>
  <si>
    <t>Asymetricrdiamond 13b</t>
  </si>
  <si>
    <t>Asymetricrdiamond 14a</t>
  </si>
  <si>
    <t>Asymetricrdiamond 14b</t>
  </si>
  <si>
    <t>Roofer 15a</t>
  </si>
  <si>
    <t>Roofer 15b</t>
  </si>
  <si>
    <t>Roofer 15c</t>
  </si>
  <si>
    <t>Roofer 15d</t>
  </si>
  <si>
    <t>Roofy 16a Left</t>
  </si>
  <si>
    <t>Roofy 16a Right</t>
  </si>
  <si>
    <t>Roofy 16bLeft</t>
  </si>
  <si>
    <t>Roofy 16b Right</t>
  </si>
  <si>
    <t>Roofy 16c Left</t>
  </si>
  <si>
    <t>Roofy 16c Right</t>
  </si>
  <si>
    <t>Roofy 16d Left</t>
  </si>
  <si>
    <t>Roofy 16d Right</t>
  </si>
  <si>
    <t>Important notes</t>
  </si>
  <si>
    <t>Dimension (cm)</t>
  </si>
  <si>
    <t>Please specify here what you choose for the colour of the smooth part( black or the same colour as the grip one)</t>
  </si>
  <si>
    <t>The additonal pyramid match the main one</t>
  </si>
  <si>
    <t>No</t>
  </si>
  <si>
    <t>Product picture</t>
  </si>
  <si>
    <t>Price/
Type of
friction</t>
  </si>
  <si>
    <t>n/a</t>
  </si>
  <si>
    <t xml:space="preserve">                               Classic 4 side pyramid ( 45 ⁰)</t>
  </si>
  <si>
    <t>Dimension
 (cm)</t>
  </si>
  <si>
    <t>Product scheme</t>
  </si>
  <si>
    <r>
      <rPr>
        <b/>
        <sz val="16"/>
        <color theme="1"/>
        <rFont val="Calibri"/>
        <family val="2"/>
        <charset val="204"/>
        <scheme val="minor"/>
      </rPr>
      <t>Order form</t>
    </r>
    <r>
      <rPr>
        <b/>
        <sz val="16"/>
        <color theme="1"/>
        <rFont val="Calibri"/>
        <family val="2"/>
        <scheme val="minor"/>
      </rPr>
      <t xml:space="preserve"> </t>
    </r>
    <r>
      <rPr>
        <b/>
        <sz val="24"/>
        <color theme="1"/>
        <rFont val="Calibri"/>
        <family val="2"/>
        <scheme val="minor"/>
      </rPr>
      <t>One colour full friction plywood volumes</t>
    </r>
  </si>
  <si>
    <t xml:space="preserve">Wing 7S left (90degrees) </t>
  </si>
  <si>
    <t xml:space="preserve">Wing  7S right (90degrees)  </t>
  </si>
  <si>
    <t xml:space="preserve"> Wing 7M left (90degrees) </t>
  </si>
  <si>
    <t xml:space="preserve">Wing  7M right (90degrees)   </t>
  </si>
  <si>
    <t xml:space="preserve">Wing  7L left (90degrees) </t>
  </si>
  <si>
    <t xml:space="preserve">Wing 7L right  (90degrees) </t>
  </si>
  <si>
    <t xml:space="preserve">Wing 8S left (70degrees) </t>
  </si>
  <si>
    <t xml:space="preserve">Wing 8S right (70degrees) </t>
  </si>
  <si>
    <t xml:space="preserve">Wing 9L right  (45degrees) </t>
  </si>
  <si>
    <t xml:space="preserve">Wing 9L left(45degrees) </t>
  </si>
  <si>
    <t xml:space="preserve">Wing 9M right  (45degrees) </t>
  </si>
  <si>
    <t xml:space="preserve">Wing 9M left (45degrees) </t>
  </si>
  <si>
    <t xml:space="preserve">Wing 9S right  (45degrees) </t>
  </si>
  <si>
    <t xml:space="preserve">Wing 9S left (45degrees) </t>
  </si>
  <si>
    <t xml:space="preserve">Wing 8M left (70degrees) </t>
  </si>
  <si>
    <t xml:space="preserve">Wing 8M right (70degrees)   </t>
  </si>
  <si>
    <t xml:space="preserve">Wing 8L left (70degrees) </t>
  </si>
  <si>
    <t xml:space="preserve">Wing 8L right (70degrees)  </t>
  </si>
  <si>
    <t>(8pcs)</t>
  </si>
  <si>
    <r>
      <t xml:space="preserve"> 3 side </t>
    </r>
    <r>
      <rPr>
        <b/>
        <sz val="14"/>
        <color theme="1"/>
        <rFont val="Calibri"/>
        <family val="2"/>
        <scheme val="minor"/>
      </rPr>
      <t>additonal pyramid (to main 35⁰ 20cm h 4cm)</t>
    </r>
  </si>
  <si>
    <t xml:space="preserve">Price per item (GBP)
excluding VAT </t>
  </si>
  <si>
    <t>TOTAL £</t>
  </si>
  <si>
    <r>
      <t>Order form</t>
    </r>
    <r>
      <rPr>
        <b/>
        <sz val="16"/>
        <color theme="1"/>
        <rFont val="Calibri"/>
        <family val="2"/>
        <scheme val="minor"/>
      </rPr>
      <t xml:space="preserve"> </t>
    </r>
    <r>
      <rPr>
        <b/>
        <sz val="24"/>
        <color theme="1"/>
        <rFont val="Calibri"/>
        <family val="2"/>
        <scheme val="minor"/>
      </rPr>
      <t>One / two colour full /dual friction plywood volumes</t>
    </r>
  </si>
  <si>
    <t xml:space="preserve">PLEASE NOTE: Prices are excluding VAT.  Shipping and export/ import charges - FOC.  Payment before production. </t>
  </si>
  <si>
    <t>Orders to: kate.gripz@gmail.com</t>
  </si>
  <si>
    <t xml:space="preserve">Price per item  (GBP)
excluding VAT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</si>
</sst>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£&quot;#,##0.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7">
    <xf numFmtId="0" fontId="0" fillId="0" borderId="0" xfId="0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" fillId="9" borderId="9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center" vertical="center" wrapText="1"/>
    </xf>
    <xf numFmtId="0" fontId="1" fillId="10" borderId="9" xfId="0" applyFont="1" applyFill="1" applyBorder="1" applyAlignment="1">
      <alignment horizontal="center" vertical="center" wrapText="1"/>
    </xf>
    <xf numFmtId="0" fontId="1" fillId="12" borderId="9" xfId="0" applyFont="1" applyFill="1" applyBorder="1" applyAlignment="1">
      <alignment horizontal="center" vertical="center" wrapText="1"/>
    </xf>
    <xf numFmtId="0" fontId="1" fillId="8" borderId="9" xfId="0" applyFont="1" applyFill="1" applyBorder="1" applyAlignment="1">
      <alignment horizontal="center" vertical="center" wrapText="1"/>
    </xf>
    <xf numFmtId="0" fontId="1" fillId="11" borderId="9" xfId="0" applyFont="1" applyFill="1" applyBorder="1" applyAlignment="1">
      <alignment horizontal="center" vertical="center" wrapText="1"/>
    </xf>
    <xf numFmtId="0" fontId="1" fillId="13" borderId="9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0" fillId="0" borderId="0" xfId="0" applyAlignment="1">
      <alignment horizontal="left"/>
    </xf>
    <xf numFmtId="0" fontId="3" fillId="4" borderId="1" xfId="0" applyFont="1" applyFill="1" applyBorder="1"/>
    <xf numFmtId="0" fontId="3" fillId="3" borderId="1" xfId="0" applyFont="1" applyFill="1" applyBorder="1"/>
    <xf numFmtId="0" fontId="0" fillId="17" borderId="0" xfId="0" applyFill="1"/>
    <xf numFmtId="0" fontId="0" fillId="0" borderId="4" xfId="0" applyBorder="1"/>
    <xf numFmtId="0" fontId="1" fillId="3" borderId="4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1" fillId="9" borderId="19" xfId="0" applyFont="1" applyFill="1" applyBorder="1" applyAlignment="1">
      <alignment horizontal="center" vertical="center" wrapText="1"/>
    </xf>
    <xf numFmtId="0" fontId="1" fillId="7" borderId="19" xfId="0" applyFont="1" applyFill="1" applyBorder="1" applyAlignment="1">
      <alignment horizontal="center" vertical="center" wrapText="1"/>
    </xf>
    <xf numFmtId="0" fontId="1" fillId="10" borderId="19" xfId="0" applyFont="1" applyFill="1" applyBorder="1" applyAlignment="1">
      <alignment horizontal="center" vertical="center" wrapText="1"/>
    </xf>
    <xf numFmtId="0" fontId="1" fillId="12" borderId="19" xfId="0" applyFont="1" applyFill="1" applyBorder="1" applyAlignment="1">
      <alignment horizontal="center" vertical="center" wrapText="1"/>
    </xf>
    <xf numFmtId="0" fontId="1" fillId="8" borderId="19" xfId="0" applyFont="1" applyFill="1" applyBorder="1" applyAlignment="1">
      <alignment horizontal="center" vertical="center" wrapText="1"/>
    </xf>
    <xf numFmtId="0" fontId="1" fillId="11" borderId="19" xfId="0" applyFont="1" applyFill="1" applyBorder="1" applyAlignment="1">
      <alignment horizontal="center" vertical="center" wrapText="1"/>
    </xf>
    <xf numFmtId="0" fontId="1" fillId="13" borderId="19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0" fontId="0" fillId="16" borderId="10" xfId="0" applyFill="1" applyBorder="1" applyAlignment="1">
      <alignment vertical="center" wrapText="1"/>
    </xf>
    <xf numFmtId="0" fontId="0" fillId="16" borderId="15" xfId="0" applyFill="1" applyBorder="1" applyAlignment="1">
      <alignment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3" fillId="4" borderId="4" xfId="0" applyFont="1" applyFill="1" applyBorder="1" applyAlignment="1">
      <alignment vertical="center" wrapText="1"/>
    </xf>
    <xf numFmtId="0" fontId="0" fillId="16" borderId="4" xfId="0" applyFill="1" applyBorder="1" applyAlignment="1">
      <alignment vertical="center" wrapText="1"/>
    </xf>
    <xf numFmtId="0" fontId="0" fillId="4" borderId="6" xfId="0" applyFill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0" fillId="0" borderId="9" xfId="0" applyBorder="1"/>
    <xf numFmtId="2" fontId="0" fillId="0" borderId="1" xfId="0" applyNumberFormat="1" applyBorder="1"/>
    <xf numFmtId="0" fontId="3" fillId="4" borderId="4" xfId="0" applyFont="1" applyFill="1" applyBorder="1"/>
    <xf numFmtId="0" fontId="0" fillId="4" borderId="4" xfId="0" applyFill="1" applyBorder="1"/>
    <xf numFmtId="0" fontId="0" fillId="0" borderId="2" xfId="0" applyBorder="1" applyAlignment="1">
      <alignment horizontal="left"/>
    </xf>
    <xf numFmtId="0" fontId="9" fillId="0" borderId="4" xfId="0" applyFont="1" applyBorder="1" applyAlignment="1">
      <alignment vertical="center" wrapText="1"/>
    </xf>
    <xf numFmtId="0" fontId="0" fillId="0" borderId="24" xfId="0" applyBorder="1"/>
    <xf numFmtId="0" fontId="9" fillId="0" borderId="1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0" fillId="19" borderId="0" xfId="0" applyFill="1"/>
    <xf numFmtId="0" fontId="7" fillId="19" borderId="0" xfId="0" applyFont="1" applyFill="1"/>
    <xf numFmtId="0" fontId="9" fillId="19" borderId="0" xfId="0" applyFont="1" applyFill="1"/>
    <xf numFmtId="0" fontId="12" fillId="19" borderId="0" xfId="0" applyFont="1" applyFill="1"/>
    <xf numFmtId="0" fontId="13" fillId="0" borderId="0" xfId="0" applyFont="1"/>
    <xf numFmtId="0" fontId="14" fillId="17" borderId="0" xfId="0" applyFont="1" applyFill="1"/>
    <xf numFmtId="0" fontId="11" fillId="19" borderId="0" xfId="0" applyFont="1" applyFill="1"/>
    <xf numFmtId="0" fontId="10" fillId="19" borderId="0" xfId="0" applyFont="1" applyFill="1"/>
    <xf numFmtId="0" fontId="3" fillId="4" borderId="4" xfId="0" applyFont="1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16" borderId="4" xfId="0" applyFill="1" applyBorder="1" applyAlignment="1">
      <alignment vertical="center" wrapText="1"/>
    </xf>
    <xf numFmtId="0" fontId="0" fillId="16" borderId="5" xfId="0" applyFill="1" applyBorder="1" applyAlignment="1">
      <alignment vertical="center" wrapText="1"/>
    </xf>
    <xf numFmtId="0" fontId="0" fillId="4" borderId="6" xfId="0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3" borderId="5" xfId="0" applyFill="1" applyBorder="1" applyAlignment="1">
      <alignment vertical="center" wrapText="1"/>
    </xf>
    <xf numFmtId="0" fontId="15" fillId="19" borderId="0" xfId="0" applyFont="1" applyFill="1" applyAlignment="1">
      <alignment horizontal="left" vertical="top"/>
    </xf>
    <xf numFmtId="0" fontId="9" fillId="19" borderId="0" xfId="0" applyFont="1" applyFill="1" applyAlignment="1">
      <alignment horizontal="left" vertical="top"/>
    </xf>
    <xf numFmtId="0" fontId="0" fillId="0" borderId="1" xfId="0" applyBorder="1" applyAlignment="1">
      <alignment vertical="center" wrapText="1"/>
    </xf>
    <xf numFmtId="165" fontId="0" fillId="0" borderId="0" xfId="0" applyNumberFormat="1"/>
    <xf numFmtId="165" fontId="0" fillId="17" borderId="0" xfId="0" applyNumberFormat="1" applyFill="1"/>
    <xf numFmtId="165" fontId="1" fillId="3" borderId="13" xfId="0" applyNumberFormat="1" applyFont="1" applyFill="1" applyBorder="1" applyAlignment="1">
      <alignment horizontal="center" vertical="center" wrapText="1"/>
    </xf>
    <xf numFmtId="165" fontId="0" fillId="19" borderId="0" xfId="0" applyNumberFormat="1" applyFill="1"/>
    <xf numFmtId="165" fontId="1" fillId="16" borderId="12" xfId="0" applyNumberFormat="1" applyFont="1" applyFill="1" applyBorder="1" applyAlignment="1">
      <alignment horizontal="center" vertical="center" wrapText="1"/>
    </xf>
    <xf numFmtId="165" fontId="1" fillId="16" borderId="16" xfId="0" applyNumberFormat="1" applyFont="1" applyFill="1" applyBorder="1" applyAlignment="1">
      <alignment horizontal="center" vertical="center" wrapText="1"/>
    </xf>
    <xf numFmtId="165" fontId="1" fillId="0" borderId="12" xfId="0" applyNumberFormat="1" applyFont="1" applyBorder="1" applyAlignment="1">
      <alignment horizontal="center" vertical="center" wrapText="1"/>
    </xf>
    <xf numFmtId="165" fontId="1" fillId="0" borderId="16" xfId="0" applyNumberFormat="1" applyFont="1" applyBorder="1" applyAlignment="1">
      <alignment horizontal="center" vertical="center" wrapText="1"/>
    </xf>
    <xf numFmtId="165" fontId="0" fillId="18" borderId="0" xfId="0" applyNumberFormat="1" applyFill="1"/>
    <xf numFmtId="165" fontId="1" fillId="0" borderId="20" xfId="0" applyNumberFormat="1" applyFont="1" applyBorder="1" applyAlignment="1">
      <alignment horizontal="center" vertical="center"/>
    </xf>
    <xf numFmtId="165" fontId="0" fillId="0" borderId="23" xfId="0" applyNumberFormat="1" applyBorder="1" applyAlignment="1">
      <alignment horizontal="center" vertical="center" wrapText="1"/>
    </xf>
    <xf numFmtId="165" fontId="0" fillId="0" borderId="22" xfId="0" applyNumberFormat="1" applyBorder="1" applyAlignment="1">
      <alignment horizontal="center" vertical="center" wrapText="1"/>
    </xf>
    <xf numFmtId="165" fontId="1" fillId="0" borderId="11" xfId="0" applyNumberFormat="1" applyFont="1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 wrapText="1"/>
    </xf>
    <xf numFmtId="165" fontId="0" fillId="0" borderId="18" xfId="0" applyNumberFormat="1" applyBorder="1" applyAlignment="1">
      <alignment horizontal="center" vertical="center" wrapText="1"/>
    </xf>
    <xf numFmtId="165" fontId="0" fillId="0" borderId="18" xfId="0" applyNumberFormat="1" applyBorder="1" applyAlignment="1">
      <alignment horizontal="center" vertical="center" wrapText="1"/>
    </xf>
    <xf numFmtId="0" fontId="0" fillId="0" borderId="11" xfId="0" applyBorder="1" applyAlignment="1" applyProtection="1">
      <alignment horizontal="center" vertical="center" wrapText="1"/>
      <protection locked="0"/>
    </xf>
    <xf numFmtId="0" fontId="2" fillId="14" borderId="17" xfId="0" applyFont="1" applyFill="1" applyBorder="1" applyAlignment="1" applyProtection="1">
      <alignment horizontal="center" vertical="center" wrapText="1"/>
      <protection locked="0"/>
    </xf>
    <xf numFmtId="0" fontId="0" fillId="9" borderId="17" xfId="0" applyFill="1" applyBorder="1" applyAlignment="1" applyProtection="1">
      <alignment horizontal="center" vertical="center" wrapText="1"/>
      <protection locked="0"/>
    </xf>
    <xf numFmtId="0" fontId="0" fillId="7" borderId="17" xfId="0" applyFill="1" applyBorder="1" applyAlignment="1" applyProtection="1">
      <alignment horizontal="center" vertical="center" wrapText="1"/>
      <protection locked="0"/>
    </xf>
    <xf numFmtId="0" fontId="0" fillId="10" borderId="17" xfId="0" applyFill="1" applyBorder="1" applyAlignment="1" applyProtection="1">
      <alignment horizontal="center" vertical="center" wrapText="1"/>
      <protection locked="0"/>
    </xf>
    <xf numFmtId="0" fontId="0" fillId="12" borderId="17" xfId="0" applyFill="1" applyBorder="1" applyAlignment="1" applyProtection="1">
      <alignment horizontal="center" vertical="center" wrapText="1"/>
      <protection locked="0"/>
    </xf>
    <xf numFmtId="0" fontId="0" fillId="8" borderId="17" xfId="0" applyFill="1" applyBorder="1" applyAlignment="1" applyProtection="1">
      <alignment horizontal="center" vertical="center" wrapText="1"/>
      <protection locked="0"/>
    </xf>
    <xf numFmtId="0" fontId="0" fillId="11" borderId="17" xfId="0" applyFill="1" applyBorder="1" applyAlignment="1" applyProtection="1">
      <alignment horizontal="center" vertical="center" wrapText="1"/>
      <protection locked="0"/>
    </xf>
    <xf numFmtId="0" fontId="0" fillId="13" borderId="17" xfId="0" applyFill="1" applyBorder="1" applyAlignment="1" applyProtection="1">
      <alignment horizontal="center" vertical="center" wrapText="1"/>
      <protection locked="0"/>
    </xf>
    <xf numFmtId="0" fontId="0" fillId="5" borderId="17" xfId="0" applyFill="1" applyBorder="1" applyAlignment="1" applyProtection="1">
      <alignment horizontal="center" vertical="center" wrapText="1"/>
      <protection locked="0"/>
    </xf>
    <xf numFmtId="0" fontId="0" fillId="6" borderId="17" xfId="0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2" fillId="14" borderId="21" xfId="0" applyFont="1" applyFill="1" applyBorder="1" applyAlignment="1" applyProtection="1">
      <alignment horizontal="center" vertical="center" wrapText="1"/>
      <protection locked="0"/>
    </xf>
    <xf numFmtId="0" fontId="0" fillId="9" borderId="21" xfId="0" applyFill="1" applyBorder="1" applyAlignment="1" applyProtection="1">
      <alignment horizontal="center" vertical="center" wrapText="1"/>
      <protection locked="0"/>
    </xf>
    <xf numFmtId="0" fontId="0" fillId="15" borderId="21" xfId="0" applyFill="1" applyBorder="1" applyAlignment="1" applyProtection="1">
      <alignment horizontal="center" vertical="center" wrapText="1"/>
      <protection locked="0"/>
    </xf>
    <xf numFmtId="0" fontId="0" fillId="10" borderId="21" xfId="0" applyFill="1" applyBorder="1" applyAlignment="1" applyProtection="1">
      <alignment horizontal="center" vertical="center" wrapText="1"/>
      <protection locked="0"/>
    </xf>
    <xf numFmtId="0" fontId="0" fillId="12" borderId="21" xfId="0" applyFill="1" applyBorder="1" applyAlignment="1" applyProtection="1">
      <alignment horizontal="center" vertical="center" wrapText="1"/>
      <protection locked="0"/>
    </xf>
    <xf numFmtId="0" fontId="0" fillId="8" borderId="21" xfId="0" applyFill="1" applyBorder="1" applyAlignment="1" applyProtection="1">
      <alignment horizontal="center" vertical="center" wrapText="1"/>
      <protection locked="0"/>
    </xf>
    <xf numFmtId="0" fontId="0" fillId="11" borderId="21" xfId="0" applyFill="1" applyBorder="1" applyAlignment="1" applyProtection="1">
      <alignment horizontal="center" vertical="center" wrapText="1"/>
      <protection locked="0"/>
    </xf>
    <xf numFmtId="0" fontId="0" fillId="13" borderId="21" xfId="0" applyFill="1" applyBorder="1" applyAlignment="1" applyProtection="1">
      <alignment horizontal="center" vertical="center" wrapText="1"/>
      <protection locked="0"/>
    </xf>
    <xf numFmtId="0" fontId="0" fillId="5" borderId="21" xfId="0" applyFill="1" applyBorder="1" applyAlignment="1" applyProtection="1">
      <alignment horizontal="center" vertical="center" wrapText="1"/>
      <protection locked="0"/>
    </xf>
    <xf numFmtId="0" fontId="0" fillId="6" borderId="21" xfId="0" applyFill="1" applyBorder="1" applyAlignment="1" applyProtection="1">
      <alignment horizontal="center" vertical="center" wrapText="1"/>
      <protection locked="0"/>
    </xf>
    <xf numFmtId="0" fontId="16" fillId="0" borderId="0" xfId="0" applyFont="1"/>
    <xf numFmtId="0" fontId="16" fillId="0" borderId="0" xfId="0" applyFont="1"/>
    <xf numFmtId="0" fontId="17" fillId="0" borderId="0" xfId="0" applyFont="1"/>
    <xf numFmtId="165" fontId="17" fillId="0" borderId="0" xfId="0" applyNumberFormat="1" applyFont="1"/>
    <xf numFmtId="14" fontId="16" fillId="0" borderId="0" xfId="0" applyNumberFormat="1" applyFont="1" applyAlignment="1">
      <alignment horizontal="left"/>
    </xf>
    <xf numFmtId="165" fontId="1" fillId="3" borderId="12" xfId="0" applyNumberFormat="1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5" fontId="1" fillId="4" borderId="1" xfId="0" applyNumberFormat="1" applyFont="1" applyFill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5" fontId="9" fillId="19" borderId="0" xfId="0" applyNumberFormat="1" applyFont="1" applyFill="1"/>
    <xf numFmtId="165" fontId="1" fillId="4" borderId="4" xfId="0" applyNumberFormat="1" applyFont="1" applyFill="1" applyBorder="1" applyAlignment="1">
      <alignment horizontal="center"/>
    </xf>
    <xf numFmtId="165" fontId="1" fillId="0" borderId="14" xfId="0" applyNumberFormat="1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1" fillId="9" borderId="9" xfId="0" applyFont="1" applyFill="1" applyBorder="1" applyAlignment="1" applyProtection="1">
      <alignment horizontal="center" vertical="center" wrapText="1"/>
      <protection locked="0"/>
    </xf>
    <xf numFmtId="0" fontId="1" fillId="7" borderId="9" xfId="0" applyFont="1" applyFill="1" applyBorder="1" applyAlignment="1" applyProtection="1">
      <alignment horizontal="center" vertical="center" wrapText="1"/>
      <protection locked="0"/>
    </xf>
    <xf numFmtId="0" fontId="1" fillId="10" borderId="9" xfId="0" applyFont="1" applyFill="1" applyBorder="1" applyAlignment="1" applyProtection="1">
      <alignment horizontal="center" vertical="center" wrapText="1"/>
      <protection locked="0"/>
    </xf>
    <xf numFmtId="0" fontId="1" fillId="12" borderId="9" xfId="0" applyFont="1" applyFill="1" applyBorder="1" applyAlignment="1" applyProtection="1">
      <alignment horizontal="center" vertical="center" wrapText="1"/>
      <protection locked="0"/>
    </xf>
    <xf numFmtId="0" fontId="1" fillId="8" borderId="9" xfId="0" applyFont="1" applyFill="1" applyBorder="1" applyAlignment="1" applyProtection="1">
      <alignment horizontal="center" vertical="center" wrapText="1"/>
      <protection locked="0"/>
    </xf>
    <xf numFmtId="0" fontId="1" fillId="11" borderId="9" xfId="0" applyFont="1" applyFill="1" applyBorder="1" applyAlignment="1" applyProtection="1">
      <alignment horizontal="center" vertical="center" wrapText="1"/>
      <protection locked="0"/>
    </xf>
    <xf numFmtId="0" fontId="1" fillId="13" borderId="9" xfId="0" applyFont="1" applyFill="1" applyBorder="1" applyAlignment="1" applyProtection="1">
      <alignment horizontal="center" vertical="center" wrapText="1"/>
      <protection locked="0"/>
    </xf>
    <xf numFmtId="0" fontId="1" fillId="5" borderId="9" xfId="0" applyFont="1" applyFill="1" applyBorder="1" applyAlignment="1" applyProtection="1">
      <alignment horizontal="center" vertical="center" wrapText="1"/>
      <protection locked="0"/>
    </xf>
    <xf numFmtId="0" fontId="1" fillId="6" borderId="3" xfId="0" applyFont="1" applyFill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4" fillId="2" borderId="19" xfId="0" applyFont="1" applyFill="1" applyBorder="1" applyAlignment="1" applyProtection="1">
      <alignment horizontal="center" vertical="center" wrapText="1"/>
      <protection locked="0"/>
    </xf>
    <xf numFmtId="0" fontId="1" fillId="9" borderId="19" xfId="0" applyFont="1" applyFill="1" applyBorder="1" applyAlignment="1" applyProtection="1">
      <alignment horizontal="center" vertical="center" wrapText="1"/>
      <protection locked="0"/>
    </xf>
    <xf numFmtId="0" fontId="1" fillId="7" borderId="19" xfId="0" applyFont="1" applyFill="1" applyBorder="1" applyAlignment="1" applyProtection="1">
      <alignment horizontal="center" vertical="center" wrapText="1"/>
      <protection locked="0"/>
    </xf>
    <xf numFmtId="0" fontId="1" fillId="10" borderId="19" xfId="0" applyFont="1" applyFill="1" applyBorder="1" applyAlignment="1" applyProtection="1">
      <alignment horizontal="center" vertical="center" wrapText="1"/>
      <protection locked="0"/>
    </xf>
    <xf numFmtId="0" fontId="1" fillId="12" borderId="19" xfId="0" applyFont="1" applyFill="1" applyBorder="1" applyAlignment="1" applyProtection="1">
      <alignment horizontal="center" vertical="center" wrapText="1"/>
      <protection locked="0"/>
    </xf>
    <xf numFmtId="0" fontId="1" fillId="8" borderId="19" xfId="0" applyFont="1" applyFill="1" applyBorder="1" applyAlignment="1" applyProtection="1">
      <alignment horizontal="center" vertical="center" wrapText="1"/>
      <protection locked="0"/>
    </xf>
    <xf numFmtId="0" fontId="1" fillId="11" borderId="19" xfId="0" applyFont="1" applyFill="1" applyBorder="1" applyAlignment="1" applyProtection="1">
      <alignment horizontal="center" vertical="center" wrapText="1"/>
      <protection locked="0"/>
    </xf>
    <xf numFmtId="0" fontId="1" fillId="13" borderId="19" xfId="0" applyFont="1" applyFill="1" applyBorder="1" applyAlignment="1" applyProtection="1">
      <alignment horizontal="center" vertical="center" wrapText="1"/>
      <protection locked="0"/>
    </xf>
    <xf numFmtId="0" fontId="1" fillId="5" borderId="19" xfId="0" applyFont="1" applyFill="1" applyBorder="1" applyAlignment="1" applyProtection="1">
      <alignment horizontal="center" vertical="center" wrapText="1"/>
      <protection locked="0"/>
    </xf>
    <xf numFmtId="0" fontId="1" fillId="6" borderId="7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EC8EE"/>
      <color rgb="FFFF3300"/>
      <color rgb="FF008000"/>
      <color rgb="FF66FF66"/>
      <color rgb="FFCC0099"/>
      <color rgb="FFCC00CC"/>
      <color rgb="FF0033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tiff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tiff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3.jpeg"/><Relationship Id="rId18" Type="http://schemas.openxmlformats.org/officeDocument/2006/relationships/image" Target="../media/image38.tiff"/><Relationship Id="rId26" Type="http://schemas.openxmlformats.org/officeDocument/2006/relationships/image" Target="../media/image46.tiff"/><Relationship Id="rId39" Type="http://schemas.openxmlformats.org/officeDocument/2006/relationships/image" Target="../media/image59.tiff"/><Relationship Id="rId21" Type="http://schemas.openxmlformats.org/officeDocument/2006/relationships/image" Target="../media/image41.tiff"/><Relationship Id="rId34" Type="http://schemas.openxmlformats.org/officeDocument/2006/relationships/image" Target="../media/image54.tiff"/><Relationship Id="rId42" Type="http://schemas.openxmlformats.org/officeDocument/2006/relationships/image" Target="../media/image62.tiff"/><Relationship Id="rId47" Type="http://schemas.openxmlformats.org/officeDocument/2006/relationships/image" Target="../media/image67.tiff"/><Relationship Id="rId50" Type="http://schemas.openxmlformats.org/officeDocument/2006/relationships/image" Target="../media/image70.tiff"/><Relationship Id="rId7" Type="http://schemas.openxmlformats.org/officeDocument/2006/relationships/image" Target="../media/image27.jpeg"/><Relationship Id="rId2" Type="http://schemas.openxmlformats.org/officeDocument/2006/relationships/image" Target="../media/image22.jpeg"/><Relationship Id="rId16" Type="http://schemas.openxmlformats.org/officeDocument/2006/relationships/image" Target="../media/image36.tiff"/><Relationship Id="rId29" Type="http://schemas.openxmlformats.org/officeDocument/2006/relationships/image" Target="../media/image49.tiff"/><Relationship Id="rId11" Type="http://schemas.openxmlformats.org/officeDocument/2006/relationships/image" Target="../media/image31.jpeg"/><Relationship Id="rId24" Type="http://schemas.openxmlformats.org/officeDocument/2006/relationships/image" Target="../media/image44.tiff"/><Relationship Id="rId32" Type="http://schemas.openxmlformats.org/officeDocument/2006/relationships/image" Target="../media/image52.tiff"/><Relationship Id="rId37" Type="http://schemas.openxmlformats.org/officeDocument/2006/relationships/image" Target="../media/image57.tiff"/><Relationship Id="rId40" Type="http://schemas.openxmlformats.org/officeDocument/2006/relationships/image" Target="../media/image60.tiff"/><Relationship Id="rId45" Type="http://schemas.openxmlformats.org/officeDocument/2006/relationships/image" Target="../media/image65.tiff"/><Relationship Id="rId53" Type="http://schemas.openxmlformats.org/officeDocument/2006/relationships/image" Target="../media/image73.tiff"/><Relationship Id="rId5" Type="http://schemas.openxmlformats.org/officeDocument/2006/relationships/image" Target="../media/image25.jpeg"/><Relationship Id="rId10" Type="http://schemas.openxmlformats.org/officeDocument/2006/relationships/image" Target="../media/image30.jpeg"/><Relationship Id="rId19" Type="http://schemas.openxmlformats.org/officeDocument/2006/relationships/image" Target="../media/image39.tiff"/><Relationship Id="rId31" Type="http://schemas.openxmlformats.org/officeDocument/2006/relationships/image" Target="../media/image51.tiff"/><Relationship Id="rId44" Type="http://schemas.openxmlformats.org/officeDocument/2006/relationships/image" Target="../media/image64.tiff"/><Relationship Id="rId52" Type="http://schemas.openxmlformats.org/officeDocument/2006/relationships/image" Target="../media/image72.tiff"/><Relationship Id="rId4" Type="http://schemas.openxmlformats.org/officeDocument/2006/relationships/image" Target="../media/image24.jpeg"/><Relationship Id="rId9" Type="http://schemas.openxmlformats.org/officeDocument/2006/relationships/image" Target="../media/image29.jpeg"/><Relationship Id="rId14" Type="http://schemas.openxmlformats.org/officeDocument/2006/relationships/image" Target="../media/image34.tiff"/><Relationship Id="rId22" Type="http://schemas.openxmlformats.org/officeDocument/2006/relationships/image" Target="../media/image42.tiff"/><Relationship Id="rId27" Type="http://schemas.openxmlformats.org/officeDocument/2006/relationships/image" Target="../media/image47.tiff"/><Relationship Id="rId30" Type="http://schemas.openxmlformats.org/officeDocument/2006/relationships/image" Target="../media/image50.tiff"/><Relationship Id="rId35" Type="http://schemas.openxmlformats.org/officeDocument/2006/relationships/image" Target="../media/image55.tiff"/><Relationship Id="rId43" Type="http://schemas.openxmlformats.org/officeDocument/2006/relationships/image" Target="../media/image63.tiff"/><Relationship Id="rId48" Type="http://schemas.openxmlformats.org/officeDocument/2006/relationships/image" Target="../media/image68.tiff"/><Relationship Id="rId8" Type="http://schemas.openxmlformats.org/officeDocument/2006/relationships/image" Target="../media/image28.jpeg"/><Relationship Id="rId51" Type="http://schemas.openxmlformats.org/officeDocument/2006/relationships/image" Target="../media/image71.tiff"/><Relationship Id="rId3" Type="http://schemas.openxmlformats.org/officeDocument/2006/relationships/image" Target="../media/image23.jpeg"/><Relationship Id="rId12" Type="http://schemas.openxmlformats.org/officeDocument/2006/relationships/image" Target="../media/image32.jpeg"/><Relationship Id="rId17" Type="http://schemas.openxmlformats.org/officeDocument/2006/relationships/image" Target="../media/image37.tiff"/><Relationship Id="rId25" Type="http://schemas.openxmlformats.org/officeDocument/2006/relationships/image" Target="../media/image45.tiff"/><Relationship Id="rId33" Type="http://schemas.openxmlformats.org/officeDocument/2006/relationships/image" Target="../media/image53.tiff"/><Relationship Id="rId38" Type="http://schemas.openxmlformats.org/officeDocument/2006/relationships/image" Target="../media/image58.tiff"/><Relationship Id="rId46" Type="http://schemas.openxmlformats.org/officeDocument/2006/relationships/image" Target="../media/image66.tiff"/><Relationship Id="rId20" Type="http://schemas.openxmlformats.org/officeDocument/2006/relationships/image" Target="../media/image40.tiff"/><Relationship Id="rId41" Type="http://schemas.openxmlformats.org/officeDocument/2006/relationships/image" Target="../media/image61.tiff"/><Relationship Id="rId1" Type="http://schemas.openxmlformats.org/officeDocument/2006/relationships/image" Target="../media/image20.jpeg"/><Relationship Id="rId6" Type="http://schemas.openxmlformats.org/officeDocument/2006/relationships/image" Target="../media/image26.jpeg"/><Relationship Id="rId15" Type="http://schemas.openxmlformats.org/officeDocument/2006/relationships/image" Target="../media/image35.tiff"/><Relationship Id="rId23" Type="http://schemas.openxmlformats.org/officeDocument/2006/relationships/image" Target="../media/image43.tiff"/><Relationship Id="rId28" Type="http://schemas.openxmlformats.org/officeDocument/2006/relationships/image" Target="../media/image48.tiff"/><Relationship Id="rId36" Type="http://schemas.openxmlformats.org/officeDocument/2006/relationships/image" Target="../media/image56.tiff"/><Relationship Id="rId49" Type="http://schemas.openxmlformats.org/officeDocument/2006/relationships/image" Target="../media/image69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4</xdr:row>
      <xdr:rowOff>133350</xdr:rowOff>
    </xdr:from>
    <xdr:to>
      <xdr:col>1</xdr:col>
      <xdr:colOff>1409700</xdr:colOff>
      <xdr:row>5</xdr:row>
      <xdr:rowOff>628649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" y="2200275"/>
          <a:ext cx="1200150" cy="1200150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180975</xdr:colOff>
      <xdr:row>8</xdr:row>
      <xdr:rowOff>95250</xdr:rowOff>
    </xdr:from>
    <xdr:to>
      <xdr:col>1</xdr:col>
      <xdr:colOff>1381125</xdr:colOff>
      <xdr:row>9</xdr:row>
      <xdr:rowOff>590550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5000625"/>
          <a:ext cx="1200150" cy="1200150"/>
        </a:xfrm>
        <a:prstGeom prst="rect">
          <a:avLst/>
        </a:prstGeom>
      </xdr:spPr>
    </xdr:pic>
    <xdr:clientData/>
  </xdr:twoCellAnchor>
  <xdr:twoCellAnchor editAs="oneCell">
    <xdr:from>
      <xdr:col>1</xdr:col>
      <xdr:colOff>209550</xdr:colOff>
      <xdr:row>13</xdr:row>
      <xdr:rowOff>209550</xdr:rowOff>
    </xdr:from>
    <xdr:to>
      <xdr:col>1</xdr:col>
      <xdr:colOff>1409700</xdr:colOff>
      <xdr:row>14</xdr:row>
      <xdr:rowOff>685799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" y="8658225"/>
          <a:ext cx="1200150" cy="1200150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17</xdr:row>
      <xdr:rowOff>47625</xdr:rowOff>
    </xdr:from>
    <xdr:to>
      <xdr:col>1</xdr:col>
      <xdr:colOff>1466851</xdr:colOff>
      <xdr:row>17</xdr:row>
      <xdr:rowOff>1409701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11334750"/>
          <a:ext cx="1362076" cy="1362076"/>
        </a:xfrm>
        <a:prstGeom prst="rect">
          <a:avLst/>
        </a:prstGeom>
      </xdr:spPr>
    </xdr:pic>
    <xdr:clientData/>
  </xdr:twoCellAnchor>
  <xdr:twoCellAnchor editAs="oneCell">
    <xdr:from>
      <xdr:col>1</xdr:col>
      <xdr:colOff>885825</xdr:colOff>
      <xdr:row>12</xdr:row>
      <xdr:rowOff>209549</xdr:rowOff>
    </xdr:from>
    <xdr:to>
      <xdr:col>2</xdr:col>
      <xdr:colOff>1</xdr:colOff>
      <xdr:row>12</xdr:row>
      <xdr:rowOff>952500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7953374"/>
          <a:ext cx="742951" cy="742951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23</xdr:row>
      <xdr:rowOff>95250</xdr:rowOff>
    </xdr:from>
    <xdr:to>
      <xdr:col>1</xdr:col>
      <xdr:colOff>1400175</xdr:colOff>
      <xdr:row>24</xdr:row>
      <xdr:rowOff>571500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17516475"/>
          <a:ext cx="1200150" cy="1200150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22</xdr:row>
      <xdr:rowOff>28575</xdr:rowOff>
    </xdr:from>
    <xdr:to>
      <xdr:col>1</xdr:col>
      <xdr:colOff>1495426</xdr:colOff>
      <xdr:row>22</xdr:row>
      <xdr:rowOff>1390651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" y="16002000"/>
          <a:ext cx="1362076" cy="1362076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238125</xdr:colOff>
      <xdr:row>18</xdr:row>
      <xdr:rowOff>66675</xdr:rowOff>
    </xdr:from>
    <xdr:to>
      <xdr:col>1</xdr:col>
      <xdr:colOff>1438275</xdr:colOff>
      <xdr:row>19</xdr:row>
      <xdr:rowOff>561974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13201650"/>
          <a:ext cx="1200150" cy="1200150"/>
        </a:xfrm>
        <a:prstGeom prst="rect">
          <a:avLst/>
        </a:prstGeom>
      </xdr:spPr>
    </xdr:pic>
    <xdr:clientData/>
  </xdr:twoCellAnchor>
  <xdr:twoCellAnchor editAs="oneCell">
    <xdr:from>
      <xdr:col>1</xdr:col>
      <xdr:colOff>209550</xdr:colOff>
      <xdr:row>28</xdr:row>
      <xdr:rowOff>104775</xdr:rowOff>
    </xdr:from>
    <xdr:to>
      <xdr:col>1</xdr:col>
      <xdr:colOff>1409700</xdr:colOff>
      <xdr:row>29</xdr:row>
      <xdr:rowOff>600076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" y="21316950"/>
          <a:ext cx="1200150" cy="1200150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27</xdr:row>
      <xdr:rowOff>57150</xdr:rowOff>
    </xdr:from>
    <xdr:to>
      <xdr:col>1</xdr:col>
      <xdr:colOff>1495426</xdr:colOff>
      <xdr:row>27</xdr:row>
      <xdr:rowOff>1419226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" y="20316825"/>
          <a:ext cx="1362076" cy="1362076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219075</xdr:colOff>
      <xdr:row>15</xdr:row>
      <xdr:rowOff>114300</xdr:rowOff>
    </xdr:from>
    <xdr:to>
      <xdr:col>1</xdr:col>
      <xdr:colOff>1362075</xdr:colOff>
      <xdr:row>16</xdr:row>
      <xdr:rowOff>552450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" y="10410825"/>
          <a:ext cx="1143000" cy="1143000"/>
        </a:xfrm>
        <a:prstGeom prst="rect">
          <a:avLst/>
        </a:prstGeom>
      </xdr:spPr>
    </xdr:pic>
    <xdr:clientData/>
  </xdr:twoCellAnchor>
  <xdr:twoCellAnchor editAs="oneCell">
    <xdr:from>
      <xdr:col>1</xdr:col>
      <xdr:colOff>819149</xdr:colOff>
      <xdr:row>10</xdr:row>
      <xdr:rowOff>47626</xdr:rowOff>
    </xdr:from>
    <xdr:to>
      <xdr:col>1</xdr:col>
      <xdr:colOff>1619249</xdr:colOff>
      <xdr:row>11</xdr:row>
      <xdr:rowOff>123826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49" y="6362701"/>
          <a:ext cx="800100" cy="800100"/>
        </a:xfrm>
        <a:prstGeom prst="rect">
          <a:avLst/>
        </a:prstGeom>
      </xdr:spPr>
    </xdr:pic>
    <xdr:clientData/>
  </xdr:twoCellAnchor>
  <xdr:twoCellAnchor editAs="oneCell">
    <xdr:from>
      <xdr:col>1</xdr:col>
      <xdr:colOff>38099</xdr:colOff>
      <xdr:row>10</xdr:row>
      <xdr:rowOff>66675</xdr:rowOff>
    </xdr:from>
    <xdr:to>
      <xdr:col>1</xdr:col>
      <xdr:colOff>828674</xdr:colOff>
      <xdr:row>11</xdr:row>
      <xdr:rowOff>133350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699" y="6381750"/>
          <a:ext cx="790575" cy="790575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238124</xdr:colOff>
      <xdr:row>10</xdr:row>
      <xdr:rowOff>619125</xdr:rowOff>
    </xdr:from>
    <xdr:to>
      <xdr:col>1</xdr:col>
      <xdr:colOff>1009650</xdr:colOff>
      <xdr:row>11</xdr:row>
      <xdr:rowOff>666751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4" y="6934200"/>
          <a:ext cx="771526" cy="771526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20</xdr:row>
      <xdr:rowOff>114300</xdr:rowOff>
    </xdr:from>
    <xdr:to>
      <xdr:col>1</xdr:col>
      <xdr:colOff>1295400</xdr:colOff>
      <xdr:row>21</xdr:row>
      <xdr:rowOff>419099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14658975"/>
          <a:ext cx="1028700" cy="1028700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352424</xdr:colOff>
      <xdr:row>25</xdr:row>
      <xdr:rowOff>95249</xdr:rowOff>
    </xdr:from>
    <xdr:to>
      <xdr:col>1</xdr:col>
      <xdr:colOff>1362075</xdr:colOff>
      <xdr:row>26</xdr:row>
      <xdr:rowOff>400049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4" y="18945224"/>
          <a:ext cx="1009651" cy="1009651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180975</xdr:colOff>
      <xdr:row>30</xdr:row>
      <xdr:rowOff>152400</xdr:rowOff>
    </xdr:from>
    <xdr:to>
      <xdr:col>1</xdr:col>
      <xdr:colOff>1190626</xdr:colOff>
      <xdr:row>31</xdr:row>
      <xdr:rowOff>438151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23260050"/>
          <a:ext cx="1009651" cy="1009651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32</xdr:row>
      <xdr:rowOff>66675</xdr:rowOff>
    </xdr:from>
    <xdr:to>
      <xdr:col>1</xdr:col>
      <xdr:colOff>1466851</xdr:colOff>
      <xdr:row>32</xdr:row>
      <xdr:rowOff>1428751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24603075"/>
          <a:ext cx="1362076" cy="1362076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238125</xdr:colOff>
      <xdr:row>68</xdr:row>
      <xdr:rowOff>66675</xdr:rowOff>
    </xdr:from>
    <xdr:to>
      <xdr:col>1</xdr:col>
      <xdr:colOff>1428750</xdr:colOff>
      <xdr:row>69</xdr:row>
      <xdr:rowOff>552450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52787550"/>
          <a:ext cx="1190625" cy="1190625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352425</xdr:colOff>
      <xdr:row>66</xdr:row>
      <xdr:rowOff>238124</xdr:rowOff>
    </xdr:from>
    <xdr:to>
      <xdr:col>1</xdr:col>
      <xdr:colOff>1295401</xdr:colOff>
      <xdr:row>67</xdr:row>
      <xdr:rowOff>457200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025" y="51530249"/>
          <a:ext cx="942976" cy="942976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180975</xdr:colOff>
      <xdr:row>64</xdr:row>
      <xdr:rowOff>26440</xdr:rowOff>
    </xdr:from>
    <xdr:to>
      <xdr:col>1</xdr:col>
      <xdr:colOff>1573535</xdr:colOff>
      <xdr:row>65</xdr:row>
      <xdr:rowOff>647699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49908865"/>
          <a:ext cx="1392560" cy="1326110"/>
        </a:xfrm>
        <a:prstGeom prst="rect">
          <a:avLst/>
        </a:prstGeom>
      </xdr:spPr>
    </xdr:pic>
    <xdr:clientData/>
  </xdr:twoCellAnchor>
  <xdr:twoCellAnchor editAs="oneCell">
    <xdr:from>
      <xdr:col>0</xdr:col>
      <xdr:colOff>45244</xdr:colOff>
      <xdr:row>69</xdr:row>
      <xdr:rowOff>357187</xdr:rowOff>
    </xdr:from>
    <xdr:to>
      <xdr:col>1</xdr:col>
      <xdr:colOff>1485901</xdr:colOff>
      <xdr:row>71</xdr:row>
      <xdr:rowOff>661987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4" y="51756468"/>
          <a:ext cx="1738313" cy="173355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73</xdr:row>
      <xdr:rowOff>85725</xdr:rowOff>
    </xdr:from>
    <xdr:to>
      <xdr:col>1</xdr:col>
      <xdr:colOff>1524000</xdr:colOff>
      <xdr:row>74</xdr:row>
      <xdr:rowOff>657224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" y="56883300"/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78</xdr:row>
      <xdr:rowOff>38100</xdr:rowOff>
    </xdr:from>
    <xdr:to>
      <xdr:col>1</xdr:col>
      <xdr:colOff>1504950</xdr:colOff>
      <xdr:row>79</xdr:row>
      <xdr:rowOff>685800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60626625"/>
          <a:ext cx="1352550" cy="1352550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219075</xdr:colOff>
      <xdr:row>83</xdr:row>
      <xdr:rowOff>47625</xdr:rowOff>
    </xdr:from>
    <xdr:to>
      <xdr:col>1</xdr:col>
      <xdr:colOff>1514475</xdr:colOff>
      <xdr:row>84</xdr:row>
      <xdr:rowOff>619126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" y="64179450"/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12</xdr:row>
      <xdr:rowOff>257174</xdr:rowOff>
    </xdr:from>
    <xdr:to>
      <xdr:col>1</xdr:col>
      <xdr:colOff>838201</xdr:colOff>
      <xdr:row>12</xdr:row>
      <xdr:rowOff>1000125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8000999"/>
          <a:ext cx="742951" cy="742951"/>
        </a:xfrm>
        <a:prstGeom prst="rect">
          <a:avLst/>
        </a:prstGeom>
      </xdr:spPr>
    </xdr:pic>
    <xdr:clientData/>
  </xdr:twoCellAnchor>
  <xdr:twoCellAnchor editAs="oneCell">
    <xdr:from>
      <xdr:col>1</xdr:col>
      <xdr:colOff>209550</xdr:colOff>
      <xdr:row>0</xdr:row>
      <xdr:rowOff>57150</xdr:rowOff>
    </xdr:from>
    <xdr:to>
      <xdr:col>1</xdr:col>
      <xdr:colOff>1476375</xdr:colOff>
      <xdr:row>0</xdr:row>
      <xdr:rowOff>813406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" y="57150"/>
          <a:ext cx="1266825" cy="756256"/>
        </a:xfrm>
        <a:prstGeom prst="rect">
          <a:avLst/>
        </a:prstGeom>
      </xdr:spPr>
    </xdr:pic>
    <xdr:clientData/>
  </xdr:twoCellAnchor>
  <xdr:twoCellAnchor editAs="oneCell">
    <xdr:from>
      <xdr:col>1</xdr:col>
      <xdr:colOff>144786</xdr:colOff>
      <xdr:row>6</xdr:row>
      <xdr:rowOff>35720</xdr:rowOff>
    </xdr:from>
    <xdr:to>
      <xdr:col>1</xdr:col>
      <xdr:colOff>1583531</xdr:colOff>
      <xdr:row>7</xdr:row>
      <xdr:rowOff>679671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442" y="4048126"/>
          <a:ext cx="1438745" cy="13702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942975</xdr:colOff>
      <xdr:row>0</xdr:row>
      <xdr:rowOff>832456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7200"/>
          <a:ext cx="1266825" cy="756256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4</xdr:row>
      <xdr:rowOff>104775</xdr:rowOff>
    </xdr:from>
    <xdr:to>
      <xdr:col>1</xdr:col>
      <xdr:colOff>1000125</xdr:colOff>
      <xdr:row>5</xdr:row>
      <xdr:rowOff>571500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2543175"/>
          <a:ext cx="1038225" cy="1038225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238126</xdr:colOff>
      <xdr:row>5</xdr:row>
      <xdr:rowOff>552452</xdr:rowOff>
    </xdr:from>
    <xdr:to>
      <xdr:col>1</xdr:col>
      <xdr:colOff>1000126</xdr:colOff>
      <xdr:row>7</xdr:row>
      <xdr:rowOff>466727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6" y="3562352"/>
          <a:ext cx="1085850" cy="1085850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161926</xdr:colOff>
      <xdr:row>7</xdr:row>
      <xdr:rowOff>523876</xdr:rowOff>
    </xdr:from>
    <xdr:to>
      <xdr:col>2</xdr:col>
      <xdr:colOff>1</xdr:colOff>
      <xdr:row>9</xdr:row>
      <xdr:rowOff>571501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6" y="4705351"/>
          <a:ext cx="1219200" cy="1219200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9</xdr:row>
      <xdr:rowOff>600069</xdr:rowOff>
    </xdr:from>
    <xdr:to>
      <xdr:col>1</xdr:col>
      <xdr:colOff>1047750</xdr:colOff>
      <xdr:row>11</xdr:row>
      <xdr:rowOff>542919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257175" y="5953119"/>
          <a:ext cx="1114425" cy="1114425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314326</xdr:colOff>
      <xdr:row>12</xdr:row>
      <xdr:rowOff>104776</xdr:rowOff>
    </xdr:from>
    <xdr:to>
      <xdr:col>1</xdr:col>
      <xdr:colOff>1047752</xdr:colOff>
      <xdr:row>13</xdr:row>
      <xdr:rowOff>590552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314326" y="7229476"/>
          <a:ext cx="1057276" cy="1057276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238126</xdr:colOff>
      <xdr:row>14</xdr:row>
      <xdr:rowOff>28574</xdr:rowOff>
    </xdr:from>
    <xdr:to>
      <xdr:col>1</xdr:col>
      <xdr:colOff>1038226</xdr:colOff>
      <xdr:row>15</xdr:row>
      <xdr:rowOff>581024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238126" y="8324849"/>
          <a:ext cx="1123950" cy="112395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15</xdr:row>
      <xdr:rowOff>409575</xdr:rowOff>
    </xdr:from>
    <xdr:to>
      <xdr:col>1</xdr:col>
      <xdr:colOff>914400</xdr:colOff>
      <xdr:row>17</xdr:row>
      <xdr:rowOff>85725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9277350"/>
          <a:ext cx="885825" cy="8858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</xdr:row>
      <xdr:rowOff>361946</xdr:rowOff>
    </xdr:from>
    <xdr:to>
      <xdr:col>1</xdr:col>
      <xdr:colOff>962025</xdr:colOff>
      <xdr:row>18</xdr:row>
      <xdr:rowOff>66671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H="1">
          <a:off x="323850" y="9829796"/>
          <a:ext cx="962025" cy="962025"/>
        </a:xfrm>
        <a:prstGeom prst="rect">
          <a:avLst/>
        </a:prstGeom>
      </xdr:spPr>
    </xdr:pic>
    <xdr:clientData/>
  </xdr:twoCellAnchor>
  <xdr:twoCellAnchor editAs="oneCell">
    <xdr:from>
      <xdr:col>1</xdr:col>
      <xdr:colOff>10584</xdr:colOff>
      <xdr:row>17</xdr:row>
      <xdr:rowOff>322791</xdr:rowOff>
    </xdr:from>
    <xdr:to>
      <xdr:col>1</xdr:col>
      <xdr:colOff>991659</xdr:colOff>
      <xdr:row>18</xdr:row>
      <xdr:rowOff>547159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67" y="10239374"/>
          <a:ext cx="981075" cy="869952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104776</xdr:colOff>
      <xdr:row>20</xdr:row>
      <xdr:rowOff>19047</xdr:rowOff>
    </xdr:from>
    <xdr:to>
      <xdr:col>1</xdr:col>
      <xdr:colOff>866776</xdr:colOff>
      <xdr:row>21</xdr:row>
      <xdr:rowOff>171447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428626" y="11544297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20</xdr:row>
      <xdr:rowOff>561972</xdr:rowOff>
    </xdr:from>
    <xdr:to>
      <xdr:col>1</xdr:col>
      <xdr:colOff>847724</xdr:colOff>
      <xdr:row>22</xdr:row>
      <xdr:rowOff>85721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390525" y="12087222"/>
          <a:ext cx="781049" cy="781049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21</xdr:row>
      <xdr:rowOff>542925</xdr:rowOff>
    </xdr:from>
    <xdr:to>
      <xdr:col>1</xdr:col>
      <xdr:colOff>838200</xdr:colOff>
      <xdr:row>22</xdr:row>
      <xdr:rowOff>666750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390525" y="12677775"/>
          <a:ext cx="771525" cy="771525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23</xdr:row>
      <xdr:rowOff>133350</xdr:rowOff>
    </xdr:from>
    <xdr:to>
      <xdr:col>1</xdr:col>
      <xdr:colOff>990600</xdr:colOff>
      <xdr:row>25</xdr:row>
      <xdr:rowOff>228600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13639800"/>
          <a:ext cx="942975" cy="942975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24</xdr:row>
      <xdr:rowOff>390525</xdr:rowOff>
    </xdr:from>
    <xdr:to>
      <xdr:col>1</xdr:col>
      <xdr:colOff>981075</xdr:colOff>
      <xdr:row>26</xdr:row>
      <xdr:rowOff>85725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1413510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1</xdr:col>
      <xdr:colOff>9526</xdr:colOff>
      <xdr:row>25</xdr:row>
      <xdr:rowOff>419101</xdr:rowOff>
    </xdr:from>
    <xdr:to>
      <xdr:col>1</xdr:col>
      <xdr:colOff>981076</xdr:colOff>
      <xdr:row>27</xdr:row>
      <xdr:rowOff>66676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6" y="14773276"/>
          <a:ext cx="971550" cy="971550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314325</xdr:colOff>
      <xdr:row>26</xdr:row>
      <xdr:rowOff>428624</xdr:rowOff>
    </xdr:from>
    <xdr:to>
      <xdr:col>1</xdr:col>
      <xdr:colOff>981076</xdr:colOff>
      <xdr:row>28</xdr:row>
      <xdr:rowOff>95250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15430499"/>
          <a:ext cx="990601" cy="990601"/>
        </a:xfrm>
        <a:prstGeom prst="rect">
          <a:avLst/>
        </a:prstGeom>
      </xdr:spPr>
    </xdr:pic>
    <xdr:clientData/>
  </xdr:twoCellAnchor>
  <xdr:twoCellAnchor editAs="oneCell">
    <xdr:from>
      <xdr:col>1</xdr:col>
      <xdr:colOff>19049</xdr:colOff>
      <xdr:row>27</xdr:row>
      <xdr:rowOff>295275</xdr:rowOff>
    </xdr:from>
    <xdr:to>
      <xdr:col>1</xdr:col>
      <xdr:colOff>962024</xdr:colOff>
      <xdr:row>28</xdr:row>
      <xdr:rowOff>590550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899" y="15973425"/>
          <a:ext cx="942975" cy="942975"/>
        </a:xfrm>
        <a:prstGeom prst="rect">
          <a:avLst/>
        </a:prstGeom>
      </xdr:spPr>
    </xdr:pic>
    <xdr:clientData/>
  </xdr:twoCellAnchor>
  <xdr:twoCellAnchor editAs="oneCell">
    <xdr:from>
      <xdr:col>1</xdr:col>
      <xdr:colOff>38098</xdr:colOff>
      <xdr:row>28</xdr:row>
      <xdr:rowOff>533399</xdr:rowOff>
    </xdr:from>
    <xdr:to>
      <xdr:col>1</xdr:col>
      <xdr:colOff>952499</xdr:colOff>
      <xdr:row>30</xdr:row>
      <xdr:rowOff>123825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48" y="16821149"/>
          <a:ext cx="914401" cy="914401"/>
        </a:xfrm>
        <a:prstGeom prst="rect">
          <a:avLst/>
        </a:prstGeom>
      </xdr:spPr>
    </xdr:pic>
    <xdr:clientData/>
  </xdr:twoCellAnchor>
  <xdr:twoCellAnchor editAs="oneCell">
    <xdr:from>
      <xdr:col>1</xdr:col>
      <xdr:colOff>57151</xdr:colOff>
      <xdr:row>32</xdr:row>
      <xdr:rowOff>585754</xdr:rowOff>
    </xdr:from>
    <xdr:to>
      <xdr:col>1</xdr:col>
      <xdr:colOff>929527</xdr:colOff>
      <xdr:row>34</xdr:row>
      <xdr:rowOff>552450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1" y="19007104"/>
          <a:ext cx="872376" cy="1138271"/>
        </a:xfrm>
        <a:prstGeom prst="rect">
          <a:avLst/>
        </a:prstGeom>
      </xdr:spPr>
    </xdr:pic>
    <xdr:clientData/>
  </xdr:twoCellAnchor>
  <xdr:twoCellAnchor editAs="oneCell">
    <xdr:from>
      <xdr:col>1</xdr:col>
      <xdr:colOff>101775</xdr:colOff>
      <xdr:row>31</xdr:row>
      <xdr:rowOff>47625</xdr:rowOff>
    </xdr:from>
    <xdr:to>
      <xdr:col>1</xdr:col>
      <xdr:colOff>912076</xdr:colOff>
      <xdr:row>32</xdr:row>
      <xdr:rowOff>533401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625" y="17897475"/>
          <a:ext cx="810301" cy="1057276"/>
        </a:xfrm>
        <a:prstGeom prst="rect">
          <a:avLst/>
        </a:prstGeom>
      </xdr:spPr>
    </xdr:pic>
    <xdr:clientData/>
  </xdr:twoCellAnchor>
  <xdr:twoCellAnchor editAs="oneCell">
    <xdr:from>
      <xdr:col>0</xdr:col>
      <xdr:colOff>284701</xdr:colOff>
      <xdr:row>34</xdr:row>
      <xdr:rowOff>419100</xdr:rowOff>
    </xdr:from>
    <xdr:to>
      <xdr:col>1</xdr:col>
      <xdr:colOff>1055850</xdr:colOff>
      <xdr:row>37</xdr:row>
      <xdr:rowOff>76199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701" y="20012025"/>
          <a:ext cx="1094999" cy="1428749"/>
        </a:xfrm>
        <a:prstGeom prst="rect">
          <a:avLst/>
        </a:prstGeom>
      </xdr:spPr>
    </xdr:pic>
    <xdr:clientData/>
  </xdr:twoCellAnchor>
  <xdr:twoCellAnchor editAs="oneCell">
    <xdr:from>
      <xdr:col>1</xdr:col>
      <xdr:colOff>95249</xdr:colOff>
      <xdr:row>37</xdr:row>
      <xdr:rowOff>166724</xdr:rowOff>
    </xdr:from>
    <xdr:to>
      <xdr:col>1</xdr:col>
      <xdr:colOff>923924</xdr:colOff>
      <xdr:row>38</xdr:row>
      <xdr:rowOff>414528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099" y="21531299"/>
          <a:ext cx="828675" cy="819304"/>
        </a:xfrm>
        <a:prstGeom prst="rect">
          <a:avLst/>
        </a:prstGeom>
      </xdr:spPr>
    </xdr:pic>
    <xdr:clientData/>
  </xdr:twoCellAnchor>
  <xdr:twoCellAnchor editAs="oneCell">
    <xdr:from>
      <xdr:col>1</xdr:col>
      <xdr:colOff>47624</xdr:colOff>
      <xdr:row>39</xdr:row>
      <xdr:rowOff>167585</xdr:rowOff>
    </xdr:from>
    <xdr:to>
      <xdr:col>1</xdr:col>
      <xdr:colOff>952500</xdr:colOff>
      <xdr:row>40</xdr:row>
      <xdr:rowOff>490728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4" y="22703735"/>
          <a:ext cx="904876" cy="894643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41</xdr:row>
      <xdr:rowOff>83909</xdr:rowOff>
    </xdr:from>
    <xdr:to>
      <xdr:col>1</xdr:col>
      <xdr:colOff>1038225</xdr:colOff>
      <xdr:row>42</xdr:row>
      <xdr:rowOff>585979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23791634"/>
          <a:ext cx="1085850" cy="107357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95251</xdr:colOff>
      <xdr:row>43</xdr:row>
      <xdr:rowOff>114299</xdr:rowOff>
    </xdr:from>
    <xdr:to>
      <xdr:col>1</xdr:col>
      <xdr:colOff>927007</xdr:colOff>
      <xdr:row>44</xdr:row>
      <xdr:rowOff>400049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1" y="24993599"/>
          <a:ext cx="831756" cy="857250"/>
        </a:xfrm>
        <a:prstGeom prst="rect">
          <a:avLst/>
        </a:prstGeom>
      </xdr:spPr>
    </xdr:pic>
    <xdr:clientData/>
  </xdr:twoCellAnchor>
  <xdr:twoCellAnchor editAs="oneCell">
    <xdr:from>
      <xdr:col>1</xdr:col>
      <xdr:colOff>46773</xdr:colOff>
      <xdr:row>45</xdr:row>
      <xdr:rowOff>76201</xdr:rowOff>
    </xdr:from>
    <xdr:to>
      <xdr:col>1</xdr:col>
      <xdr:colOff>952463</xdr:colOff>
      <xdr:row>46</xdr:row>
      <xdr:rowOff>438151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623" y="26127076"/>
          <a:ext cx="905690" cy="933450"/>
        </a:xfrm>
        <a:prstGeom prst="rect">
          <a:avLst/>
        </a:prstGeom>
      </xdr:spPr>
    </xdr:pic>
    <xdr:clientData/>
  </xdr:twoCellAnchor>
  <xdr:twoCellAnchor editAs="oneCell">
    <xdr:from>
      <xdr:col>0</xdr:col>
      <xdr:colOff>303947</xdr:colOff>
      <xdr:row>47</xdr:row>
      <xdr:rowOff>33392</xdr:rowOff>
    </xdr:from>
    <xdr:to>
      <xdr:col>1</xdr:col>
      <xdr:colOff>1038224</xdr:colOff>
      <xdr:row>48</xdr:row>
      <xdr:rowOff>552451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947" y="27255842"/>
          <a:ext cx="1058127" cy="1090559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219074</xdr:colOff>
      <xdr:row>51</xdr:row>
      <xdr:rowOff>9525</xdr:rowOff>
    </xdr:from>
    <xdr:to>
      <xdr:col>1</xdr:col>
      <xdr:colOff>857249</xdr:colOff>
      <xdr:row>52</xdr:row>
      <xdr:rowOff>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4" y="29251275"/>
          <a:ext cx="638175" cy="638175"/>
        </a:xfrm>
        <a:prstGeom prst="rect">
          <a:avLst/>
        </a:prstGeom>
      </xdr:spPr>
    </xdr:pic>
    <xdr:clientData/>
  </xdr:twoCellAnchor>
  <xdr:twoCellAnchor editAs="oneCell">
    <xdr:from>
      <xdr:col>1</xdr:col>
      <xdr:colOff>273391</xdr:colOff>
      <xdr:row>53</xdr:row>
      <xdr:rowOff>85725</xdr:rowOff>
    </xdr:from>
    <xdr:to>
      <xdr:col>1</xdr:col>
      <xdr:colOff>793529</xdr:colOff>
      <xdr:row>54</xdr:row>
      <xdr:rowOff>9525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241" y="30213300"/>
          <a:ext cx="520138" cy="495300"/>
        </a:xfrm>
        <a:prstGeom prst="rect">
          <a:avLst/>
        </a:prstGeom>
      </xdr:spPr>
    </xdr:pic>
    <xdr:clientData/>
  </xdr:twoCellAnchor>
  <xdr:twoCellAnchor editAs="oneCell">
    <xdr:from>
      <xdr:col>1</xdr:col>
      <xdr:colOff>187666</xdr:colOff>
      <xdr:row>54</xdr:row>
      <xdr:rowOff>0</xdr:rowOff>
    </xdr:from>
    <xdr:to>
      <xdr:col>1</xdr:col>
      <xdr:colOff>867846</xdr:colOff>
      <xdr:row>55</xdr:row>
      <xdr:rowOff>47625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516" y="30737175"/>
          <a:ext cx="680180" cy="64770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66674</xdr:colOff>
      <xdr:row>54</xdr:row>
      <xdr:rowOff>508574</xdr:rowOff>
    </xdr:from>
    <xdr:to>
      <xdr:col>1</xdr:col>
      <xdr:colOff>941917</xdr:colOff>
      <xdr:row>56</xdr:row>
      <xdr:rowOff>141538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757" y="31104991"/>
          <a:ext cx="875243" cy="839464"/>
        </a:xfrm>
        <a:prstGeom prst="rect">
          <a:avLst/>
        </a:prstGeom>
      </xdr:spPr>
    </xdr:pic>
    <xdr:clientData/>
  </xdr:twoCellAnchor>
  <xdr:twoCellAnchor editAs="oneCell">
    <xdr:from>
      <xdr:col>1</xdr:col>
      <xdr:colOff>409575</xdr:colOff>
      <xdr:row>50</xdr:row>
      <xdr:rowOff>47626</xdr:rowOff>
    </xdr:from>
    <xdr:to>
      <xdr:col>1</xdr:col>
      <xdr:colOff>857249</xdr:colOff>
      <xdr:row>50</xdr:row>
      <xdr:rowOff>495300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28679776"/>
          <a:ext cx="447674" cy="447674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82</xdr:row>
      <xdr:rowOff>57150</xdr:rowOff>
    </xdr:from>
    <xdr:to>
      <xdr:col>1</xdr:col>
      <xdr:colOff>828675</xdr:colOff>
      <xdr:row>82</xdr:row>
      <xdr:rowOff>542925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2204025"/>
          <a:ext cx="485775" cy="485775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276225</xdr:colOff>
      <xdr:row>83</xdr:row>
      <xdr:rowOff>47626</xdr:rowOff>
    </xdr:from>
    <xdr:to>
      <xdr:col>1</xdr:col>
      <xdr:colOff>866775</xdr:colOff>
      <xdr:row>83</xdr:row>
      <xdr:rowOff>638176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32766001"/>
          <a:ext cx="590550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371474</xdr:colOff>
      <xdr:row>57</xdr:row>
      <xdr:rowOff>85724</xdr:rowOff>
    </xdr:from>
    <xdr:to>
      <xdr:col>1</xdr:col>
      <xdr:colOff>838200</xdr:colOff>
      <xdr:row>57</xdr:row>
      <xdr:rowOff>552450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4" y="34899599"/>
          <a:ext cx="466726" cy="466726"/>
        </a:xfrm>
        <a:prstGeom prst="rect">
          <a:avLst/>
        </a:prstGeom>
      </xdr:spPr>
    </xdr:pic>
    <xdr:clientData/>
  </xdr:twoCellAnchor>
  <xdr:twoCellAnchor editAs="oneCell">
    <xdr:from>
      <xdr:col>1</xdr:col>
      <xdr:colOff>285748</xdr:colOff>
      <xdr:row>58</xdr:row>
      <xdr:rowOff>38100</xdr:rowOff>
    </xdr:from>
    <xdr:to>
      <xdr:col>1</xdr:col>
      <xdr:colOff>828673</xdr:colOff>
      <xdr:row>58</xdr:row>
      <xdr:rowOff>581025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598" y="35423475"/>
          <a:ext cx="542925" cy="542925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238123</xdr:colOff>
      <xdr:row>58</xdr:row>
      <xdr:rowOff>533399</xdr:rowOff>
    </xdr:from>
    <xdr:to>
      <xdr:col>1</xdr:col>
      <xdr:colOff>904875</xdr:colOff>
      <xdr:row>59</xdr:row>
      <xdr:rowOff>552451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3" y="35918774"/>
          <a:ext cx="666752" cy="666752"/>
        </a:xfrm>
        <a:prstGeom prst="rect">
          <a:avLst/>
        </a:prstGeom>
      </xdr:spPr>
    </xdr:pic>
    <xdr:clientData/>
  </xdr:twoCellAnchor>
  <xdr:twoCellAnchor editAs="oneCell">
    <xdr:from>
      <xdr:col>1</xdr:col>
      <xdr:colOff>203232</xdr:colOff>
      <xdr:row>60</xdr:row>
      <xdr:rowOff>171450</xdr:rowOff>
    </xdr:from>
    <xdr:to>
      <xdr:col>1</xdr:col>
      <xdr:colOff>933217</xdr:colOff>
      <xdr:row>62</xdr:row>
      <xdr:rowOff>57150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082" y="36776025"/>
          <a:ext cx="729985" cy="695325"/>
        </a:xfrm>
        <a:prstGeom prst="rect">
          <a:avLst/>
        </a:prstGeom>
      </xdr:spPr>
    </xdr:pic>
    <xdr:clientData/>
  </xdr:twoCellAnchor>
  <xdr:twoCellAnchor editAs="oneCell">
    <xdr:from>
      <xdr:col>1</xdr:col>
      <xdr:colOff>66676</xdr:colOff>
      <xdr:row>61</xdr:row>
      <xdr:rowOff>413877</xdr:rowOff>
    </xdr:from>
    <xdr:to>
      <xdr:col>1</xdr:col>
      <xdr:colOff>1009650</xdr:colOff>
      <xdr:row>63</xdr:row>
      <xdr:rowOff>92879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6" y="37256577"/>
          <a:ext cx="942974" cy="898202"/>
        </a:xfrm>
        <a:prstGeom prst="rect">
          <a:avLst/>
        </a:prstGeom>
      </xdr:spPr>
    </xdr:pic>
    <xdr:clientData/>
  </xdr:twoCellAnchor>
  <xdr:twoCellAnchor editAs="oneCell">
    <xdr:from>
      <xdr:col>1</xdr:col>
      <xdr:colOff>205972</xdr:colOff>
      <xdr:row>62</xdr:row>
      <xdr:rowOff>409575</xdr:rowOff>
    </xdr:from>
    <xdr:to>
      <xdr:col>1</xdr:col>
      <xdr:colOff>996129</xdr:colOff>
      <xdr:row>63</xdr:row>
      <xdr:rowOff>514350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822" y="37823775"/>
          <a:ext cx="790157" cy="752475"/>
        </a:xfrm>
        <a:prstGeom prst="rect">
          <a:avLst/>
        </a:prstGeom>
      </xdr:spPr>
    </xdr:pic>
    <xdr:clientData/>
  </xdr:twoCellAnchor>
  <xdr:twoCellAnchor editAs="oneCell">
    <xdr:from>
      <xdr:col>1</xdr:col>
      <xdr:colOff>28576</xdr:colOff>
      <xdr:row>63</xdr:row>
      <xdr:rowOff>361950</xdr:rowOff>
    </xdr:from>
    <xdr:to>
      <xdr:col>1</xdr:col>
      <xdr:colOff>977080</xdr:colOff>
      <xdr:row>65</xdr:row>
      <xdr:rowOff>46021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6" y="38423850"/>
          <a:ext cx="948504" cy="903271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219074</xdr:colOff>
      <xdr:row>79</xdr:row>
      <xdr:rowOff>228600</xdr:rowOff>
    </xdr:from>
    <xdr:to>
      <xdr:col>1</xdr:col>
      <xdr:colOff>819149</xdr:colOff>
      <xdr:row>81</xdr:row>
      <xdr:rowOff>19050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4" y="44624625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65</xdr:row>
      <xdr:rowOff>200025</xdr:rowOff>
    </xdr:from>
    <xdr:to>
      <xdr:col>1</xdr:col>
      <xdr:colOff>781051</xdr:colOff>
      <xdr:row>67</xdr:row>
      <xdr:rowOff>9526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" y="36804600"/>
          <a:ext cx="619126" cy="619126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66</xdr:row>
      <xdr:rowOff>419100</xdr:rowOff>
    </xdr:from>
    <xdr:to>
      <xdr:col>1</xdr:col>
      <xdr:colOff>847724</xdr:colOff>
      <xdr:row>67</xdr:row>
      <xdr:rowOff>628649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40747950"/>
          <a:ext cx="781049" cy="781049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67</xdr:row>
      <xdr:rowOff>419100</xdr:rowOff>
    </xdr:from>
    <xdr:to>
      <xdr:col>1</xdr:col>
      <xdr:colOff>885825</xdr:colOff>
      <xdr:row>69</xdr:row>
      <xdr:rowOff>38100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41319450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68</xdr:row>
      <xdr:rowOff>304800</xdr:rowOff>
    </xdr:from>
    <xdr:to>
      <xdr:col>1</xdr:col>
      <xdr:colOff>1019175</xdr:colOff>
      <xdr:row>70</xdr:row>
      <xdr:rowOff>104775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41852850"/>
          <a:ext cx="1019175" cy="1019175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71</xdr:row>
      <xdr:rowOff>219074</xdr:rowOff>
    </xdr:from>
    <xdr:to>
      <xdr:col>1</xdr:col>
      <xdr:colOff>838201</xdr:colOff>
      <xdr:row>72</xdr:row>
      <xdr:rowOff>257175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43224449"/>
          <a:ext cx="609601" cy="609601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73</xdr:row>
      <xdr:rowOff>200025</xdr:rowOff>
    </xdr:from>
    <xdr:to>
      <xdr:col>1</xdr:col>
      <xdr:colOff>857250</xdr:colOff>
      <xdr:row>74</xdr:row>
      <xdr:rowOff>361950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44424600"/>
          <a:ext cx="733425" cy="733425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75</xdr:row>
      <xdr:rowOff>152400</xdr:rowOff>
    </xdr:from>
    <xdr:to>
      <xdr:col>1</xdr:col>
      <xdr:colOff>933450</xdr:colOff>
      <xdr:row>76</xdr:row>
      <xdr:rowOff>409575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45596175"/>
          <a:ext cx="828675" cy="82867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77</xdr:row>
      <xdr:rowOff>171450</xdr:rowOff>
    </xdr:from>
    <xdr:to>
      <xdr:col>1</xdr:col>
      <xdr:colOff>1028700</xdr:colOff>
      <xdr:row>78</xdr:row>
      <xdr:rowOff>571500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46834425"/>
          <a:ext cx="971550" cy="97155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84</xdr:row>
      <xdr:rowOff>542925</xdr:rowOff>
    </xdr:from>
    <xdr:to>
      <xdr:col>1</xdr:col>
      <xdr:colOff>857249</xdr:colOff>
      <xdr:row>86</xdr:row>
      <xdr:rowOff>66674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47205900"/>
          <a:ext cx="742949" cy="742949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219075</xdr:colOff>
      <xdr:row>83</xdr:row>
      <xdr:rowOff>638175</xdr:rowOff>
    </xdr:from>
    <xdr:to>
      <xdr:col>1</xdr:col>
      <xdr:colOff>819150</xdr:colOff>
      <xdr:row>85</xdr:row>
      <xdr:rowOff>19050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46653450"/>
          <a:ext cx="600075" cy="600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16"/>
  <sheetViews>
    <sheetView zoomScale="80" zoomScaleNormal="80" workbookViewId="0">
      <selection activeCell="H5" sqref="H5"/>
    </sheetView>
  </sheetViews>
  <sheetFormatPr defaultRowHeight="14.4" x14ac:dyDescent="0.3"/>
  <cols>
    <col min="1" max="1" width="4.44140625" customWidth="1"/>
    <col min="2" max="2" width="24.44140625" customWidth="1"/>
    <col min="3" max="3" width="24.88671875" customWidth="1"/>
    <col min="4" max="4" width="15.6640625" customWidth="1"/>
    <col min="5" max="5" width="20.88671875" customWidth="1"/>
    <col min="7" max="7" width="11.33203125" style="82" customWidth="1"/>
    <col min="20" max="21" width="8.88671875" style="82"/>
    <col min="22" max="22" width="22.6640625" customWidth="1"/>
  </cols>
  <sheetData>
    <row r="1" spans="1:22" ht="67.5" customHeight="1" x14ac:dyDescent="0.6">
      <c r="D1" s="64" t="s">
        <v>270</v>
      </c>
      <c r="V1" s="124">
        <v>45165</v>
      </c>
    </row>
    <row r="2" spans="1:22" ht="16.2" thickBot="1" x14ac:dyDescent="0.35">
      <c r="A2" s="22"/>
      <c r="B2" s="22"/>
      <c r="C2" s="65" t="s">
        <v>47</v>
      </c>
      <c r="D2" s="22"/>
      <c r="E2" s="22"/>
      <c r="F2" s="22"/>
      <c r="G2" s="83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90"/>
    </row>
    <row r="3" spans="1:22" ht="93.75" customHeight="1" x14ac:dyDescent="0.3">
      <c r="A3" s="57" t="s">
        <v>240</v>
      </c>
      <c r="B3" s="5" t="s">
        <v>241</v>
      </c>
      <c r="C3" s="5" t="s">
        <v>0</v>
      </c>
      <c r="D3" s="3" t="s">
        <v>236</v>
      </c>
      <c r="E3" s="3" t="s">
        <v>237</v>
      </c>
      <c r="F3" s="55" t="s">
        <v>242</v>
      </c>
      <c r="G3" s="84" t="s">
        <v>268</v>
      </c>
      <c r="H3" s="24" t="s">
        <v>1</v>
      </c>
      <c r="I3" s="25" t="s">
        <v>2</v>
      </c>
      <c r="J3" s="26" t="s">
        <v>3</v>
      </c>
      <c r="K3" s="27" t="s">
        <v>4</v>
      </c>
      <c r="L3" s="28" t="s">
        <v>9</v>
      </c>
      <c r="M3" s="29" t="s">
        <v>10</v>
      </c>
      <c r="N3" s="30" t="s">
        <v>11</v>
      </c>
      <c r="O3" s="31" t="s">
        <v>5</v>
      </c>
      <c r="P3" s="32" t="s">
        <v>12</v>
      </c>
      <c r="Q3" s="33" t="s">
        <v>6</v>
      </c>
      <c r="R3" s="34" t="s">
        <v>7</v>
      </c>
      <c r="S3" s="35" t="s">
        <v>8</v>
      </c>
      <c r="T3" s="91" t="s">
        <v>269</v>
      </c>
      <c r="U3" s="94" t="s">
        <v>269</v>
      </c>
      <c r="V3" s="49" t="s">
        <v>238</v>
      </c>
    </row>
    <row r="4" spans="1:22" ht="26.4" thickBot="1" x14ac:dyDescent="0.55000000000000004">
      <c r="A4" s="60"/>
      <c r="B4" s="66"/>
      <c r="C4" s="67" t="s">
        <v>46</v>
      </c>
      <c r="D4" s="66"/>
      <c r="E4" s="60"/>
      <c r="F4" s="60"/>
      <c r="G4" s="85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85"/>
      <c r="U4" s="85"/>
      <c r="V4" s="60"/>
    </row>
    <row r="5" spans="1:22" ht="55.5" customHeight="1" x14ac:dyDescent="0.3">
      <c r="A5" s="68">
        <v>1</v>
      </c>
      <c r="B5" s="75"/>
      <c r="C5" s="68" t="s">
        <v>74</v>
      </c>
      <c r="D5" s="70"/>
      <c r="E5" s="72" t="s">
        <v>49</v>
      </c>
      <c r="F5" s="38" t="s">
        <v>52</v>
      </c>
      <c r="G5" s="86">
        <v>310</v>
      </c>
      <c r="H5" s="98"/>
      <c r="I5" s="99"/>
      <c r="J5" s="100"/>
      <c r="K5" s="101"/>
      <c r="L5" s="102"/>
      <c r="M5" s="103"/>
      <c r="N5" s="104"/>
      <c r="O5" s="105"/>
      <c r="P5" s="106"/>
      <c r="Q5" s="107"/>
      <c r="R5" s="108"/>
      <c r="S5" s="40">
        <f t="shared" ref="S5:S33" si="0">H5+I5+J5+K5+L5+M5+N5+O5+P5+Q5+R5</f>
        <v>0</v>
      </c>
      <c r="T5" s="92">
        <f t="shared" ref="T5:T33" si="1">S5*G5</f>
        <v>0</v>
      </c>
      <c r="U5" s="95">
        <f>T5+T6</f>
        <v>0</v>
      </c>
      <c r="V5" s="23"/>
    </row>
    <row r="6" spans="1:22" ht="55.5" customHeight="1" thickBot="1" x14ac:dyDescent="0.35">
      <c r="A6" s="69"/>
      <c r="B6" s="78"/>
      <c r="C6" s="69"/>
      <c r="D6" s="71"/>
      <c r="E6" s="73"/>
      <c r="F6" s="39" t="s">
        <v>53</v>
      </c>
      <c r="G6" s="87">
        <f>G5*1.3</f>
        <v>403</v>
      </c>
      <c r="H6" s="109"/>
      <c r="I6" s="110"/>
      <c r="J6" s="111"/>
      <c r="K6" s="112"/>
      <c r="L6" s="113"/>
      <c r="M6" s="114"/>
      <c r="N6" s="115"/>
      <c r="O6" s="116"/>
      <c r="P6" s="117"/>
      <c r="Q6" s="118"/>
      <c r="R6" s="119"/>
      <c r="S6" s="36">
        <f t="shared" si="0"/>
        <v>0</v>
      </c>
      <c r="T6" s="93">
        <f t="shared" si="1"/>
        <v>0</v>
      </c>
      <c r="U6" s="95"/>
      <c r="V6" s="1"/>
    </row>
    <row r="7" spans="1:22" ht="57" customHeight="1" x14ac:dyDescent="0.3">
      <c r="A7" s="74">
        <v>2</v>
      </c>
      <c r="B7" s="74"/>
      <c r="C7" s="75" t="s">
        <v>267</v>
      </c>
      <c r="D7" s="76" t="s">
        <v>239</v>
      </c>
      <c r="E7" s="77" t="s">
        <v>266</v>
      </c>
      <c r="F7" s="41" t="s">
        <v>52</v>
      </c>
      <c r="G7" s="88">
        <v>160</v>
      </c>
      <c r="H7" s="98"/>
      <c r="I7" s="99"/>
      <c r="J7" s="100"/>
      <c r="K7" s="101"/>
      <c r="L7" s="102"/>
      <c r="M7" s="103"/>
      <c r="N7" s="104"/>
      <c r="O7" s="105"/>
      <c r="P7" s="106"/>
      <c r="Q7" s="107"/>
      <c r="R7" s="108"/>
      <c r="S7" s="40">
        <f t="shared" si="0"/>
        <v>0</v>
      </c>
      <c r="T7" s="92">
        <f t="shared" si="1"/>
        <v>0</v>
      </c>
      <c r="U7" s="96">
        <f>T7+T8</f>
        <v>0</v>
      </c>
      <c r="V7" s="23"/>
    </row>
    <row r="8" spans="1:22" ht="55.5" customHeight="1" thickBot="1" x14ac:dyDescent="0.35">
      <c r="A8" s="69"/>
      <c r="B8" s="69"/>
      <c r="C8" s="69"/>
      <c r="D8" s="69"/>
      <c r="E8" s="73"/>
      <c r="F8" s="42" t="s">
        <v>53</v>
      </c>
      <c r="G8" s="89">
        <f>G7*1.3</f>
        <v>208</v>
      </c>
      <c r="H8" s="109"/>
      <c r="I8" s="110"/>
      <c r="J8" s="111"/>
      <c r="K8" s="112"/>
      <c r="L8" s="113"/>
      <c r="M8" s="114"/>
      <c r="N8" s="115"/>
      <c r="O8" s="116"/>
      <c r="P8" s="117"/>
      <c r="Q8" s="118"/>
      <c r="R8" s="119"/>
      <c r="S8" s="36">
        <f t="shared" si="0"/>
        <v>0</v>
      </c>
      <c r="T8" s="93">
        <f t="shared" si="1"/>
        <v>0</v>
      </c>
      <c r="U8" s="96"/>
      <c r="V8" s="1"/>
    </row>
    <row r="9" spans="1:22" ht="55.5" customHeight="1" x14ac:dyDescent="0.3">
      <c r="A9" s="68">
        <v>3</v>
      </c>
      <c r="B9" s="75"/>
      <c r="C9" s="68" t="s">
        <v>75</v>
      </c>
      <c r="D9" s="70"/>
      <c r="E9" s="72" t="s">
        <v>51</v>
      </c>
      <c r="F9" s="38" t="s">
        <v>52</v>
      </c>
      <c r="G9" s="86">
        <v>305</v>
      </c>
      <c r="H9" s="98"/>
      <c r="I9" s="99"/>
      <c r="J9" s="100"/>
      <c r="K9" s="101"/>
      <c r="L9" s="102"/>
      <c r="M9" s="103"/>
      <c r="N9" s="104"/>
      <c r="O9" s="105"/>
      <c r="P9" s="106"/>
      <c r="Q9" s="107"/>
      <c r="R9" s="108"/>
      <c r="S9" s="40">
        <f t="shared" si="0"/>
        <v>0</v>
      </c>
      <c r="T9" s="92">
        <f t="shared" si="1"/>
        <v>0</v>
      </c>
      <c r="U9" s="96">
        <f>T9+T10</f>
        <v>0</v>
      </c>
      <c r="V9" s="23"/>
    </row>
    <row r="10" spans="1:22" ht="55.5" customHeight="1" thickBot="1" x14ac:dyDescent="0.35">
      <c r="A10" s="69"/>
      <c r="B10" s="78"/>
      <c r="C10" s="69"/>
      <c r="D10" s="71"/>
      <c r="E10" s="73"/>
      <c r="F10" s="39" t="s">
        <v>53</v>
      </c>
      <c r="G10" s="87">
        <f>G9*1.3</f>
        <v>396.5</v>
      </c>
      <c r="H10" s="109"/>
      <c r="I10" s="110"/>
      <c r="J10" s="111"/>
      <c r="K10" s="112"/>
      <c r="L10" s="113"/>
      <c r="M10" s="114"/>
      <c r="N10" s="115"/>
      <c r="O10" s="116"/>
      <c r="P10" s="117"/>
      <c r="Q10" s="118"/>
      <c r="R10" s="119"/>
      <c r="S10" s="36">
        <f t="shared" si="0"/>
        <v>0</v>
      </c>
      <c r="T10" s="93">
        <f t="shared" si="1"/>
        <v>0</v>
      </c>
      <c r="U10" s="96"/>
      <c r="V10" s="1"/>
    </row>
    <row r="11" spans="1:22" ht="57" customHeight="1" x14ac:dyDescent="0.3">
      <c r="A11" s="74">
        <v>4</v>
      </c>
      <c r="B11" s="74"/>
      <c r="C11" s="75" t="s">
        <v>145</v>
      </c>
      <c r="D11" s="76" t="s">
        <v>48</v>
      </c>
      <c r="E11" s="77" t="s">
        <v>54</v>
      </c>
      <c r="F11" s="41" t="s">
        <v>52</v>
      </c>
      <c r="G11" s="88">
        <v>235</v>
      </c>
      <c r="H11" s="98"/>
      <c r="I11" s="99"/>
      <c r="J11" s="100"/>
      <c r="K11" s="101"/>
      <c r="L11" s="102"/>
      <c r="M11" s="103"/>
      <c r="N11" s="104"/>
      <c r="O11" s="105"/>
      <c r="P11" s="106"/>
      <c r="Q11" s="107"/>
      <c r="R11" s="108"/>
      <c r="S11" s="40">
        <f t="shared" si="0"/>
        <v>0</v>
      </c>
      <c r="T11" s="92">
        <f t="shared" si="1"/>
        <v>0</v>
      </c>
      <c r="U11" s="96">
        <f>T11+T12</f>
        <v>0</v>
      </c>
      <c r="V11" s="23"/>
    </row>
    <row r="12" spans="1:22" ht="55.5" customHeight="1" thickBot="1" x14ac:dyDescent="0.35">
      <c r="A12" s="69"/>
      <c r="B12" s="69"/>
      <c r="C12" s="69"/>
      <c r="D12" s="69"/>
      <c r="E12" s="73"/>
      <c r="F12" s="42" t="s">
        <v>53</v>
      </c>
      <c r="G12" s="89">
        <f>G11*1.3</f>
        <v>305.5</v>
      </c>
      <c r="H12" s="109"/>
      <c r="I12" s="110"/>
      <c r="J12" s="111"/>
      <c r="K12" s="112"/>
      <c r="L12" s="113"/>
      <c r="M12" s="114"/>
      <c r="N12" s="115"/>
      <c r="O12" s="116"/>
      <c r="P12" s="117"/>
      <c r="Q12" s="118"/>
      <c r="R12" s="119"/>
      <c r="S12" s="36">
        <f t="shared" si="0"/>
        <v>0</v>
      </c>
      <c r="T12" s="93">
        <f t="shared" si="1"/>
        <v>0</v>
      </c>
      <c r="U12" s="96"/>
      <c r="V12" s="23"/>
    </row>
    <row r="13" spans="1:22" ht="88.5" customHeight="1" thickBot="1" x14ac:dyDescent="0.35">
      <c r="A13" s="43">
        <v>5</v>
      </c>
      <c r="B13" s="37"/>
      <c r="C13" s="43" t="s">
        <v>80</v>
      </c>
      <c r="D13" s="44" t="s">
        <v>57</v>
      </c>
      <c r="E13" s="45" t="s">
        <v>58</v>
      </c>
      <c r="F13" s="38" t="s">
        <v>147</v>
      </c>
      <c r="G13" s="86">
        <v>446</v>
      </c>
      <c r="H13" s="98"/>
      <c r="I13" s="99"/>
      <c r="J13" s="100"/>
      <c r="K13" s="101"/>
      <c r="L13" s="102"/>
      <c r="M13" s="103"/>
      <c r="N13" s="104"/>
      <c r="O13" s="105"/>
      <c r="P13" s="106"/>
      <c r="Q13" s="107"/>
      <c r="R13" s="108"/>
      <c r="S13" s="40">
        <f t="shared" si="0"/>
        <v>0</v>
      </c>
      <c r="T13" s="92">
        <f t="shared" si="1"/>
        <v>0</v>
      </c>
      <c r="U13" s="97"/>
      <c r="V13" s="1"/>
    </row>
    <row r="14" spans="1:22" ht="57" customHeight="1" x14ac:dyDescent="0.3">
      <c r="A14" s="74">
        <v>6</v>
      </c>
      <c r="B14" s="74"/>
      <c r="C14" s="75" t="s">
        <v>75</v>
      </c>
      <c r="D14" s="76"/>
      <c r="E14" s="77" t="s">
        <v>55</v>
      </c>
      <c r="F14" s="41" t="s">
        <v>52</v>
      </c>
      <c r="G14" s="88">
        <v>95</v>
      </c>
      <c r="H14" s="98"/>
      <c r="I14" s="99"/>
      <c r="J14" s="100"/>
      <c r="K14" s="101"/>
      <c r="L14" s="102"/>
      <c r="M14" s="103"/>
      <c r="N14" s="104"/>
      <c r="O14" s="105"/>
      <c r="P14" s="106"/>
      <c r="Q14" s="107"/>
      <c r="R14" s="108"/>
      <c r="S14" s="40">
        <f t="shared" si="0"/>
        <v>0</v>
      </c>
      <c r="T14" s="92">
        <f t="shared" si="1"/>
        <v>0</v>
      </c>
      <c r="U14" s="96">
        <f>T14+T15</f>
        <v>0</v>
      </c>
      <c r="V14" s="23"/>
    </row>
    <row r="15" spans="1:22" ht="55.5" customHeight="1" thickBot="1" x14ac:dyDescent="0.35">
      <c r="A15" s="69"/>
      <c r="B15" s="69"/>
      <c r="C15" s="69"/>
      <c r="D15" s="69"/>
      <c r="E15" s="73"/>
      <c r="F15" s="42" t="s">
        <v>53</v>
      </c>
      <c r="G15" s="89">
        <f>G14*1.3</f>
        <v>123.5</v>
      </c>
      <c r="H15" s="109"/>
      <c r="I15" s="110"/>
      <c r="J15" s="111"/>
      <c r="K15" s="112"/>
      <c r="L15" s="113"/>
      <c r="M15" s="114"/>
      <c r="N15" s="115"/>
      <c r="O15" s="116"/>
      <c r="P15" s="117"/>
      <c r="Q15" s="118"/>
      <c r="R15" s="119"/>
      <c r="S15" s="36">
        <f t="shared" si="0"/>
        <v>0</v>
      </c>
      <c r="T15" s="93">
        <f t="shared" si="1"/>
        <v>0</v>
      </c>
      <c r="U15" s="96"/>
      <c r="V15" s="1"/>
    </row>
    <row r="16" spans="1:22" ht="55.5" customHeight="1" x14ac:dyDescent="0.3">
      <c r="A16" s="68">
        <v>7</v>
      </c>
      <c r="B16" s="75"/>
      <c r="C16" s="68" t="s">
        <v>145</v>
      </c>
      <c r="D16" s="70" t="s">
        <v>48</v>
      </c>
      <c r="E16" s="72" t="s">
        <v>56</v>
      </c>
      <c r="F16" s="38" t="s">
        <v>52</v>
      </c>
      <c r="G16" s="86">
        <v>99</v>
      </c>
      <c r="H16" s="98"/>
      <c r="I16" s="99"/>
      <c r="J16" s="100"/>
      <c r="K16" s="101"/>
      <c r="L16" s="102"/>
      <c r="M16" s="103"/>
      <c r="N16" s="104"/>
      <c r="O16" s="105"/>
      <c r="P16" s="106"/>
      <c r="Q16" s="107"/>
      <c r="R16" s="108"/>
      <c r="S16" s="40">
        <f t="shared" si="0"/>
        <v>0</v>
      </c>
      <c r="T16" s="92">
        <f t="shared" si="1"/>
        <v>0</v>
      </c>
      <c r="U16" s="96">
        <f>T16+T17</f>
        <v>0</v>
      </c>
      <c r="V16" s="23"/>
    </row>
    <row r="17" spans="1:22" ht="55.5" customHeight="1" thickBot="1" x14ac:dyDescent="0.35">
      <c r="A17" s="69"/>
      <c r="B17" s="78"/>
      <c r="C17" s="69"/>
      <c r="D17" s="71"/>
      <c r="E17" s="73"/>
      <c r="F17" s="39" t="s">
        <v>53</v>
      </c>
      <c r="G17" s="87">
        <f>G16*1.3</f>
        <v>128.70000000000002</v>
      </c>
      <c r="H17" s="109"/>
      <c r="I17" s="110"/>
      <c r="J17" s="111"/>
      <c r="K17" s="112"/>
      <c r="L17" s="113"/>
      <c r="M17" s="114"/>
      <c r="N17" s="115"/>
      <c r="O17" s="116"/>
      <c r="P17" s="117"/>
      <c r="Q17" s="118"/>
      <c r="R17" s="119"/>
      <c r="S17" s="36">
        <f t="shared" si="0"/>
        <v>0</v>
      </c>
      <c r="T17" s="93">
        <f t="shared" si="1"/>
        <v>0</v>
      </c>
      <c r="U17" s="96"/>
      <c r="V17" s="1"/>
    </row>
    <row r="18" spans="1:22" ht="112.5" customHeight="1" thickBot="1" x14ac:dyDescent="0.35">
      <c r="A18" s="46">
        <v>8</v>
      </c>
      <c r="B18" s="46"/>
      <c r="C18" s="46" t="s">
        <v>76</v>
      </c>
      <c r="D18" s="47" t="s">
        <v>60</v>
      </c>
      <c r="E18" s="48" t="s">
        <v>61</v>
      </c>
      <c r="F18" s="41" t="s">
        <v>62</v>
      </c>
      <c r="G18" s="88">
        <v>213</v>
      </c>
      <c r="H18" s="98"/>
      <c r="I18" s="99"/>
      <c r="J18" s="100"/>
      <c r="K18" s="101"/>
      <c r="L18" s="102"/>
      <c r="M18" s="103"/>
      <c r="N18" s="104"/>
      <c r="O18" s="105"/>
      <c r="P18" s="106"/>
      <c r="Q18" s="107"/>
      <c r="R18" s="108"/>
      <c r="S18" s="40">
        <f t="shared" si="0"/>
        <v>0</v>
      </c>
      <c r="T18" s="92">
        <f t="shared" si="1"/>
        <v>0</v>
      </c>
      <c r="U18" s="97"/>
      <c r="V18" s="23"/>
    </row>
    <row r="19" spans="1:22" ht="55.5" customHeight="1" x14ac:dyDescent="0.3">
      <c r="A19" s="68">
        <v>9</v>
      </c>
      <c r="B19" s="75"/>
      <c r="C19" s="68" t="s">
        <v>75</v>
      </c>
      <c r="D19" s="70"/>
      <c r="E19" s="72" t="s">
        <v>63</v>
      </c>
      <c r="F19" s="38" t="s">
        <v>52</v>
      </c>
      <c r="G19" s="86">
        <v>119</v>
      </c>
      <c r="H19" s="98"/>
      <c r="I19" s="99"/>
      <c r="J19" s="100"/>
      <c r="K19" s="101"/>
      <c r="L19" s="102"/>
      <c r="M19" s="103"/>
      <c r="N19" s="104"/>
      <c r="O19" s="105"/>
      <c r="P19" s="106"/>
      <c r="Q19" s="107"/>
      <c r="R19" s="108"/>
      <c r="S19" s="40">
        <f t="shared" si="0"/>
        <v>0</v>
      </c>
      <c r="T19" s="92">
        <f t="shared" si="1"/>
        <v>0</v>
      </c>
      <c r="U19" s="96">
        <f>T19+T20</f>
        <v>0</v>
      </c>
      <c r="V19" s="23"/>
    </row>
    <row r="20" spans="1:22" ht="55.5" customHeight="1" thickBot="1" x14ac:dyDescent="0.35">
      <c r="A20" s="69"/>
      <c r="B20" s="78"/>
      <c r="C20" s="69"/>
      <c r="D20" s="71"/>
      <c r="E20" s="73"/>
      <c r="F20" s="39" t="s">
        <v>53</v>
      </c>
      <c r="G20" s="87">
        <f>G19*1.3</f>
        <v>154.70000000000002</v>
      </c>
      <c r="H20" s="109"/>
      <c r="I20" s="110"/>
      <c r="J20" s="111"/>
      <c r="K20" s="112"/>
      <c r="L20" s="113"/>
      <c r="M20" s="114"/>
      <c r="N20" s="115"/>
      <c r="O20" s="116"/>
      <c r="P20" s="117"/>
      <c r="Q20" s="118"/>
      <c r="R20" s="119"/>
      <c r="S20" s="36">
        <f t="shared" si="0"/>
        <v>0</v>
      </c>
      <c r="T20" s="93">
        <f t="shared" si="1"/>
        <v>0</v>
      </c>
      <c r="U20" s="96"/>
      <c r="V20" s="23"/>
    </row>
    <row r="21" spans="1:22" ht="57" customHeight="1" x14ac:dyDescent="0.3">
      <c r="A21" s="74">
        <v>10</v>
      </c>
      <c r="B21" s="74"/>
      <c r="C21" s="75" t="s">
        <v>146</v>
      </c>
      <c r="D21" s="76" t="s">
        <v>48</v>
      </c>
      <c r="E21" s="77" t="s">
        <v>64</v>
      </c>
      <c r="F21" s="41" t="s">
        <v>52</v>
      </c>
      <c r="G21" s="88">
        <v>95</v>
      </c>
      <c r="H21" s="98"/>
      <c r="I21" s="99"/>
      <c r="J21" s="100"/>
      <c r="K21" s="101"/>
      <c r="L21" s="102"/>
      <c r="M21" s="103"/>
      <c r="N21" s="104"/>
      <c r="O21" s="105"/>
      <c r="P21" s="106"/>
      <c r="Q21" s="107"/>
      <c r="R21" s="108"/>
      <c r="S21" s="40">
        <f t="shared" si="0"/>
        <v>0</v>
      </c>
      <c r="T21" s="92">
        <f t="shared" si="1"/>
        <v>0</v>
      </c>
      <c r="U21" s="96">
        <f>T21+T22</f>
        <v>0</v>
      </c>
      <c r="V21" s="1"/>
    </row>
    <row r="22" spans="1:22" ht="55.5" customHeight="1" thickBot="1" x14ac:dyDescent="0.35">
      <c r="A22" s="69"/>
      <c r="B22" s="69"/>
      <c r="C22" s="69"/>
      <c r="D22" s="69"/>
      <c r="E22" s="73"/>
      <c r="F22" s="42" t="s">
        <v>53</v>
      </c>
      <c r="G22" s="89">
        <f>G21*1.3</f>
        <v>123.5</v>
      </c>
      <c r="H22" s="109"/>
      <c r="I22" s="110"/>
      <c r="J22" s="111"/>
      <c r="K22" s="112"/>
      <c r="L22" s="113"/>
      <c r="M22" s="114"/>
      <c r="N22" s="115"/>
      <c r="O22" s="116"/>
      <c r="P22" s="117"/>
      <c r="Q22" s="118"/>
      <c r="R22" s="119"/>
      <c r="S22" s="36">
        <f t="shared" si="0"/>
        <v>0</v>
      </c>
      <c r="T22" s="93">
        <f t="shared" si="1"/>
        <v>0</v>
      </c>
      <c r="U22" s="96"/>
      <c r="V22" s="23"/>
    </row>
    <row r="23" spans="1:22" ht="114" customHeight="1" thickBot="1" x14ac:dyDescent="0.35">
      <c r="A23" s="43">
        <v>11</v>
      </c>
      <c r="B23" s="37"/>
      <c r="C23" s="43" t="s">
        <v>77</v>
      </c>
      <c r="D23" s="44" t="s">
        <v>60</v>
      </c>
      <c r="E23" s="45" t="s">
        <v>65</v>
      </c>
      <c r="F23" s="38" t="s">
        <v>62</v>
      </c>
      <c r="G23" s="86">
        <v>350</v>
      </c>
      <c r="H23" s="98"/>
      <c r="I23" s="99"/>
      <c r="J23" s="100"/>
      <c r="K23" s="101"/>
      <c r="L23" s="102"/>
      <c r="M23" s="103"/>
      <c r="N23" s="104"/>
      <c r="O23" s="105"/>
      <c r="P23" s="106"/>
      <c r="Q23" s="107"/>
      <c r="R23" s="108"/>
      <c r="S23" s="40">
        <f t="shared" si="0"/>
        <v>0</v>
      </c>
      <c r="T23" s="92">
        <f t="shared" si="1"/>
        <v>0</v>
      </c>
      <c r="U23" s="97"/>
      <c r="V23" s="1"/>
    </row>
    <row r="24" spans="1:22" ht="57" customHeight="1" x14ac:dyDescent="0.3">
      <c r="A24" s="74">
        <v>12</v>
      </c>
      <c r="B24" s="74"/>
      <c r="C24" s="75" t="s">
        <v>74</v>
      </c>
      <c r="D24" s="76"/>
      <c r="E24" s="77" t="s">
        <v>66</v>
      </c>
      <c r="F24" s="41" t="s">
        <v>52</v>
      </c>
      <c r="G24" s="88">
        <v>186</v>
      </c>
      <c r="H24" s="98"/>
      <c r="I24" s="99"/>
      <c r="J24" s="100"/>
      <c r="K24" s="101"/>
      <c r="L24" s="102"/>
      <c r="M24" s="103"/>
      <c r="N24" s="104"/>
      <c r="O24" s="105"/>
      <c r="P24" s="106"/>
      <c r="Q24" s="107"/>
      <c r="R24" s="108"/>
      <c r="S24" s="40">
        <f t="shared" si="0"/>
        <v>0</v>
      </c>
      <c r="T24" s="92">
        <f t="shared" si="1"/>
        <v>0</v>
      </c>
      <c r="U24" s="96">
        <f>T24+T25</f>
        <v>0</v>
      </c>
      <c r="V24" s="23"/>
    </row>
    <row r="25" spans="1:22" ht="55.5" customHeight="1" thickBot="1" x14ac:dyDescent="0.35">
      <c r="A25" s="69"/>
      <c r="B25" s="69"/>
      <c r="C25" s="69"/>
      <c r="D25" s="69"/>
      <c r="E25" s="73"/>
      <c r="F25" s="42" t="s">
        <v>53</v>
      </c>
      <c r="G25" s="89">
        <f>G24*1.3</f>
        <v>241.8</v>
      </c>
      <c r="H25" s="109"/>
      <c r="I25" s="110"/>
      <c r="J25" s="111"/>
      <c r="K25" s="112"/>
      <c r="L25" s="113"/>
      <c r="M25" s="114"/>
      <c r="N25" s="115"/>
      <c r="O25" s="116"/>
      <c r="P25" s="117"/>
      <c r="Q25" s="118"/>
      <c r="R25" s="119"/>
      <c r="S25" s="36">
        <f t="shared" si="0"/>
        <v>0</v>
      </c>
      <c r="T25" s="93">
        <f t="shared" si="1"/>
        <v>0</v>
      </c>
      <c r="U25" s="96"/>
      <c r="V25" s="23"/>
    </row>
    <row r="26" spans="1:22" ht="55.5" customHeight="1" x14ac:dyDescent="0.3">
      <c r="A26" s="68">
        <v>13</v>
      </c>
      <c r="B26" s="75"/>
      <c r="C26" s="68" t="s">
        <v>148</v>
      </c>
      <c r="D26" s="70" t="s">
        <v>48</v>
      </c>
      <c r="E26" s="72" t="s">
        <v>67</v>
      </c>
      <c r="F26" s="38" t="s">
        <v>52</v>
      </c>
      <c r="G26" s="86">
        <v>129</v>
      </c>
      <c r="H26" s="98"/>
      <c r="I26" s="99"/>
      <c r="J26" s="100"/>
      <c r="K26" s="101"/>
      <c r="L26" s="102"/>
      <c r="M26" s="103"/>
      <c r="N26" s="104"/>
      <c r="O26" s="105"/>
      <c r="P26" s="106"/>
      <c r="Q26" s="107"/>
      <c r="R26" s="108"/>
      <c r="S26" s="40">
        <f t="shared" si="0"/>
        <v>0</v>
      </c>
      <c r="T26" s="92">
        <f t="shared" si="1"/>
        <v>0</v>
      </c>
      <c r="U26" s="96">
        <f>T26+T27</f>
        <v>0</v>
      </c>
      <c r="V26" s="1"/>
    </row>
    <row r="27" spans="1:22" ht="55.5" customHeight="1" thickBot="1" x14ac:dyDescent="0.35">
      <c r="A27" s="69"/>
      <c r="B27" s="78"/>
      <c r="C27" s="69"/>
      <c r="D27" s="71"/>
      <c r="E27" s="73"/>
      <c r="F27" s="39" t="s">
        <v>53</v>
      </c>
      <c r="G27" s="87">
        <f>G26*1.3</f>
        <v>167.70000000000002</v>
      </c>
      <c r="H27" s="109"/>
      <c r="I27" s="110"/>
      <c r="J27" s="111"/>
      <c r="K27" s="112"/>
      <c r="L27" s="113"/>
      <c r="M27" s="114"/>
      <c r="N27" s="115"/>
      <c r="O27" s="116"/>
      <c r="P27" s="117"/>
      <c r="Q27" s="118"/>
      <c r="R27" s="119"/>
      <c r="S27" s="36">
        <f t="shared" si="0"/>
        <v>0</v>
      </c>
      <c r="T27" s="93">
        <f t="shared" si="1"/>
        <v>0</v>
      </c>
      <c r="U27" s="96"/>
      <c r="V27" s="23"/>
    </row>
    <row r="28" spans="1:22" ht="113.25" customHeight="1" thickBot="1" x14ac:dyDescent="0.35">
      <c r="A28" s="46">
        <v>14</v>
      </c>
      <c r="B28" s="46"/>
      <c r="C28" s="46" t="s">
        <v>76</v>
      </c>
      <c r="D28" s="47" t="s">
        <v>60</v>
      </c>
      <c r="E28" s="48" t="s">
        <v>68</v>
      </c>
      <c r="F28" s="41" t="s">
        <v>150</v>
      </c>
      <c r="G28" s="88">
        <v>499</v>
      </c>
      <c r="H28" s="98"/>
      <c r="I28" s="99"/>
      <c r="J28" s="100"/>
      <c r="K28" s="101"/>
      <c r="L28" s="102"/>
      <c r="M28" s="103"/>
      <c r="N28" s="104"/>
      <c r="O28" s="105"/>
      <c r="P28" s="106"/>
      <c r="Q28" s="107"/>
      <c r="R28" s="108"/>
      <c r="S28" s="40">
        <f t="shared" si="0"/>
        <v>0</v>
      </c>
      <c r="T28" s="92">
        <f t="shared" si="1"/>
        <v>0</v>
      </c>
      <c r="U28" s="97"/>
      <c r="V28" s="1"/>
    </row>
    <row r="29" spans="1:22" ht="55.5" customHeight="1" x14ac:dyDescent="0.3">
      <c r="A29" s="68">
        <v>15</v>
      </c>
      <c r="B29" s="75"/>
      <c r="C29" s="68" t="s">
        <v>75</v>
      </c>
      <c r="D29" s="70"/>
      <c r="E29" s="72" t="s">
        <v>69</v>
      </c>
      <c r="F29" s="38" t="s">
        <v>52</v>
      </c>
      <c r="G29" s="86">
        <v>280</v>
      </c>
      <c r="H29" s="98"/>
      <c r="I29" s="99"/>
      <c r="J29" s="100"/>
      <c r="K29" s="101"/>
      <c r="L29" s="102"/>
      <c r="M29" s="103"/>
      <c r="N29" s="104"/>
      <c r="O29" s="105"/>
      <c r="P29" s="106"/>
      <c r="Q29" s="107"/>
      <c r="R29" s="108"/>
      <c r="S29" s="40">
        <f t="shared" si="0"/>
        <v>0</v>
      </c>
      <c r="T29" s="92">
        <f t="shared" si="1"/>
        <v>0</v>
      </c>
      <c r="U29" s="96">
        <f>T29+T30</f>
        <v>0</v>
      </c>
      <c r="V29" s="23"/>
    </row>
    <row r="30" spans="1:22" ht="55.5" customHeight="1" thickBot="1" x14ac:dyDescent="0.35">
      <c r="A30" s="69"/>
      <c r="B30" s="78"/>
      <c r="C30" s="69"/>
      <c r="D30" s="71"/>
      <c r="E30" s="73"/>
      <c r="F30" s="39" t="s">
        <v>53</v>
      </c>
      <c r="G30" s="87">
        <f>G29*1.3</f>
        <v>364</v>
      </c>
      <c r="H30" s="109"/>
      <c r="I30" s="110"/>
      <c r="J30" s="111"/>
      <c r="K30" s="112"/>
      <c r="L30" s="113"/>
      <c r="M30" s="114"/>
      <c r="N30" s="115"/>
      <c r="O30" s="116"/>
      <c r="P30" s="117"/>
      <c r="Q30" s="118"/>
      <c r="R30" s="119"/>
      <c r="S30" s="36">
        <f t="shared" si="0"/>
        <v>0</v>
      </c>
      <c r="T30" s="93">
        <f t="shared" si="1"/>
        <v>0</v>
      </c>
      <c r="U30" s="96"/>
      <c r="V30" s="1"/>
    </row>
    <row r="31" spans="1:22" ht="57" customHeight="1" x14ac:dyDescent="0.3">
      <c r="A31" s="74">
        <v>16</v>
      </c>
      <c r="B31" s="74"/>
      <c r="C31" s="75" t="s">
        <v>128</v>
      </c>
      <c r="D31" s="76" t="s">
        <v>48</v>
      </c>
      <c r="E31" s="77" t="s">
        <v>70</v>
      </c>
      <c r="F31" s="41" t="s">
        <v>52</v>
      </c>
      <c r="G31" s="88">
        <v>120</v>
      </c>
      <c r="H31" s="98"/>
      <c r="I31" s="99"/>
      <c r="J31" s="100"/>
      <c r="K31" s="101"/>
      <c r="L31" s="102"/>
      <c r="M31" s="103"/>
      <c r="N31" s="104"/>
      <c r="O31" s="105"/>
      <c r="P31" s="106"/>
      <c r="Q31" s="107"/>
      <c r="R31" s="108"/>
      <c r="S31" s="40">
        <f t="shared" si="0"/>
        <v>0</v>
      </c>
      <c r="T31" s="92">
        <f t="shared" si="1"/>
        <v>0</v>
      </c>
      <c r="U31" s="96">
        <f>T31+T32</f>
        <v>0</v>
      </c>
      <c r="V31" s="23"/>
    </row>
    <row r="32" spans="1:22" ht="55.5" customHeight="1" thickBot="1" x14ac:dyDescent="0.35">
      <c r="A32" s="69"/>
      <c r="B32" s="69"/>
      <c r="C32" s="69"/>
      <c r="D32" s="69"/>
      <c r="E32" s="73"/>
      <c r="F32" s="42" t="s">
        <v>53</v>
      </c>
      <c r="G32" s="89">
        <f>G31*1.3</f>
        <v>156</v>
      </c>
      <c r="H32" s="109"/>
      <c r="I32" s="110"/>
      <c r="J32" s="111"/>
      <c r="K32" s="112"/>
      <c r="L32" s="113"/>
      <c r="M32" s="114"/>
      <c r="N32" s="115"/>
      <c r="O32" s="116"/>
      <c r="P32" s="117"/>
      <c r="Q32" s="118"/>
      <c r="R32" s="119"/>
      <c r="S32" s="36">
        <f t="shared" si="0"/>
        <v>0</v>
      </c>
      <c r="T32" s="93">
        <f t="shared" si="1"/>
        <v>0</v>
      </c>
      <c r="U32" s="96"/>
      <c r="V32" s="1"/>
    </row>
    <row r="33" spans="1:22" ht="119.25" customHeight="1" x14ac:dyDescent="0.3">
      <c r="A33" s="43">
        <v>17</v>
      </c>
      <c r="B33" s="37"/>
      <c r="C33" s="43" t="s">
        <v>78</v>
      </c>
      <c r="D33" s="44" t="s">
        <v>60</v>
      </c>
      <c r="E33" s="45" t="s">
        <v>71</v>
      </c>
      <c r="F33" s="38" t="s">
        <v>149</v>
      </c>
      <c r="G33" s="86">
        <v>565</v>
      </c>
      <c r="H33" s="98"/>
      <c r="I33" s="99"/>
      <c r="J33" s="100"/>
      <c r="K33" s="101"/>
      <c r="L33" s="102"/>
      <c r="M33" s="103"/>
      <c r="N33" s="104"/>
      <c r="O33" s="105"/>
      <c r="P33" s="106"/>
      <c r="Q33" s="107"/>
      <c r="R33" s="108"/>
      <c r="S33" s="40">
        <f t="shared" si="0"/>
        <v>0</v>
      </c>
      <c r="T33" s="92">
        <f t="shared" si="1"/>
        <v>0</v>
      </c>
      <c r="U33" s="97"/>
      <c r="V33" s="23"/>
    </row>
    <row r="34" spans="1:22" ht="26.4" thickBot="1" x14ac:dyDescent="0.55000000000000004">
      <c r="A34" s="60"/>
      <c r="B34" s="60"/>
      <c r="C34" s="67" t="s">
        <v>72</v>
      </c>
      <c r="D34" s="66"/>
      <c r="E34" s="60"/>
      <c r="F34" s="60"/>
      <c r="G34" s="85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85"/>
      <c r="U34" s="85"/>
      <c r="V34" s="60"/>
    </row>
    <row r="35" spans="1:22" ht="55.5" customHeight="1" x14ac:dyDescent="0.3">
      <c r="A35" s="68">
        <v>18</v>
      </c>
      <c r="B35" s="68" t="s">
        <v>243</v>
      </c>
      <c r="C35" s="68" t="s">
        <v>79</v>
      </c>
      <c r="D35" s="70"/>
      <c r="E35" s="72" t="s">
        <v>73</v>
      </c>
      <c r="F35" s="38" t="s">
        <v>52</v>
      </c>
      <c r="G35" s="86">
        <v>310</v>
      </c>
      <c r="H35" s="98"/>
      <c r="I35" s="99"/>
      <c r="J35" s="100"/>
      <c r="K35" s="101"/>
      <c r="L35" s="102"/>
      <c r="M35" s="103"/>
      <c r="N35" s="104"/>
      <c r="O35" s="105"/>
      <c r="P35" s="106"/>
      <c r="Q35" s="107"/>
      <c r="R35" s="108"/>
      <c r="S35" s="40">
        <f t="shared" ref="S35:S63" si="2">H35+I35+J35+K35+L35+M35+N35+O35+P35+Q35+R35</f>
        <v>0</v>
      </c>
      <c r="T35" s="92">
        <f t="shared" ref="T35:T63" si="3">S35*G35</f>
        <v>0</v>
      </c>
      <c r="U35" s="95">
        <f>T35+T36</f>
        <v>0</v>
      </c>
      <c r="V35" s="23"/>
    </row>
    <row r="36" spans="1:22" ht="55.5" customHeight="1" thickBot="1" x14ac:dyDescent="0.35">
      <c r="A36" s="69"/>
      <c r="B36" s="69"/>
      <c r="C36" s="69"/>
      <c r="D36" s="71"/>
      <c r="E36" s="73"/>
      <c r="F36" s="39" t="s">
        <v>53</v>
      </c>
      <c r="G36" s="87">
        <f>G35*1.3</f>
        <v>403</v>
      </c>
      <c r="H36" s="109"/>
      <c r="I36" s="110"/>
      <c r="J36" s="111"/>
      <c r="K36" s="112"/>
      <c r="L36" s="113"/>
      <c r="M36" s="114"/>
      <c r="N36" s="115"/>
      <c r="O36" s="116"/>
      <c r="P36" s="117"/>
      <c r="Q36" s="118"/>
      <c r="R36" s="119"/>
      <c r="S36" s="36">
        <f t="shared" si="2"/>
        <v>0</v>
      </c>
      <c r="T36" s="93">
        <f t="shared" si="3"/>
        <v>0</v>
      </c>
      <c r="U36" s="95"/>
      <c r="V36" s="1"/>
    </row>
    <row r="37" spans="1:22" ht="57" customHeight="1" x14ac:dyDescent="0.3">
      <c r="A37" s="74">
        <v>19</v>
      </c>
      <c r="B37" s="74" t="s">
        <v>243</v>
      </c>
      <c r="C37" s="75" t="s">
        <v>126</v>
      </c>
      <c r="D37" s="76" t="s">
        <v>48</v>
      </c>
      <c r="E37" s="77" t="s">
        <v>50</v>
      </c>
      <c r="F37" s="41" t="s">
        <v>52</v>
      </c>
      <c r="G37" s="88">
        <v>160</v>
      </c>
      <c r="H37" s="98"/>
      <c r="I37" s="99"/>
      <c r="J37" s="100"/>
      <c r="K37" s="101"/>
      <c r="L37" s="102"/>
      <c r="M37" s="103"/>
      <c r="N37" s="104"/>
      <c r="O37" s="105"/>
      <c r="P37" s="106"/>
      <c r="Q37" s="107"/>
      <c r="R37" s="108"/>
      <c r="S37" s="40">
        <f t="shared" si="2"/>
        <v>0</v>
      </c>
      <c r="T37" s="92">
        <f t="shared" si="3"/>
        <v>0</v>
      </c>
      <c r="U37" s="96">
        <f>T37+T38</f>
        <v>0</v>
      </c>
      <c r="V37" s="23"/>
    </row>
    <row r="38" spans="1:22" ht="55.5" customHeight="1" thickBot="1" x14ac:dyDescent="0.35">
      <c r="A38" s="69"/>
      <c r="B38" s="69"/>
      <c r="C38" s="69"/>
      <c r="D38" s="69"/>
      <c r="E38" s="73"/>
      <c r="F38" s="42" t="s">
        <v>53</v>
      </c>
      <c r="G38" s="89">
        <f>G37*1.3</f>
        <v>208</v>
      </c>
      <c r="H38" s="109"/>
      <c r="I38" s="110"/>
      <c r="J38" s="111"/>
      <c r="K38" s="112"/>
      <c r="L38" s="113"/>
      <c r="M38" s="114"/>
      <c r="N38" s="115"/>
      <c r="O38" s="116"/>
      <c r="P38" s="117"/>
      <c r="Q38" s="118"/>
      <c r="R38" s="119"/>
      <c r="S38" s="36">
        <f t="shared" si="2"/>
        <v>0</v>
      </c>
      <c r="T38" s="93">
        <f t="shared" si="3"/>
        <v>0</v>
      </c>
      <c r="U38" s="96"/>
      <c r="V38" s="1"/>
    </row>
    <row r="39" spans="1:22" ht="55.5" customHeight="1" x14ac:dyDescent="0.3">
      <c r="A39" s="68">
        <v>20</v>
      </c>
      <c r="B39" s="68" t="s">
        <v>243</v>
      </c>
      <c r="C39" s="68" t="s">
        <v>83</v>
      </c>
      <c r="D39" s="70"/>
      <c r="E39" s="72" t="s">
        <v>82</v>
      </c>
      <c r="F39" s="38" t="s">
        <v>52</v>
      </c>
      <c r="G39" s="86">
        <v>309</v>
      </c>
      <c r="H39" s="98"/>
      <c r="I39" s="99"/>
      <c r="J39" s="100"/>
      <c r="K39" s="101"/>
      <c r="L39" s="102"/>
      <c r="M39" s="103"/>
      <c r="N39" s="104"/>
      <c r="O39" s="105"/>
      <c r="P39" s="106"/>
      <c r="Q39" s="107"/>
      <c r="R39" s="108"/>
      <c r="S39" s="40">
        <f t="shared" si="2"/>
        <v>0</v>
      </c>
      <c r="T39" s="92">
        <f t="shared" si="3"/>
        <v>0</v>
      </c>
      <c r="U39" s="96">
        <f>T39+T40</f>
        <v>0</v>
      </c>
      <c r="V39" s="23"/>
    </row>
    <row r="40" spans="1:22" ht="55.5" customHeight="1" thickBot="1" x14ac:dyDescent="0.35">
      <c r="A40" s="69"/>
      <c r="B40" s="69"/>
      <c r="C40" s="69"/>
      <c r="D40" s="71"/>
      <c r="E40" s="73"/>
      <c r="F40" s="39" t="s">
        <v>53</v>
      </c>
      <c r="G40" s="87">
        <f>G39*1.3</f>
        <v>401.7</v>
      </c>
      <c r="H40" s="109"/>
      <c r="I40" s="110"/>
      <c r="J40" s="111"/>
      <c r="K40" s="112"/>
      <c r="L40" s="113"/>
      <c r="M40" s="114"/>
      <c r="N40" s="115"/>
      <c r="O40" s="116"/>
      <c r="P40" s="117"/>
      <c r="Q40" s="118"/>
      <c r="R40" s="119"/>
      <c r="S40" s="36">
        <f t="shared" si="2"/>
        <v>0</v>
      </c>
      <c r="T40" s="93">
        <f t="shared" si="3"/>
        <v>0</v>
      </c>
      <c r="U40" s="96"/>
      <c r="V40" s="1"/>
    </row>
    <row r="41" spans="1:22" ht="57" customHeight="1" x14ac:dyDescent="0.3">
      <c r="A41" s="74">
        <v>21</v>
      </c>
      <c r="B41" s="74" t="s">
        <v>243</v>
      </c>
      <c r="C41" s="75" t="s">
        <v>145</v>
      </c>
      <c r="D41" s="76" t="s">
        <v>48</v>
      </c>
      <c r="E41" s="77" t="s">
        <v>54</v>
      </c>
      <c r="F41" s="41" t="s">
        <v>52</v>
      </c>
      <c r="G41" s="88">
        <v>235</v>
      </c>
      <c r="H41" s="98"/>
      <c r="I41" s="99"/>
      <c r="J41" s="100"/>
      <c r="K41" s="101"/>
      <c r="L41" s="102"/>
      <c r="M41" s="103"/>
      <c r="N41" s="104"/>
      <c r="O41" s="105"/>
      <c r="P41" s="106"/>
      <c r="Q41" s="107"/>
      <c r="R41" s="108"/>
      <c r="S41" s="40">
        <f t="shared" si="2"/>
        <v>0</v>
      </c>
      <c r="T41" s="92">
        <f t="shared" si="3"/>
        <v>0</v>
      </c>
      <c r="U41" s="96">
        <f>T41+T42</f>
        <v>0</v>
      </c>
      <c r="V41" s="23"/>
    </row>
    <row r="42" spans="1:22" ht="55.5" customHeight="1" thickBot="1" x14ac:dyDescent="0.35">
      <c r="A42" s="69"/>
      <c r="B42" s="69"/>
      <c r="C42" s="69"/>
      <c r="D42" s="69"/>
      <c r="E42" s="73"/>
      <c r="F42" s="42" t="s">
        <v>53</v>
      </c>
      <c r="G42" s="89">
        <f>G41*1.3</f>
        <v>305.5</v>
      </c>
      <c r="H42" s="109"/>
      <c r="I42" s="110"/>
      <c r="J42" s="111"/>
      <c r="K42" s="112"/>
      <c r="L42" s="113"/>
      <c r="M42" s="114"/>
      <c r="N42" s="115"/>
      <c r="O42" s="116"/>
      <c r="P42" s="117"/>
      <c r="Q42" s="118"/>
      <c r="R42" s="119"/>
      <c r="S42" s="36">
        <f t="shared" si="2"/>
        <v>0</v>
      </c>
      <c r="T42" s="93">
        <f t="shared" si="3"/>
        <v>0</v>
      </c>
      <c r="U42" s="96"/>
      <c r="V42" s="23"/>
    </row>
    <row r="43" spans="1:22" ht="60" customHeight="1" thickBot="1" x14ac:dyDescent="0.35">
      <c r="A43" s="43">
        <v>22</v>
      </c>
      <c r="B43" s="43" t="s">
        <v>243</v>
      </c>
      <c r="C43" s="43" t="s">
        <v>84</v>
      </c>
      <c r="D43" s="44" t="s">
        <v>57</v>
      </c>
      <c r="E43" s="45" t="s">
        <v>81</v>
      </c>
      <c r="F43" s="38" t="s">
        <v>59</v>
      </c>
      <c r="G43" s="86">
        <v>450</v>
      </c>
      <c r="H43" s="98"/>
      <c r="I43" s="99"/>
      <c r="J43" s="100"/>
      <c r="K43" s="101"/>
      <c r="L43" s="102"/>
      <c r="M43" s="103"/>
      <c r="N43" s="104"/>
      <c r="O43" s="105"/>
      <c r="P43" s="106"/>
      <c r="Q43" s="107"/>
      <c r="R43" s="108"/>
      <c r="S43" s="40">
        <f t="shared" si="2"/>
        <v>0</v>
      </c>
      <c r="T43" s="92">
        <f t="shared" si="3"/>
        <v>0</v>
      </c>
      <c r="U43" s="97"/>
      <c r="V43" s="1"/>
    </row>
    <row r="44" spans="1:22" ht="57" customHeight="1" x14ac:dyDescent="0.3">
      <c r="A44" s="74">
        <v>23</v>
      </c>
      <c r="B44" s="74" t="s">
        <v>243</v>
      </c>
      <c r="C44" s="75" t="s">
        <v>85</v>
      </c>
      <c r="D44" s="76"/>
      <c r="E44" s="77" t="s">
        <v>87</v>
      </c>
      <c r="F44" s="41" t="s">
        <v>52</v>
      </c>
      <c r="G44" s="88">
        <v>105</v>
      </c>
      <c r="H44" s="98"/>
      <c r="I44" s="99"/>
      <c r="J44" s="100"/>
      <c r="K44" s="101"/>
      <c r="L44" s="102"/>
      <c r="M44" s="103"/>
      <c r="N44" s="104"/>
      <c r="O44" s="105"/>
      <c r="P44" s="106"/>
      <c r="Q44" s="107"/>
      <c r="R44" s="108"/>
      <c r="S44" s="40">
        <f t="shared" si="2"/>
        <v>0</v>
      </c>
      <c r="T44" s="92">
        <f t="shared" si="3"/>
        <v>0</v>
      </c>
      <c r="U44" s="96">
        <f>T44+T45</f>
        <v>0</v>
      </c>
      <c r="V44" s="23"/>
    </row>
    <row r="45" spans="1:22" ht="55.5" customHeight="1" thickBot="1" x14ac:dyDescent="0.35">
      <c r="A45" s="69"/>
      <c r="B45" s="69"/>
      <c r="C45" s="69"/>
      <c r="D45" s="69"/>
      <c r="E45" s="73"/>
      <c r="F45" s="42" t="s">
        <v>53</v>
      </c>
      <c r="G45" s="89">
        <f>G44*1.3</f>
        <v>136.5</v>
      </c>
      <c r="H45" s="109"/>
      <c r="I45" s="110"/>
      <c r="J45" s="111"/>
      <c r="K45" s="112"/>
      <c r="L45" s="113"/>
      <c r="M45" s="114"/>
      <c r="N45" s="115"/>
      <c r="O45" s="116"/>
      <c r="P45" s="117"/>
      <c r="Q45" s="118"/>
      <c r="R45" s="119"/>
      <c r="S45" s="36">
        <f t="shared" si="2"/>
        <v>0</v>
      </c>
      <c r="T45" s="93">
        <f t="shared" si="3"/>
        <v>0</v>
      </c>
      <c r="U45" s="96"/>
      <c r="V45" s="1"/>
    </row>
    <row r="46" spans="1:22" ht="55.5" customHeight="1" x14ac:dyDescent="0.3">
      <c r="A46" s="68">
        <v>24</v>
      </c>
      <c r="B46" s="68" t="s">
        <v>243</v>
      </c>
      <c r="C46" s="68" t="s">
        <v>145</v>
      </c>
      <c r="D46" s="70" t="s">
        <v>48</v>
      </c>
      <c r="E46" s="72" t="s">
        <v>56</v>
      </c>
      <c r="F46" s="38" t="s">
        <v>52</v>
      </c>
      <c r="G46" s="86">
        <v>99</v>
      </c>
      <c r="H46" s="98"/>
      <c r="I46" s="99"/>
      <c r="J46" s="100"/>
      <c r="K46" s="101"/>
      <c r="L46" s="102"/>
      <c r="M46" s="103"/>
      <c r="N46" s="104"/>
      <c r="O46" s="105"/>
      <c r="P46" s="106"/>
      <c r="Q46" s="107"/>
      <c r="R46" s="108"/>
      <c r="S46" s="40">
        <f t="shared" si="2"/>
        <v>0</v>
      </c>
      <c r="T46" s="92">
        <f t="shared" si="3"/>
        <v>0</v>
      </c>
      <c r="U46" s="96">
        <f>T46+T47</f>
        <v>0</v>
      </c>
      <c r="V46" s="23"/>
    </row>
    <row r="47" spans="1:22" ht="55.5" customHeight="1" thickBot="1" x14ac:dyDescent="0.35">
      <c r="A47" s="69"/>
      <c r="B47" s="69"/>
      <c r="C47" s="69"/>
      <c r="D47" s="71"/>
      <c r="E47" s="73"/>
      <c r="F47" s="39" t="s">
        <v>53</v>
      </c>
      <c r="G47" s="87">
        <f>G46*1.3</f>
        <v>128.70000000000002</v>
      </c>
      <c r="H47" s="109"/>
      <c r="I47" s="110"/>
      <c r="J47" s="111"/>
      <c r="K47" s="112"/>
      <c r="L47" s="113"/>
      <c r="M47" s="114"/>
      <c r="N47" s="115"/>
      <c r="O47" s="116"/>
      <c r="P47" s="117"/>
      <c r="Q47" s="118"/>
      <c r="R47" s="119"/>
      <c r="S47" s="36">
        <f t="shared" si="2"/>
        <v>0</v>
      </c>
      <c r="T47" s="93">
        <f t="shared" si="3"/>
        <v>0</v>
      </c>
      <c r="U47" s="96"/>
      <c r="V47" s="1"/>
    </row>
    <row r="48" spans="1:22" ht="75" customHeight="1" thickBot="1" x14ac:dyDescent="0.35">
      <c r="A48" s="46">
        <v>25</v>
      </c>
      <c r="B48" s="46" t="s">
        <v>243</v>
      </c>
      <c r="C48" s="46" t="s">
        <v>86</v>
      </c>
      <c r="D48" s="47" t="s">
        <v>60</v>
      </c>
      <c r="E48" s="48" t="s">
        <v>88</v>
      </c>
      <c r="F48" s="41" t="s">
        <v>62</v>
      </c>
      <c r="G48" s="88">
        <v>225</v>
      </c>
      <c r="H48" s="98"/>
      <c r="I48" s="99"/>
      <c r="J48" s="100"/>
      <c r="K48" s="101"/>
      <c r="L48" s="102"/>
      <c r="M48" s="103"/>
      <c r="N48" s="104"/>
      <c r="O48" s="105"/>
      <c r="P48" s="106"/>
      <c r="Q48" s="107"/>
      <c r="R48" s="108"/>
      <c r="S48" s="40">
        <f t="shared" si="2"/>
        <v>0</v>
      </c>
      <c r="T48" s="92">
        <f t="shared" si="3"/>
        <v>0</v>
      </c>
      <c r="U48" s="97"/>
      <c r="V48" s="23"/>
    </row>
    <row r="49" spans="1:22" ht="55.5" customHeight="1" x14ac:dyDescent="0.3">
      <c r="A49" s="68">
        <v>26</v>
      </c>
      <c r="B49" s="68" t="s">
        <v>243</v>
      </c>
      <c r="C49" s="68" t="s">
        <v>83</v>
      </c>
      <c r="D49" s="70"/>
      <c r="E49" s="72" t="s">
        <v>89</v>
      </c>
      <c r="F49" s="38" t="s">
        <v>52</v>
      </c>
      <c r="G49" s="86">
        <v>120</v>
      </c>
      <c r="H49" s="98"/>
      <c r="I49" s="99"/>
      <c r="J49" s="100"/>
      <c r="K49" s="101"/>
      <c r="L49" s="102"/>
      <c r="M49" s="103"/>
      <c r="N49" s="104"/>
      <c r="O49" s="105"/>
      <c r="P49" s="106"/>
      <c r="Q49" s="107"/>
      <c r="R49" s="108"/>
      <c r="S49" s="40">
        <f t="shared" si="2"/>
        <v>0</v>
      </c>
      <c r="T49" s="92">
        <f t="shared" si="3"/>
        <v>0</v>
      </c>
      <c r="U49" s="96">
        <f>T49+T50</f>
        <v>0</v>
      </c>
      <c r="V49" s="23"/>
    </row>
    <row r="50" spans="1:22" ht="55.5" customHeight="1" thickBot="1" x14ac:dyDescent="0.35">
      <c r="A50" s="69"/>
      <c r="B50" s="69"/>
      <c r="C50" s="69"/>
      <c r="D50" s="71"/>
      <c r="E50" s="73"/>
      <c r="F50" s="39" t="s">
        <v>53</v>
      </c>
      <c r="G50" s="87">
        <f>G49*1.3</f>
        <v>156</v>
      </c>
      <c r="H50" s="109"/>
      <c r="I50" s="110"/>
      <c r="J50" s="111"/>
      <c r="K50" s="112"/>
      <c r="L50" s="113"/>
      <c r="M50" s="114"/>
      <c r="N50" s="115"/>
      <c r="O50" s="116"/>
      <c r="P50" s="117"/>
      <c r="Q50" s="118"/>
      <c r="R50" s="119"/>
      <c r="S50" s="36">
        <f t="shared" si="2"/>
        <v>0</v>
      </c>
      <c r="T50" s="93">
        <f t="shared" si="3"/>
        <v>0</v>
      </c>
      <c r="U50" s="96"/>
      <c r="V50" s="23"/>
    </row>
    <row r="51" spans="1:22" ht="57" customHeight="1" x14ac:dyDescent="0.3">
      <c r="A51" s="74">
        <v>27</v>
      </c>
      <c r="B51" s="74" t="s">
        <v>243</v>
      </c>
      <c r="C51" s="75" t="s">
        <v>146</v>
      </c>
      <c r="D51" s="76" t="s">
        <v>48</v>
      </c>
      <c r="E51" s="77" t="s">
        <v>64</v>
      </c>
      <c r="F51" s="41" t="s">
        <v>52</v>
      </c>
      <c r="G51" s="88">
        <v>99</v>
      </c>
      <c r="H51" s="98"/>
      <c r="I51" s="99"/>
      <c r="J51" s="100"/>
      <c r="K51" s="101"/>
      <c r="L51" s="102"/>
      <c r="M51" s="103"/>
      <c r="N51" s="104"/>
      <c r="O51" s="105"/>
      <c r="P51" s="106"/>
      <c r="Q51" s="107"/>
      <c r="R51" s="108"/>
      <c r="S51" s="40">
        <f t="shared" si="2"/>
        <v>0</v>
      </c>
      <c r="T51" s="92">
        <f t="shared" si="3"/>
        <v>0</v>
      </c>
      <c r="U51" s="96">
        <f>T51+T52</f>
        <v>0</v>
      </c>
      <c r="V51" s="1"/>
    </row>
    <row r="52" spans="1:22" ht="55.5" customHeight="1" thickBot="1" x14ac:dyDescent="0.35">
      <c r="A52" s="69"/>
      <c r="B52" s="69"/>
      <c r="C52" s="69"/>
      <c r="D52" s="69"/>
      <c r="E52" s="73"/>
      <c r="F52" s="42" t="s">
        <v>53</v>
      </c>
      <c r="G52" s="89">
        <f>G51*1.3</f>
        <v>128.70000000000002</v>
      </c>
      <c r="H52" s="109"/>
      <c r="I52" s="110"/>
      <c r="J52" s="111"/>
      <c r="K52" s="112"/>
      <c r="L52" s="113"/>
      <c r="M52" s="114"/>
      <c r="N52" s="115"/>
      <c r="O52" s="116"/>
      <c r="P52" s="117"/>
      <c r="Q52" s="118"/>
      <c r="R52" s="119"/>
      <c r="S52" s="36">
        <f t="shared" si="2"/>
        <v>0</v>
      </c>
      <c r="T52" s="93">
        <f t="shared" si="3"/>
        <v>0</v>
      </c>
      <c r="U52" s="96"/>
      <c r="V52" s="23"/>
    </row>
    <row r="53" spans="1:22" ht="55.5" customHeight="1" thickBot="1" x14ac:dyDescent="0.35">
      <c r="A53" s="43">
        <v>28</v>
      </c>
      <c r="B53" s="43" t="s">
        <v>243</v>
      </c>
      <c r="C53" s="43" t="s">
        <v>84</v>
      </c>
      <c r="D53" s="44" t="s">
        <v>60</v>
      </c>
      <c r="E53" s="45" t="s">
        <v>90</v>
      </c>
      <c r="F53" s="38" t="s">
        <v>62</v>
      </c>
      <c r="G53" s="86">
        <v>360</v>
      </c>
      <c r="H53" s="98"/>
      <c r="I53" s="99"/>
      <c r="J53" s="100"/>
      <c r="K53" s="101"/>
      <c r="L53" s="102"/>
      <c r="M53" s="103"/>
      <c r="N53" s="104"/>
      <c r="O53" s="105"/>
      <c r="P53" s="106"/>
      <c r="Q53" s="107"/>
      <c r="R53" s="108"/>
      <c r="S53" s="40">
        <f t="shared" si="2"/>
        <v>0</v>
      </c>
      <c r="T53" s="92">
        <f t="shared" si="3"/>
        <v>0</v>
      </c>
      <c r="U53" s="97"/>
      <c r="V53" s="1"/>
    </row>
    <row r="54" spans="1:22" ht="57" customHeight="1" x14ac:dyDescent="0.3">
      <c r="A54" s="74">
        <v>29</v>
      </c>
      <c r="B54" s="74" t="s">
        <v>243</v>
      </c>
      <c r="C54" s="75" t="s">
        <v>91</v>
      </c>
      <c r="D54" s="76"/>
      <c r="E54" s="77" t="s">
        <v>93</v>
      </c>
      <c r="F54" s="41" t="s">
        <v>52</v>
      </c>
      <c r="G54" s="88">
        <v>200</v>
      </c>
      <c r="H54" s="98"/>
      <c r="I54" s="99"/>
      <c r="J54" s="100"/>
      <c r="K54" s="101"/>
      <c r="L54" s="102"/>
      <c r="M54" s="103"/>
      <c r="N54" s="104"/>
      <c r="O54" s="105"/>
      <c r="P54" s="106"/>
      <c r="Q54" s="107"/>
      <c r="R54" s="108"/>
      <c r="S54" s="40">
        <f t="shared" si="2"/>
        <v>0</v>
      </c>
      <c r="T54" s="92">
        <f t="shared" si="3"/>
        <v>0</v>
      </c>
      <c r="U54" s="96">
        <f>T54+T55</f>
        <v>0</v>
      </c>
      <c r="V54" s="23"/>
    </row>
    <row r="55" spans="1:22" ht="55.5" customHeight="1" thickBot="1" x14ac:dyDescent="0.35">
      <c r="A55" s="69"/>
      <c r="B55" s="69"/>
      <c r="C55" s="69"/>
      <c r="D55" s="69"/>
      <c r="E55" s="73"/>
      <c r="F55" s="42" t="s">
        <v>53</v>
      </c>
      <c r="G55" s="89">
        <f>G54*1.3</f>
        <v>260</v>
      </c>
      <c r="H55" s="109"/>
      <c r="I55" s="110"/>
      <c r="J55" s="111"/>
      <c r="K55" s="112"/>
      <c r="L55" s="113"/>
      <c r="M55" s="114"/>
      <c r="N55" s="115"/>
      <c r="O55" s="116"/>
      <c r="P55" s="117"/>
      <c r="Q55" s="118"/>
      <c r="R55" s="119"/>
      <c r="S55" s="36">
        <f t="shared" si="2"/>
        <v>0</v>
      </c>
      <c r="T55" s="93">
        <f t="shared" si="3"/>
        <v>0</v>
      </c>
      <c r="U55" s="96"/>
      <c r="V55" s="23"/>
    </row>
    <row r="56" spans="1:22" ht="55.5" customHeight="1" x14ac:dyDescent="0.3">
      <c r="A56" s="68">
        <v>30</v>
      </c>
      <c r="B56" s="68" t="s">
        <v>243</v>
      </c>
      <c r="C56" s="68" t="s">
        <v>148</v>
      </c>
      <c r="D56" s="70" t="s">
        <v>48</v>
      </c>
      <c r="E56" s="72" t="s">
        <v>67</v>
      </c>
      <c r="F56" s="38" t="s">
        <v>52</v>
      </c>
      <c r="G56" s="86">
        <v>130</v>
      </c>
      <c r="H56" s="98"/>
      <c r="I56" s="99"/>
      <c r="J56" s="100"/>
      <c r="K56" s="101"/>
      <c r="L56" s="102"/>
      <c r="M56" s="103"/>
      <c r="N56" s="104"/>
      <c r="O56" s="105"/>
      <c r="P56" s="106"/>
      <c r="Q56" s="107"/>
      <c r="R56" s="108"/>
      <c r="S56" s="40">
        <f t="shared" si="2"/>
        <v>0</v>
      </c>
      <c r="T56" s="92">
        <f t="shared" si="3"/>
        <v>0</v>
      </c>
      <c r="U56" s="96">
        <f>T56+T57</f>
        <v>0</v>
      </c>
      <c r="V56" s="1"/>
    </row>
    <row r="57" spans="1:22" ht="55.5" customHeight="1" thickBot="1" x14ac:dyDescent="0.35">
      <c r="A57" s="69"/>
      <c r="B57" s="69"/>
      <c r="C57" s="69"/>
      <c r="D57" s="71"/>
      <c r="E57" s="73"/>
      <c r="F57" s="39" t="s">
        <v>53</v>
      </c>
      <c r="G57" s="87">
        <f>G56*1.3</f>
        <v>169</v>
      </c>
      <c r="H57" s="109"/>
      <c r="I57" s="110"/>
      <c r="J57" s="111"/>
      <c r="K57" s="112"/>
      <c r="L57" s="113"/>
      <c r="M57" s="114"/>
      <c r="N57" s="115"/>
      <c r="O57" s="116"/>
      <c r="P57" s="117"/>
      <c r="Q57" s="118"/>
      <c r="R57" s="119"/>
      <c r="S57" s="36">
        <f t="shared" si="2"/>
        <v>0</v>
      </c>
      <c r="T57" s="93">
        <f t="shared" si="3"/>
        <v>0</v>
      </c>
      <c r="U57" s="96"/>
      <c r="V57" s="23"/>
    </row>
    <row r="58" spans="1:22" ht="69" customHeight="1" thickBot="1" x14ac:dyDescent="0.35">
      <c r="A58" s="46">
        <v>31</v>
      </c>
      <c r="B58" s="46" t="s">
        <v>243</v>
      </c>
      <c r="C58" s="46" t="s">
        <v>92</v>
      </c>
      <c r="D58" s="47" t="s">
        <v>60</v>
      </c>
      <c r="E58" s="48" t="s">
        <v>94</v>
      </c>
      <c r="F58" s="41" t="s">
        <v>62</v>
      </c>
      <c r="G58" s="88">
        <v>515</v>
      </c>
      <c r="H58" s="98"/>
      <c r="I58" s="99"/>
      <c r="J58" s="100"/>
      <c r="K58" s="101"/>
      <c r="L58" s="102"/>
      <c r="M58" s="103"/>
      <c r="N58" s="104"/>
      <c r="O58" s="105"/>
      <c r="P58" s="106"/>
      <c r="Q58" s="107"/>
      <c r="R58" s="108"/>
      <c r="S58" s="40">
        <f t="shared" si="2"/>
        <v>0</v>
      </c>
      <c r="T58" s="92">
        <f t="shared" si="3"/>
        <v>0</v>
      </c>
      <c r="U58" s="97"/>
      <c r="V58" s="1"/>
    </row>
    <row r="59" spans="1:22" ht="55.5" customHeight="1" x14ac:dyDescent="0.3">
      <c r="A59" s="68">
        <v>32</v>
      </c>
      <c r="B59" s="68" t="s">
        <v>243</v>
      </c>
      <c r="C59" s="68" t="s">
        <v>91</v>
      </c>
      <c r="D59" s="70"/>
      <c r="E59" s="72" t="s">
        <v>96</v>
      </c>
      <c r="F59" s="38" t="s">
        <v>52</v>
      </c>
      <c r="G59" s="86">
        <v>324</v>
      </c>
      <c r="H59" s="98"/>
      <c r="I59" s="99"/>
      <c r="J59" s="100"/>
      <c r="K59" s="101"/>
      <c r="L59" s="102"/>
      <c r="M59" s="103"/>
      <c r="N59" s="104"/>
      <c r="O59" s="105"/>
      <c r="P59" s="106"/>
      <c r="Q59" s="107"/>
      <c r="R59" s="108"/>
      <c r="S59" s="40">
        <f t="shared" si="2"/>
        <v>0</v>
      </c>
      <c r="T59" s="92">
        <f t="shared" si="3"/>
        <v>0</v>
      </c>
      <c r="U59" s="96">
        <f>T59+T60</f>
        <v>0</v>
      </c>
      <c r="V59" s="23"/>
    </row>
    <row r="60" spans="1:22" ht="55.5" customHeight="1" thickBot="1" x14ac:dyDescent="0.35">
      <c r="A60" s="69"/>
      <c r="B60" s="69"/>
      <c r="C60" s="69"/>
      <c r="D60" s="71"/>
      <c r="E60" s="73"/>
      <c r="F60" s="39" t="s">
        <v>53</v>
      </c>
      <c r="G60" s="87">
        <f>G59*1.3</f>
        <v>421.2</v>
      </c>
      <c r="H60" s="109"/>
      <c r="I60" s="110"/>
      <c r="J60" s="111"/>
      <c r="K60" s="112"/>
      <c r="L60" s="113"/>
      <c r="M60" s="114"/>
      <c r="N60" s="115"/>
      <c r="O60" s="116"/>
      <c r="P60" s="117"/>
      <c r="Q60" s="118"/>
      <c r="R60" s="119"/>
      <c r="S60" s="36">
        <f t="shared" si="2"/>
        <v>0</v>
      </c>
      <c r="T60" s="93">
        <f t="shared" si="3"/>
        <v>0</v>
      </c>
      <c r="U60" s="96"/>
      <c r="V60" s="1"/>
    </row>
    <row r="61" spans="1:22" ht="57" customHeight="1" x14ac:dyDescent="0.3">
      <c r="A61" s="74">
        <v>33</v>
      </c>
      <c r="B61" s="74" t="s">
        <v>243</v>
      </c>
      <c r="C61" s="75" t="s">
        <v>145</v>
      </c>
      <c r="D61" s="76" t="s">
        <v>48</v>
      </c>
      <c r="E61" s="77" t="s">
        <v>97</v>
      </c>
      <c r="F61" s="41" t="s">
        <v>52</v>
      </c>
      <c r="G61" s="88">
        <v>132</v>
      </c>
      <c r="H61" s="98"/>
      <c r="I61" s="99"/>
      <c r="J61" s="100"/>
      <c r="K61" s="101"/>
      <c r="L61" s="102"/>
      <c r="M61" s="103"/>
      <c r="N61" s="104"/>
      <c r="O61" s="105"/>
      <c r="P61" s="106"/>
      <c r="Q61" s="107"/>
      <c r="R61" s="108"/>
      <c r="S61" s="40">
        <f t="shared" si="2"/>
        <v>0</v>
      </c>
      <c r="T61" s="92">
        <f t="shared" si="3"/>
        <v>0</v>
      </c>
      <c r="U61" s="96">
        <f>T61+T62</f>
        <v>0</v>
      </c>
      <c r="V61" s="23"/>
    </row>
    <row r="62" spans="1:22" ht="55.5" customHeight="1" thickBot="1" x14ac:dyDescent="0.35">
      <c r="A62" s="69"/>
      <c r="B62" s="69"/>
      <c r="C62" s="69"/>
      <c r="D62" s="69"/>
      <c r="E62" s="73"/>
      <c r="F62" s="42" t="s">
        <v>53</v>
      </c>
      <c r="G62" s="89">
        <f>G61*1.3</f>
        <v>171.6</v>
      </c>
      <c r="H62" s="109"/>
      <c r="I62" s="110"/>
      <c r="J62" s="111"/>
      <c r="K62" s="112"/>
      <c r="L62" s="113"/>
      <c r="M62" s="114"/>
      <c r="N62" s="115"/>
      <c r="O62" s="116"/>
      <c r="P62" s="117"/>
      <c r="Q62" s="118"/>
      <c r="R62" s="119"/>
      <c r="S62" s="36">
        <f t="shared" si="2"/>
        <v>0</v>
      </c>
      <c r="T62" s="93">
        <f t="shared" si="3"/>
        <v>0</v>
      </c>
      <c r="U62" s="96"/>
      <c r="V62" s="1"/>
    </row>
    <row r="63" spans="1:22" ht="55.5" customHeight="1" x14ac:dyDescent="0.3">
      <c r="A63" s="43">
        <v>34</v>
      </c>
      <c r="B63" s="43" t="s">
        <v>243</v>
      </c>
      <c r="C63" s="43" t="s">
        <v>95</v>
      </c>
      <c r="D63" s="44" t="s">
        <v>60</v>
      </c>
      <c r="E63" s="45" t="s">
        <v>98</v>
      </c>
      <c r="F63" s="38" t="s">
        <v>62</v>
      </c>
      <c r="G63" s="86">
        <v>655</v>
      </c>
      <c r="H63" s="98"/>
      <c r="I63" s="99"/>
      <c r="J63" s="100"/>
      <c r="K63" s="101"/>
      <c r="L63" s="102"/>
      <c r="M63" s="103"/>
      <c r="N63" s="104"/>
      <c r="O63" s="105"/>
      <c r="P63" s="106"/>
      <c r="Q63" s="107"/>
      <c r="R63" s="108"/>
      <c r="S63" s="40">
        <f t="shared" si="2"/>
        <v>0</v>
      </c>
      <c r="T63" s="92">
        <f t="shared" si="3"/>
        <v>0</v>
      </c>
      <c r="U63" s="97"/>
      <c r="V63" s="23"/>
    </row>
    <row r="64" spans="1:22" ht="26.4" thickBot="1" x14ac:dyDescent="0.55000000000000004">
      <c r="A64" s="60"/>
      <c r="B64" s="66"/>
      <c r="C64" s="67" t="s">
        <v>99</v>
      </c>
      <c r="D64" s="66"/>
      <c r="E64" s="60"/>
      <c r="F64" s="60"/>
      <c r="G64" s="85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85"/>
      <c r="U64" s="85"/>
      <c r="V64" s="60"/>
    </row>
    <row r="65" spans="1:22" ht="55.5" customHeight="1" x14ac:dyDescent="0.3">
      <c r="A65" s="68">
        <v>35</v>
      </c>
      <c r="B65" s="75"/>
      <c r="C65" s="68" t="s">
        <v>102</v>
      </c>
      <c r="D65" s="70"/>
      <c r="E65" s="72" t="s">
        <v>100</v>
      </c>
      <c r="F65" s="38" t="s">
        <v>52</v>
      </c>
      <c r="G65" s="86">
        <v>341</v>
      </c>
      <c r="H65" s="98"/>
      <c r="I65" s="99"/>
      <c r="J65" s="100"/>
      <c r="K65" s="101"/>
      <c r="L65" s="102"/>
      <c r="M65" s="103"/>
      <c r="N65" s="104"/>
      <c r="O65" s="105"/>
      <c r="P65" s="106"/>
      <c r="Q65" s="107"/>
      <c r="R65" s="108"/>
      <c r="S65" s="40">
        <f t="shared" ref="S65:S87" si="4">H65+I65+J65+K65+L65+M65+N65+O65+P65+Q65+R65</f>
        <v>0</v>
      </c>
      <c r="T65" s="92">
        <f t="shared" ref="T65:T87" si="5">S65*G65</f>
        <v>0</v>
      </c>
      <c r="U65" s="95">
        <f>T65+T66</f>
        <v>0</v>
      </c>
      <c r="V65" s="23"/>
    </row>
    <row r="66" spans="1:22" ht="55.5" customHeight="1" thickBot="1" x14ac:dyDescent="0.35">
      <c r="A66" s="69"/>
      <c r="B66" s="78"/>
      <c r="C66" s="69"/>
      <c r="D66" s="71"/>
      <c r="E66" s="73"/>
      <c r="F66" s="39" t="s">
        <v>53</v>
      </c>
      <c r="G66" s="87">
        <f>G65*1.3</f>
        <v>443.3</v>
      </c>
      <c r="H66" s="109"/>
      <c r="I66" s="110"/>
      <c r="J66" s="111"/>
      <c r="K66" s="112"/>
      <c r="L66" s="113"/>
      <c r="M66" s="114"/>
      <c r="N66" s="115"/>
      <c r="O66" s="116"/>
      <c r="P66" s="117"/>
      <c r="Q66" s="118"/>
      <c r="R66" s="119"/>
      <c r="S66" s="36">
        <f t="shared" si="4"/>
        <v>0</v>
      </c>
      <c r="T66" s="93">
        <f t="shared" si="5"/>
        <v>0</v>
      </c>
      <c r="U66" s="95"/>
      <c r="V66" s="1"/>
    </row>
    <row r="67" spans="1:22" ht="57" customHeight="1" x14ac:dyDescent="0.3">
      <c r="A67" s="74">
        <v>36</v>
      </c>
      <c r="B67" s="75"/>
      <c r="C67" s="75" t="s">
        <v>151</v>
      </c>
      <c r="D67" s="76" t="s">
        <v>48</v>
      </c>
      <c r="E67" s="77" t="s">
        <v>101</v>
      </c>
      <c r="F67" s="41" t="s">
        <v>52</v>
      </c>
      <c r="G67" s="88">
        <v>180</v>
      </c>
      <c r="H67" s="98"/>
      <c r="I67" s="99"/>
      <c r="J67" s="100"/>
      <c r="K67" s="101"/>
      <c r="L67" s="102"/>
      <c r="M67" s="103"/>
      <c r="N67" s="104"/>
      <c r="O67" s="105"/>
      <c r="P67" s="106"/>
      <c r="Q67" s="107"/>
      <c r="R67" s="108"/>
      <c r="S67" s="40">
        <f t="shared" si="4"/>
        <v>0</v>
      </c>
      <c r="T67" s="92">
        <f t="shared" si="5"/>
        <v>0</v>
      </c>
      <c r="U67" s="96">
        <f>T67+T68</f>
        <v>0</v>
      </c>
      <c r="V67" s="23"/>
    </row>
    <row r="68" spans="1:22" ht="55.5" customHeight="1" thickBot="1" x14ac:dyDescent="0.35">
      <c r="A68" s="69"/>
      <c r="B68" s="78"/>
      <c r="C68" s="69"/>
      <c r="D68" s="69"/>
      <c r="E68" s="73"/>
      <c r="F68" s="42" t="s">
        <v>53</v>
      </c>
      <c r="G68" s="89">
        <f>G67*1.3</f>
        <v>234</v>
      </c>
      <c r="H68" s="109"/>
      <c r="I68" s="110"/>
      <c r="J68" s="111"/>
      <c r="K68" s="112"/>
      <c r="L68" s="113"/>
      <c r="M68" s="114"/>
      <c r="N68" s="115"/>
      <c r="O68" s="116"/>
      <c r="P68" s="117"/>
      <c r="Q68" s="118"/>
      <c r="R68" s="119"/>
      <c r="S68" s="36">
        <f t="shared" si="4"/>
        <v>0</v>
      </c>
      <c r="T68" s="93">
        <f t="shared" si="5"/>
        <v>0</v>
      </c>
      <c r="U68" s="96"/>
      <c r="V68" s="1"/>
    </row>
    <row r="69" spans="1:22" ht="55.5" customHeight="1" x14ac:dyDescent="0.3">
      <c r="A69" s="68">
        <v>37</v>
      </c>
      <c r="B69" s="75"/>
      <c r="C69" s="68" t="s">
        <v>103</v>
      </c>
      <c r="D69" s="70"/>
      <c r="E69" s="72" t="s">
        <v>105</v>
      </c>
      <c r="F69" s="38" t="s">
        <v>52</v>
      </c>
      <c r="G69" s="86">
        <v>82</v>
      </c>
      <c r="H69" s="98"/>
      <c r="I69" s="99"/>
      <c r="J69" s="100"/>
      <c r="K69" s="101"/>
      <c r="L69" s="102"/>
      <c r="M69" s="103"/>
      <c r="N69" s="104"/>
      <c r="O69" s="105"/>
      <c r="P69" s="106"/>
      <c r="Q69" s="107"/>
      <c r="R69" s="108"/>
      <c r="S69" s="40">
        <f t="shared" si="4"/>
        <v>0</v>
      </c>
      <c r="T69" s="92">
        <f t="shared" si="5"/>
        <v>0</v>
      </c>
      <c r="U69" s="96">
        <f>T69+T70</f>
        <v>0</v>
      </c>
      <c r="V69" s="23"/>
    </row>
    <row r="70" spans="1:22" ht="55.5" customHeight="1" thickBot="1" x14ac:dyDescent="0.35">
      <c r="A70" s="69"/>
      <c r="B70" s="78"/>
      <c r="C70" s="69"/>
      <c r="D70" s="71"/>
      <c r="E70" s="73"/>
      <c r="F70" s="39" t="s">
        <v>53</v>
      </c>
      <c r="G70" s="87">
        <f>G69*1.3</f>
        <v>106.60000000000001</v>
      </c>
      <c r="H70" s="109"/>
      <c r="I70" s="110"/>
      <c r="J70" s="111"/>
      <c r="K70" s="112"/>
      <c r="L70" s="113"/>
      <c r="M70" s="114"/>
      <c r="N70" s="115"/>
      <c r="O70" s="116"/>
      <c r="P70" s="117"/>
      <c r="Q70" s="118"/>
      <c r="R70" s="119"/>
      <c r="S70" s="36">
        <f t="shared" si="4"/>
        <v>0</v>
      </c>
      <c r="T70" s="93">
        <f t="shared" si="5"/>
        <v>0</v>
      </c>
      <c r="U70" s="96"/>
      <c r="V70" s="1"/>
    </row>
    <row r="71" spans="1:22" ht="57" customHeight="1" x14ac:dyDescent="0.3">
      <c r="A71" s="74">
        <v>38</v>
      </c>
      <c r="B71" s="75"/>
      <c r="C71" s="75" t="s">
        <v>128</v>
      </c>
      <c r="D71" s="76" t="s">
        <v>48</v>
      </c>
      <c r="E71" s="77" t="s">
        <v>106</v>
      </c>
      <c r="F71" s="41" t="s">
        <v>52</v>
      </c>
      <c r="G71" s="88">
        <v>99</v>
      </c>
      <c r="H71" s="98"/>
      <c r="I71" s="99"/>
      <c r="J71" s="100"/>
      <c r="K71" s="101"/>
      <c r="L71" s="102"/>
      <c r="M71" s="103"/>
      <c r="N71" s="104"/>
      <c r="O71" s="105"/>
      <c r="P71" s="106"/>
      <c r="Q71" s="107"/>
      <c r="R71" s="108"/>
      <c r="S71" s="40">
        <f t="shared" si="4"/>
        <v>0</v>
      </c>
      <c r="T71" s="92">
        <f t="shared" si="5"/>
        <v>0</v>
      </c>
      <c r="U71" s="96">
        <f>T71+T72</f>
        <v>0</v>
      </c>
      <c r="V71" s="23"/>
    </row>
    <row r="72" spans="1:22" ht="55.5" customHeight="1" thickBot="1" x14ac:dyDescent="0.35">
      <c r="A72" s="69"/>
      <c r="B72" s="78"/>
      <c r="C72" s="69"/>
      <c r="D72" s="69"/>
      <c r="E72" s="73"/>
      <c r="F72" s="42" t="s">
        <v>53</v>
      </c>
      <c r="G72" s="89">
        <f>G71*1.3</f>
        <v>128.70000000000002</v>
      </c>
      <c r="H72" s="109"/>
      <c r="I72" s="110"/>
      <c r="J72" s="111"/>
      <c r="K72" s="112"/>
      <c r="L72" s="113"/>
      <c r="M72" s="114"/>
      <c r="N72" s="115"/>
      <c r="O72" s="116"/>
      <c r="P72" s="117"/>
      <c r="Q72" s="118"/>
      <c r="R72" s="119"/>
      <c r="S72" s="36">
        <f t="shared" si="4"/>
        <v>0</v>
      </c>
      <c r="T72" s="93">
        <f t="shared" si="5"/>
        <v>0</v>
      </c>
      <c r="U72" s="96"/>
      <c r="V72" s="23"/>
    </row>
    <row r="73" spans="1:22" ht="97.5" customHeight="1" thickBot="1" x14ac:dyDescent="0.35">
      <c r="A73" s="43">
        <v>39</v>
      </c>
      <c r="B73" s="37" t="s">
        <v>243</v>
      </c>
      <c r="C73" s="43" t="s">
        <v>104</v>
      </c>
      <c r="D73" s="44" t="s">
        <v>60</v>
      </c>
      <c r="E73" s="45" t="s">
        <v>153</v>
      </c>
      <c r="F73" s="38" t="s">
        <v>108</v>
      </c>
      <c r="G73" s="86">
        <v>200</v>
      </c>
      <c r="H73" s="98"/>
      <c r="I73" s="99"/>
      <c r="J73" s="100"/>
      <c r="K73" s="101"/>
      <c r="L73" s="102"/>
      <c r="M73" s="103"/>
      <c r="N73" s="104"/>
      <c r="O73" s="105"/>
      <c r="P73" s="106"/>
      <c r="Q73" s="107"/>
      <c r="R73" s="108"/>
      <c r="S73" s="40">
        <f t="shared" si="4"/>
        <v>0</v>
      </c>
      <c r="T73" s="92">
        <f t="shared" si="5"/>
        <v>0</v>
      </c>
      <c r="U73" s="97"/>
      <c r="V73" s="1"/>
    </row>
    <row r="74" spans="1:22" ht="57" customHeight="1" x14ac:dyDescent="0.3">
      <c r="A74" s="74">
        <v>40</v>
      </c>
      <c r="B74" s="75"/>
      <c r="C74" s="75" t="s">
        <v>109</v>
      </c>
      <c r="D74" s="76"/>
      <c r="E74" s="77" t="s">
        <v>111</v>
      </c>
      <c r="F74" s="41" t="s">
        <v>52</v>
      </c>
      <c r="G74" s="88">
        <v>145</v>
      </c>
      <c r="H74" s="98"/>
      <c r="I74" s="99"/>
      <c r="J74" s="100"/>
      <c r="K74" s="101"/>
      <c r="L74" s="102"/>
      <c r="M74" s="103"/>
      <c r="N74" s="104"/>
      <c r="O74" s="105"/>
      <c r="P74" s="106"/>
      <c r="Q74" s="107"/>
      <c r="R74" s="108"/>
      <c r="S74" s="40">
        <f t="shared" si="4"/>
        <v>0</v>
      </c>
      <c r="T74" s="92">
        <f t="shared" si="5"/>
        <v>0</v>
      </c>
      <c r="U74" s="96">
        <f>T74+T75</f>
        <v>0</v>
      </c>
      <c r="V74" s="23"/>
    </row>
    <row r="75" spans="1:22" ht="55.5" customHeight="1" thickBot="1" x14ac:dyDescent="0.35">
      <c r="A75" s="69"/>
      <c r="B75" s="78"/>
      <c r="C75" s="69"/>
      <c r="D75" s="69"/>
      <c r="E75" s="73"/>
      <c r="F75" s="42" t="s">
        <v>53</v>
      </c>
      <c r="G75" s="89">
        <f>G74*1.3</f>
        <v>188.5</v>
      </c>
      <c r="H75" s="109"/>
      <c r="I75" s="110"/>
      <c r="J75" s="111"/>
      <c r="K75" s="112"/>
      <c r="L75" s="113"/>
      <c r="M75" s="114"/>
      <c r="N75" s="115"/>
      <c r="O75" s="116"/>
      <c r="P75" s="117"/>
      <c r="Q75" s="118"/>
      <c r="R75" s="119"/>
      <c r="S75" s="36">
        <f t="shared" si="4"/>
        <v>0</v>
      </c>
      <c r="T75" s="93">
        <f t="shared" si="5"/>
        <v>0</v>
      </c>
      <c r="U75" s="96"/>
      <c r="V75" s="1"/>
    </row>
    <row r="76" spans="1:22" ht="55.5" customHeight="1" x14ac:dyDescent="0.3">
      <c r="A76" s="68">
        <v>41</v>
      </c>
      <c r="B76" s="75" t="s">
        <v>243</v>
      </c>
      <c r="C76" s="68" t="s">
        <v>128</v>
      </c>
      <c r="D76" s="70" t="s">
        <v>48</v>
      </c>
      <c r="E76" s="72" t="s">
        <v>112</v>
      </c>
      <c r="F76" s="38" t="s">
        <v>52</v>
      </c>
      <c r="G76" s="86">
        <v>95</v>
      </c>
      <c r="H76" s="98"/>
      <c r="I76" s="99"/>
      <c r="J76" s="100"/>
      <c r="K76" s="101"/>
      <c r="L76" s="102"/>
      <c r="M76" s="103"/>
      <c r="N76" s="104"/>
      <c r="O76" s="105"/>
      <c r="P76" s="106"/>
      <c r="Q76" s="107"/>
      <c r="R76" s="108"/>
      <c r="S76" s="40">
        <f t="shared" si="4"/>
        <v>0</v>
      </c>
      <c r="T76" s="92">
        <f t="shared" si="5"/>
        <v>0</v>
      </c>
      <c r="U76" s="96">
        <f>T76+T77</f>
        <v>0</v>
      </c>
      <c r="V76" s="23"/>
    </row>
    <row r="77" spans="1:22" ht="55.5" customHeight="1" thickBot="1" x14ac:dyDescent="0.35">
      <c r="A77" s="69"/>
      <c r="B77" s="78"/>
      <c r="C77" s="69"/>
      <c r="D77" s="71"/>
      <c r="E77" s="73"/>
      <c r="F77" s="39" t="s">
        <v>53</v>
      </c>
      <c r="G77" s="87">
        <f>G76*1.3</f>
        <v>123.5</v>
      </c>
      <c r="H77" s="109"/>
      <c r="I77" s="110"/>
      <c r="J77" s="111"/>
      <c r="K77" s="112"/>
      <c r="L77" s="113"/>
      <c r="M77" s="114"/>
      <c r="N77" s="115"/>
      <c r="O77" s="116"/>
      <c r="P77" s="117"/>
      <c r="Q77" s="118"/>
      <c r="R77" s="119"/>
      <c r="S77" s="36">
        <f t="shared" si="4"/>
        <v>0</v>
      </c>
      <c r="T77" s="93">
        <f t="shared" si="5"/>
        <v>0</v>
      </c>
      <c r="U77" s="96"/>
      <c r="V77" s="1"/>
    </row>
    <row r="78" spans="1:22" ht="75" customHeight="1" thickBot="1" x14ac:dyDescent="0.35">
      <c r="A78" s="46">
        <v>42</v>
      </c>
      <c r="B78" s="37" t="s">
        <v>243</v>
      </c>
      <c r="C78" s="46" t="s">
        <v>110</v>
      </c>
      <c r="D78" s="47" t="s">
        <v>60</v>
      </c>
      <c r="E78" s="48" t="s">
        <v>113</v>
      </c>
      <c r="F78" s="41" t="s">
        <v>62</v>
      </c>
      <c r="G78" s="88">
        <v>380</v>
      </c>
      <c r="H78" s="98"/>
      <c r="I78" s="99"/>
      <c r="J78" s="100"/>
      <c r="K78" s="101"/>
      <c r="L78" s="102"/>
      <c r="M78" s="103"/>
      <c r="N78" s="104"/>
      <c r="O78" s="105"/>
      <c r="P78" s="106"/>
      <c r="Q78" s="107"/>
      <c r="R78" s="108"/>
      <c r="S78" s="40">
        <f t="shared" si="4"/>
        <v>0</v>
      </c>
      <c r="T78" s="92">
        <f t="shared" si="5"/>
        <v>0</v>
      </c>
      <c r="U78" s="97"/>
      <c r="V78" s="23"/>
    </row>
    <row r="79" spans="1:22" ht="55.5" customHeight="1" x14ac:dyDescent="0.3">
      <c r="A79" s="68">
        <v>43</v>
      </c>
      <c r="B79" s="75"/>
      <c r="C79" s="68" t="s">
        <v>115</v>
      </c>
      <c r="D79" s="70"/>
      <c r="E79" s="72" t="s">
        <v>117</v>
      </c>
      <c r="F79" s="38" t="s">
        <v>52</v>
      </c>
      <c r="G79" s="86">
        <v>240</v>
      </c>
      <c r="H79" s="98"/>
      <c r="I79" s="99"/>
      <c r="J79" s="100"/>
      <c r="K79" s="101"/>
      <c r="L79" s="102"/>
      <c r="M79" s="103"/>
      <c r="N79" s="104"/>
      <c r="O79" s="105"/>
      <c r="P79" s="106"/>
      <c r="Q79" s="107"/>
      <c r="R79" s="108"/>
      <c r="S79" s="40">
        <f t="shared" si="4"/>
        <v>0</v>
      </c>
      <c r="T79" s="92">
        <f t="shared" si="5"/>
        <v>0</v>
      </c>
      <c r="U79" s="96">
        <f>T79+T80</f>
        <v>0</v>
      </c>
      <c r="V79" s="23"/>
    </row>
    <row r="80" spans="1:22" ht="55.5" customHeight="1" thickBot="1" x14ac:dyDescent="0.35">
      <c r="A80" s="69"/>
      <c r="B80" s="78"/>
      <c r="C80" s="69"/>
      <c r="D80" s="71"/>
      <c r="E80" s="73"/>
      <c r="F80" s="39" t="s">
        <v>53</v>
      </c>
      <c r="G80" s="87">
        <f>G79*1.3</f>
        <v>312</v>
      </c>
      <c r="H80" s="109"/>
      <c r="I80" s="110"/>
      <c r="J80" s="111"/>
      <c r="K80" s="112"/>
      <c r="L80" s="113"/>
      <c r="M80" s="114"/>
      <c r="N80" s="115"/>
      <c r="O80" s="116"/>
      <c r="P80" s="117"/>
      <c r="Q80" s="118"/>
      <c r="R80" s="119"/>
      <c r="S80" s="36">
        <f t="shared" si="4"/>
        <v>0</v>
      </c>
      <c r="T80" s="93">
        <f t="shared" si="5"/>
        <v>0</v>
      </c>
      <c r="U80" s="96"/>
      <c r="V80" s="23"/>
    </row>
    <row r="81" spans="1:22" ht="57" customHeight="1" x14ac:dyDescent="0.3">
      <c r="A81" s="74">
        <v>44</v>
      </c>
      <c r="B81" s="75" t="s">
        <v>243</v>
      </c>
      <c r="C81" s="75" t="s">
        <v>152</v>
      </c>
      <c r="D81" s="76" t="s">
        <v>48</v>
      </c>
      <c r="E81" s="77" t="s">
        <v>118</v>
      </c>
      <c r="F81" s="41" t="s">
        <v>52</v>
      </c>
      <c r="G81" s="88">
        <v>129</v>
      </c>
      <c r="H81" s="98"/>
      <c r="I81" s="99"/>
      <c r="J81" s="100"/>
      <c r="K81" s="101"/>
      <c r="L81" s="102"/>
      <c r="M81" s="103"/>
      <c r="N81" s="104"/>
      <c r="O81" s="105"/>
      <c r="P81" s="106"/>
      <c r="Q81" s="107"/>
      <c r="R81" s="108"/>
      <c r="S81" s="40">
        <f t="shared" si="4"/>
        <v>0</v>
      </c>
      <c r="T81" s="92">
        <f t="shared" si="5"/>
        <v>0</v>
      </c>
      <c r="U81" s="96">
        <f>T81+T82</f>
        <v>0</v>
      </c>
      <c r="V81" s="1"/>
    </row>
    <row r="82" spans="1:22" ht="55.5" customHeight="1" thickBot="1" x14ac:dyDescent="0.35">
      <c r="A82" s="69"/>
      <c r="B82" s="78"/>
      <c r="C82" s="69"/>
      <c r="D82" s="69"/>
      <c r="E82" s="73"/>
      <c r="F82" s="42" t="s">
        <v>53</v>
      </c>
      <c r="G82" s="89">
        <f>G81*1.3</f>
        <v>167.70000000000002</v>
      </c>
      <c r="H82" s="109"/>
      <c r="I82" s="110"/>
      <c r="J82" s="111"/>
      <c r="K82" s="112"/>
      <c r="L82" s="113"/>
      <c r="M82" s="114"/>
      <c r="N82" s="115"/>
      <c r="O82" s="116"/>
      <c r="P82" s="117"/>
      <c r="Q82" s="118"/>
      <c r="R82" s="119"/>
      <c r="S82" s="36">
        <f t="shared" si="4"/>
        <v>0</v>
      </c>
      <c r="T82" s="93">
        <f t="shared" si="5"/>
        <v>0</v>
      </c>
      <c r="U82" s="96"/>
      <c r="V82" s="23"/>
    </row>
    <row r="83" spans="1:22" ht="55.5" customHeight="1" thickBot="1" x14ac:dyDescent="0.35">
      <c r="A83" s="43">
        <v>45</v>
      </c>
      <c r="B83" s="37" t="s">
        <v>243</v>
      </c>
      <c r="C83" s="43" t="s">
        <v>116</v>
      </c>
      <c r="D83" s="44" t="s">
        <v>60</v>
      </c>
      <c r="E83" s="45" t="s">
        <v>119</v>
      </c>
      <c r="F83" s="38" t="s">
        <v>62</v>
      </c>
      <c r="G83" s="86">
        <v>565</v>
      </c>
      <c r="H83" s="98"/>
      <c r="I83" s="99"/>
      <c r="J83" s="100"/>
      <c r="K83" s="101"/>
      <c r="L83" s="102"/>
      <c r="M83" s="103"/>
      <c r="N83" s="104"/>
      <c r="O83" s="105"/>
      <c r="P83" s="106"/>
      <c r="Q83" s="107"/>
      <c r="R83" s="108"/>
      <c r="S83" s="40">
        <f t="shared" si="4"/>
        <v>0</v>
      </c>
      <c r="T83" s="92">
        <f t="shared" si="5"/>
        <v>0</v>
      </c>
      <c r="U83" s="97"/>
      <c r="V83" s="1"/>
    </row>
    <row r="84" spans="1:22" ht="57" customHeight="1" x14ac:dyDescent="0.3">
      <c r="A84" s="74">
        <v>46</v>
      </c>
      <c r="B84" s="75"/>
      <c r="C84" s="75" t="s">
        <v>109</v>
      </c>
      <c r="D84" s="76"/>
      <c r="E84" s="77" t="s">
        <v>121</v>
      </c>
      <c r="F84" s="41" t="s">
        <v>52</v>
      </c>
      <c r="G84" s="88">
        <v>396</v>
      </c>
      <c r="H84" s="98"/>
      <c r="I84" s="99"/>
      <c r="J84" s="100"/>
      <c r="K84" s="101"/>
      <c r="L84" s="102"/>
      <c r="M84" s="103"/>
      <c r="N84" s="104"/>
      <c r="O84" s="105"/>
      <c r="P84" s="106"/>
      <c r="Q84" s="107"/>
      <c r="R84" s="108"/>
      <c r="S84" s="40">
        <f t="shared" si="4"/>
        <v>0</v>
      </c>
      <c r="T84" s="92">
        <f t="shared" si="5"/>
        <v>0</v>
      </c>
      <c r="U84" s="96">
        <f>T84+T85</f>
        <v>0</v>
      </c>
      <c r="V84" s="23"/>
    </row>
    <row r="85" spans="1:22" ht="55.5" customHeight="1" thickBot="1" x14ac:dyDescent="0.35">
      <c r="A85" s="69"/>
      <c r="B85" s="78"/>
      <c r="C85" s="69"/>
      <c r="D85" s="69"/>
      <c r="E85" s="73"/>
      <c r="F85" s="42" t="s">
        <v>53</v>
      </c>
      <c r="G85" s="89">
        <f>G84*1.3</f>
        <v>514.80000000000007</v>
      </c>
      <c r="H85" s="109"/>
      <c r="I85" s="110"/>
      <c r="J85" s="111"/>
      <c r="K85" s="112"/>
      <c r="L85" s="113"/>
      <c r="M85" s="114"/>
      <c r="N85" s="115"/>
      <c r="O85" s="116"/>
      <c r="P85" s="117"/>
      <c r="Q85" s="118"/>
      <c r="R85" s="119"/>
      <c r="S85" s="36">
        <f t="shared" si="4"/>
        <v>0</v>
      </c>
      <c r="T85" s="93">
        <f t="shared" si="5"/>
        <v>0</v>
      </c>
      <c r="U85" s="96"/>
      <c r="V85" s="23"/>
    </row>
    <row r="86" spans="1:22" ht="55.5" customHeight="1" x14ac:dyDescent="0.3">
      <c r="A86" s="68">
        <v>47</v>
      </c>
      <c r="B86" s="75" t="s">
        <v>243</v>
      </c>
      <c r="C86" s="68" t="s">
        <v>142</v>
      </c>
      <c r="D86" s="70" t="s">
        <v>48</v>
      </c>
      <c r="E86" s="72" t="s">
        <v>122</v>
      </c>
      <c r="F86" s="38" t="s">
        <v>52</v>
      </c>
      <c r="G86" s="86">
        <v>140</v>
      </c>
      <c r="H86" s="98"/>
      <c r="I86" s="99"/>
      <c r="J86" s="100"/>
      <c r="K86" s="101"/>
      <c r="L86" s="102"/>
      <c r="M86" s="103"/>
      <c r="N86" s="104"/>
      <c r="O86" s="105"/>
      <c r="P86" s="106"/>
      <c r="Q86" s="107"/>
      <c r="R86" s="108"/>
      <c r="S86" s="40">
        <f t="shared" si="4"/>
        <v>0</v>
      </c>
      <c r="T86" s="92">
        <f t="shared" si="5"/>
        <v>0</v>
      </c>
      <c r="U86" s="96">
        <f>T86+T87</f>
        <v>0</v>
      </c>
      <c r="V86" s="1"/>
    </row>
    <row r="87" spans="1:22" ht="55.5" customHeight="1" thickBot="1" x14ac:dyDescent="0.35">
      <c r="A87" s="69"/>
      <c r="B87" s="78"/>
      <c r="C87" s="69"/>
      <c r="D87" s="71"/>
      <c r="E87" s="73"/>
      <c r="F87" s="39" t="s">
        <v>53</v>
      </c>
      <c r="G87" s="87">
        <f>G86*1.3</f>
        <v>182</v>
      </c>
      <c r="H87" s="109"/>
      <c r="I87" s="110"/>
      <c r="J87" s="111"/>
      <c r="K87" s="112"/>
      <c r="L87" s="113"/>
      <c r="M87" s="114"/>
      <c r="N87" s="115"/>
      <c r="O87" s="116"/>
      <c r="P87" s="117"/>
      <c r="Q87" s="118"/>
      <c r="R87" s="119"/>
      <c r="S87" s="36">
        <f t="shared" si="4"/>
        <v>0</v>
      </c>
      <c r="T87" s="93">
        <f t="shared" si="5"/>
        <v>0</v>
      </c>
      <c r="U87" s="96"/>
      <c r="V87" s="23"/>
    </row>
    <row r="88" spans="1:22" ht="26.4" thickBot="1" x14ac:dyDescent="0.35">
      <c r="A88" s="79" t="s">
        <v>244</v>
      </c>
      <c r="B88" s="80"/>
      <c r="C88" s="80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</row>
    <row r="89" spans="1:22" ht="55.5" customHeight="1" x14ac:dyDescent="0.3">
      <c r="A89" s="68">
        <v>48</v>
      </c>
      <c r="B89" s="68" t="s">
        <v>243</v>
      </c>
      <c r="C89" s="68" t="s">
        <v>123</v>
      </c>
      <c r="D89" s="70"/>
      <c r="E89" s="72" t="s">
        <v>124</v>
      </c>
      <c r="F89" s="38" t="s">
        <v>52</v>
      </c>
      <c r="G89" s="86">
        <v>341</v>
      </c>
      <c r="H89" s="98"/>
      <c r="I89" s="99"/>
      <c r="J89" s="100"/>
      <c r="K89" s="101"/>
      <c r="L89" s="102"/>
      <c r="M89" s="103"/>
      <c r="N89" s="104"/>
      <c r="O89" s="105"/>
      <c r="P89" s="106"/>
      <c r="Q89" s="107"/>
      <c r="R89" s="108"/>
      <c r="S89" s="40">
        <f t="shared" ref="S89:S111" si="6">H89+I89+J89+K89+L89+M89+N89+O89+P89+Q89+R89</f>
        <v>0</v>
      </c>
      <c r="T89" s="92">
        <f t="shared" ref="T89:T111" si="7">S89*G89</f>
        <v>0</v>
      </c>
      <c r="U89" s="95">
        <f>T89+T90</f>
        <v>0</v>
      </c>
      <c r="V89" s="23"/>
    </row>
    <row r="90" spans="1:22" ht="55.5" customHeight="1" thickBot="1" x14ac:dyDescent="0.35">
      <c r="A90" s="69"/>
      <c r="B90" s="69"/>
      <c r="C90" s="69"/>
      <c r="D90" s="71"/>
      <c r="E90" s="73"/>
      <c r="F90" s="39" t="s">
        <v>53</v>
      </c>
      <c r="G90" s="87">
        <f>G89*1.3</f>
        <v>443.3</v>
      </c>
      <c r="H90" s="109"/>
      <c r="I90" s="110"/>
      <c r="J90" s="111"/>
      <c r="K90" s="112"/>
      <c r="L90" s="113"/>
      <c r="M90" s="114"/>
      <c r="N90" s="115"/>
      <c r="O90" s="116"/>
      <c r="P90" s="117"/>
      <c r="Q90" s="118"/>
      <c r="R90" s="119"/>
      <c r="S90" s="36">
        <f t="shared" si="6"/>
        <v>0</v>
      </c>
      <c r="T90" s="93">
        <f t="shared" si="7"/>
        <v>0</v>
      </c>
      <c r="U90" s="95"/>
      <c r="V90" s="1"/>
    </row>
    <row r="91" spans="1:22" ht="57" customHeight="1" x14ac:dyDescent="0.3">
      <c r="A91" s="74">
        <v>49</v>
      </c>
      <c r="B91" s="74" t="s">
        <v>243</v>
      </c>
      <c r="C91" s="75" t="s">
        <v>127</v>
      </c>
      <c r="D91" s="76" t="s">
        <v>48</v>
      </c>
      <c r="E91" s="77" t="s">
        <v>125</v>
      </c>
      <c r="F91" s="41" t="s">
        <v>52</v>
      </c>
      <c r="G91" s="88">
        <v>180</v>
      </c>
      <c r="H91" s="98"/>
      <c r="I91" s="99"/>
      <c r="J91" s="100"/>
      <c r="K91" s="101"/>
      <c r="L91" s="102"/>
      <c r="M91" s="103"/>
      <c r="N91" s="104"/>
      <c r="O91" s="105"/>
      <c r="P91" s="106"/>
      <c r="Q91" s="107"/>
      <c r="R91" s="108"/>
      <c r="S91" s="40">
        <f t="shared" si="6"/>
        <v>0</v>
      </c>
      <c r="T91" s="92">
        <f t="shared" si="7"/>
        <v>0</v>
      </c>
      <c r="U91" s="96">
        <f>T91+T92</f>
        <v>0</v>
      </c>
      <c r="V91" s="23"/>
    </row>
    <row r="92" spans="1:22" ht="55.5" customHeight="1" thickBot="1" x14ac:dyDescent="0.35">
      <c r="A92" s="69"/>
      <c r="B92" s="69"/>
      <c r="C92" s="69"/>
      <c r="D92" s="69"/>
      <c r="E92" s="73"/>
      <c r="F92" s="42" t="s">
        <v>53</v>
      </c>
      <c r="G92" s="89">
        <f>G91*1.3</f>
        <v>234</v>
      </c>
      <c r="H92" s="109"/>
      <c r="I92" s="110"/>
      <c r="J92" s="111"/>
      <c r="K92" s="112"/>
      <c r="L92" s="113"/>
      <c r="M92" s="114"/>
      <c r="N92" s="115"/>
      <c r="O92" s="116"/>
      <c r="P92" s="117"/>
      <c r="Q92" s="118"/>
      <c r="R92" s="119"/>
      <c r="S92" s="36">
        <f t="shared" si="6"/>
        <v>0</v>
      </c>
      <c r="T92" s="93">
        <f t="shared" si="7"/>
        <v>0</v>
      </c>
      <c r="U92" s="96"/>
      <c r="V92" s="1"/>
    </row>
    <row r="93" spans="1:22" ht="55.5" customHeight="1" x14ac:dyDescent="0.3">
      <c r="A93" s="68">
        <v>50</v>
      </c>
      <c r="B93" s="68" t="s">
        <v>243</v>
      </c>
      <c r="C93" s="68" t="s">
        <v>129</v>
      </c>
      <c r="D93" s="70"/>
      <c r="E93" s="72" t="s">
        <v>131</v>
      </c>
      <c r="F93" s="38" t="s">
        <v>52</v>
      </c>
      <c r="G93" s="86">
        <v>92</v>
      </c>
      <c r="H93" s="98"/>
      <c r="I93" s="99"/>
      <c r="J93" s="100"/>
      <c r="K93" s="101"/>
      <c r="L93" s="102"/>
      <c r="M93" s="103"/>
      <c r="N93" s="104"/>
      <c r="O93" s="105"/>
      <c r="P93" s="106"/>
      <c r="Q93" s="107"/>
      <c r="R93" s="108"/>
      <c r="S93" s="40">
        <f t="shared" si="6"/>
        <v>0</v>
      </c>
      <c r="T93" s="92">
        <f t="shared" si="7"/>
        <v>0</v>
      </c>
      <c r="U93" s="96">
        <f>T93+T94</f>
        <v>0</v>
      </c>
      <c r="V93" s="23"/>
    </row>
    <row r="94" spans="1:22" ht="55.5" customHeight="1" thickBot="1" x14ac:dyDescent="0.35">
      <c r="A94" s="69"/>
      <c r="B94" s="69"/>
      <c r="C94" s="69"/>
      <c r="D94" s="71"/>
      <c r="E94" s="73"/>
      <c r="F94" s="39" t="s">
        <v>53</v>
      </c>
      <c r="G94" s="87">
        <f>G93*1.3</f>
        <v>119.60000000000001</v>
      </c>
      <c r="H94" s="109"/>
      <c r="I94" s="110"/>
      <c r="J94" s="111"/>
      <c r="K94" s="112"/>
      <c r="L94" s="113"/>
      <c r="M94" s="114"/>
      <c r="N94" s="115"/>
      <c r="O94" s="116"/>
      <c r="P94" s="117"/>
      <c r="Q94" s="118"/>
      <c r="R94" s="119"/>
      <c r="S94" s="36">
        <f t="shared" si="6"/>
        <v>0</v>
      </c>
      <c r="T94" s="93">
        <f t="shared" si="7"/>
        <v>0</v>
      </c>
      <c r="U94" s="96"/>
      <c r="V94" s="1"/>
    </row>
    <row r="95" spans="1:22" ht="57" customHeight="1" x14ac:dyDescent="0.3">
      <c r="A95" s="74">
        <v>51</v>
      </c>
      <c r="B95" s="74" t="s">
        <v>243</v>
      </c>
      <c r="C95" s="75" t="s">
        <v>128</v>
      </c>
      <c r="D95" s="76" t="s">
        <v>48</v>
      </c>
      <c r="E95" s="77" t="s">
        <v>132</v>
      </c>
      <c r="F95" s="41" t="s">
        <v>52</v>
      </c>
      <c r="G95" s="88">
        <v>99</v>
      </c>
      <c r="H95" s="98"/>
      <c r="I95" s="99"/>
      <c r="J95" s="100"/>
      <c r="K95" s="101"/>
      <c r="L95" s="102"/>
      <c r="M95" s="103"/>
      <c r="N95" s="104"/>
      <c r="O95" s="105"/>
      <c r="P95" s="106"/>
      <c r="Q95" s="107"/>
      <c r="R95" s="108"/>
      <c r="S95" s="40">
        <f t="shared" si="6"/>
        <v>0</v>
      </c>
      <c r="T95" s="92">
        <f t="shared" si="7"/>
        <v>0</v>
      </c>
      <c r="U95" s="96">
        <f>T95+T96</f>
        <v>0</v>
      </c>
      <c r="V95" s="23"/>
    </row>
    <row r="96" spans="1:22" ht="55.5" customHeight="1" thickBot="1" x14ac:dyDescent="0.35">
      <c r="A96" s="69"/>
      <c r="B96" s="69"/>
      <c r="C96" s="69"/>
      <c r="D96" s="69"/>
      <c r="E96" s="73"/>
      <c r="F96" s="42" t="s">
        <v>53</v>
      </c>
      <c r="G96" s="89">
        <f>G95*1.3</f>
        <v>128.70000000000002</v>
      </c>
      <c r="H96" s="109"/>
      <c r="I96" s="110"/>
      <c r="J96" s="111"/>
      <c r="K96" s="112"/>
      <c r="L96" s="113"/>
      <c r="M96" s="114"/>
      <c r="N96" s="115"/>
      <c r="O96" s="116"/>
      <c r="P96" s="117"/>
      <c r="Q96" s="118"/>
      <c r="R96" s="119"/>
      <c r="S96" s="36">
        <f t="shared" si="6"/>
        <v>0</v>
      </c>
      <c r="T96" s="93">
        <f t="shared" si="7"/>
        <v>0</v>
      </c>
      <c r="U96" s="96"/>
      <c r="V96" s="23"/>
    </row>
    <row r="97" spans="1:22" ht="73.5" customHeight="1" thickBot="1" x14ac:dyDescent="0.35">
      <c r="A97" s="43">
        <v>52</v>
      </c>
      <c r="B97" s="43" t="s">
        <v>243</v>
      </c>
      <c r="C97" s="43" t="s">
        <v>130</v>
      </c>
      <c r="D97" s="44" t="s">
        <v>60</v>
      </c>
      <c r="E97" s="45" t="s">
        <v>107</v>
      </c>
      <c r="F97" s="38" t="s">
        <v>108</v>
      </c>
      <c r="G97" s="86">
        <v>210</v>
      </c>
      <c r="H97" s="98"/>
      <c r="I97" s="99"/>
      <c r="J97" s="100"/>
      <c r="K97" s="101"/>
      <c r="L97" s="102"/>
      <c r="M97" s="103"/>
      <c r="N97" s="104"/>
      <c r="O97" s="105"/>
      <c r="P97" s="106"/>
      <c r="Q97" s="107"/>
      <c r="R97" s="108"/>
      <c r="S97" s="40">
        <f t="shared" si="6"/>
        <v>0</v>
      </c>
      <c r="T97" s="92">
        <f t="shared" si="7"/>
        <v>0</v>
      </c>
      <c r="U97" s="97"/>
      <c r="V97" s="1"/>
    </row>
    <row r="98" spans="1:22" ht="57" customHeight="1" x14ac:dyDescent="0.3">
      <c r="A98" s="74">
        <v>53</v>
      </c>
      <c r="B98" s="74" t="s">
        <v>243</v>
      </c>
      <c r="C98" s="75" t="s">
        <v>120</v>
      </c>
      <c r="D98" s="76"/>
      <c r="E98" s="77" t="s">
        <v>134</v>
      </c>
      <c r="F98" s="41" t="s">
        <v>52</v>
      </c>
      <c r="G98" s="88">
        <v>172</v>
      </c>
      <c r="H98" s="98"/>
      <c r="I98" s="99"/>
      <c r="J98" s="100"/>
      <c r="K98" s="101"/>
      <c r="L98" s="102"/>
      <c r="M98" s="103"/>
      <c r="N98" s="104"/>
      <c r="O98" s="105"/>
      <c r="P98" s="106"/>
      <c r="Q98" s="107"/>
      <c r="R98" s="108"/>
      <c r="S98" s="40">
        <f t="shared" si="6"/>
        <v>0</v>
      </c>
      <c r="T98" s="92">
        <f t="shared" si="7"/>
        <v>0</v>
      </c>
      <c r="U98" s="96">
        <f>T98+T99</f>
        <v>0</v>
      </c>
      <c r="V98" s="23"/>
    </row>
    <row r="99" spans="1:22" ht="55.5" customHeight="1" thickBot="1" x14ac:dyDescent="0.35">
      <c r="A99" s="69"/>
      <c r="B99" s="69"/>
      <c r="C99" s="69"/>
      <c r="D99" s="69"/>
      <c r="E99" s="73"/>
      <c r="F99" s="42" t="s">
        <v>53</v>
      </c>
      <c r="G99" s="89">
        <f>G98*1.3</f>
        <v>223.6</v>
      </c>
      <c r="H99" s="109"/>
      <c r="I99" s="110"/>
      <c r="J99" s="111"/>
      <c r="K99" s="112"/>
      <c r="L99" s="113"/>
      <c r="M99" s="114"/>
      <c r="N99" s="115"/>
      <c r="O99" s="116"/>
      <c r="P99" s="117"/>
      <c r="Q99" s="118"/>
      <c r="R99" s="119"/>
      <c r="S99" s="36">
        <f t="shared" si="6"/>
        <v>0</v>
      </c>
      <c r="T99" s="93">
        <f t="shared" si="7"/>
        <v>0</v>
      </c>
      <c r="U99" s="96"/>
      <c r="V99" s="1"/>
    </row>
    <row r="100" spans="1:22" ht="55.5" customHeight="1" x14ac:dyDescent="0.3">
      <c r="A100" s="68">
        <v>54</v>
      </c>
      <c r="B100" s="68" t="s">
        <v>243</v>
      </c>
      <c r="C100" s="68" t="s">
        <v>128</v>
      </c>
      <c r="D100" s="70" t="s">
        <v>48</v>
      </c>
      <c r="E100" s="72" t="s">
        <v>136</v>
      </c>
      <c r="F100" s="38" t="s">
        <v>52</v>
      </c>
      <c r="G100" s="86">
        <v>95</v>
      </c>
      <c r="H100" s="98"/>
      <c r="I100" s="99"/>
      <c r="J100" s="100"/>
      <c r="K100" s="101"/>
      <c r="L100" s="102"/>
      <c r="M100" s="103"/>
      <c r="N100" s="104"/>
      <c r="O100" s="105"/>
      <c r="P100" s="106"/>
      <c r="Q100" s="107"/>
      <c r="R100" s="108"/>
      <c r="S100" s="40">
        <f t="shared" si="6"/>
        <v>0</v>
      </c>
      <c r="T100" s="92">
        <f t="shared" si="7"/>
        <v>0</v>
      </c>
      <c r="U100" s="96">
        <f>T100+T101</f>
        <v>0</v>
      </c>
      <c r="V100" s="23"/>
    </row>
    <row r="101" spans="1:22" ht="55.5" customHeight="1" thickBot="1" x14ac:dyDescent="0.35">
      <c r="A101" s="69"/>
      <c r="B101" s="69"/>
      <c r="C101" s="69"/>
      <c r="D101" s="71"/>
      <c r="E101" s="73"/>
      <c r="F101" s="39" t="s">
        <v>53</v>
      </c>
      <c r="G101" s="87">
        <f>G100*1.3</f>
        <v>123.5</v>
      </c>
      <c r="H101" s="109"/>
      <c r="I101" s="110"/>
      <c r="J101" s="111"/>
      <c r="K101" s="112"/>
      <c r="L101" s="113"/>
      <c r="M101" s="114"/>
      <c r="N101" s="115"/>
      <c r="O101" s="116"/>
      <c r="P101" s="117"/>
      <c r="Q101" s="118"/>
      <c r="R101" s="119"/>
      <c r="S101" s="36">
        <f t="shared" si="6"/>
        <v>0</v>
      </c>
      <c r="T101" s="93">
        <f t="shared" si="7"/>
        <v>0</v>
      </c>
      <c r="U101" s="96"/>
      <c r="V101" s="1"/>
    </row>
    <row r="102" spans="1:22" ht="75" customHeight="1" thickBot="1" x14ac:dyDescent="0.35">
      <c r="A102" s="46">
        <v>55</v>
      </c>
      <c r="B102" s="46" t="s">
        <v>243</v>
      </c>
      <c r="C102" s="46" t="s">
        <v>133</v>
      </c>
      <c r="D102" s="47" t="s">
        <v>60</v>
      </c>
      <c r="E102" s="48" t="s">
        <v>135</v>
      </c>
      <c r="F102" s="41" t="s">
        <v>62</v>
      </c>
      <c r="G102" s="88">
        <v>405</v>
      </c>
      <c r="H102" s="98"/>
      <c r="I102" s="99"/>
      <c r="J102" s="100"/>
      <c r="K102" s="101"/>
      <c r="L102" s="102"/>
      <c r="M102" s="103"/>
      <c r="N102" s="104"/>
      <c r="O102" s="105"/>
      <c r="P102" s="106"/>
      <c r="Q102" s="107"/>
      <c r="R102" s="108"/>
      <c r="S102" s="40">
        <f t="shared" si="6"/>
        <v>0</v>
      </c>
      <c r="T102" s="92">
        <f t="shared" si="7"/>
        <v>0</v>
      </c>
      <c r="U102" s="97"/>
      <c r="V102" s="23"/>
    </row>
    <row r="103" spans="1:22" ht="55.5" customHeight="1" x14ac:dyDescent="0.3">
      <c r="A103" s="68">
        <v>56</v>
      </c>
      <c r="B103" s="68" t="s">
        <v>243</v>
      </c>
      <c r="C103" s="68" t="s">
        <v>137</v>
      </c>
      <c r="D103" s="70"/>
      <c r="E103" s="72" t="s">
        <v>138</v>
      </c>
      <c r="F103" s="38" t="s">
        <v>52</v>
      </c>
      <c r="G103" s="86">
        <v>276</v>
      </c>
      <c r="H103" s="98"/>
      <c r="I103" s="99"/>
      <c r="J103" s="100"/>
      <c r="K103" s="101"/>
      <c r="L103" s="102"/>
      <c r="M103" s="103"/>
      <c r="N103" s="104"/>
      <c r="O103" s="105"/>
      <c r="P103" s="106"/>
      <c r="Q103" s="107"/>
      <c r="R103" s="108"/>
      <c r="S103" s="40">
        <f t="shared" si="6"/>
        <v>0</v>
      </c>
      <c r="T103" s="92">
        <f t="shared" si="7"/>
        <v>0</v>
      </c>
      <c r="U103" s="96">
        <f>T103+T104</f>
        <v>0</v>
      </c>
      <c r="V103" s="23"/>
    </row>
    <row r="104" spans="1:22" ht="55.5" customHeight="1" thickBot="1" x14ac:dyDescent="0.35">
      <c r="A104" s="69"/>
      <c r="B104" s="69"/>
      <c r="C104" s="69"/>
      <c r="D104" s="71"/>
      <c r="E104" s="73"/>
      <c r="F104" s="39" t="s">
        <v>53</v>
      </c>
      <c r="G104" s="87">
        <f>G103*1.3</f>
        <v>358.8</v>
      </c>
      <c r="H104" s="109"/>
      <c r="I104" s="110"/>
      <c r="J104" s="111"/>
      <c r="K104" s="112"/>
      <c r="L104" s="113"/>
      <c r="M104" s="114"/>
      <c r="N104" s="115"/>
      <c r="O104" s="116"/>
      <c r="P104" s="117"/>
      <c r="Q104" s="118"/>
      <c r="R104" s="119"/>
      <c r="S104" s="36">
        <f t="shared" si="6"/>
        <v>0</v>
      </c>
      <c r="T104" s="93">
        <f t="shared" si="7"/>
        <v>0</v>
      </c>
      <c r="U104" s="96"/>
      <c r="V104" s="23"/>
    </row>
    <row r="105" spans="1:22" ht="57" customHeight="1" x14ac:dyDescent="0.3">
      <c r="A105" s="74">
        <v>57</v>
      </c>
      <c r="B105" s="74" t="s">
        <v>243</v>
      </c>
      <c r="C105" s="75" t="s">
        <v>141</v>
      </c>
      <c r="D105" s="76" t="s">
        <v>48</v>
      </c>
      <c r="E105" s="77" t="s">
        <v>139</v>
      </c>
      <c r="F105" s="41" t="s">
        <v>52</v>
      </c>
      <c r="G105" s="88">
        <v>129</v>
      </c>
      <c r="H105" s="98"/>
      <c r="I105" s="99"/>
      <c r="J105" s="100"/>
      <c r="K105" s="101"/>
      <c r="L105" s="102"/>
      <c r="M105" s="103"/>
      <c r="N105" s="104"/>
      <c r="O105" s="105"/>
      <c r="P105" s="106"/>
      <c r="Q105" s="107"/>
      <c r="R105" s="108"/>
      <c r="S105" s="40">
        <f t="shared" si="6"/>
        <v>0</v>
      </c>
      <c r="T105" s="92">
        <f t="shared" si="7"/>
        <v>0</v>
      </c>
      <c r="U105" s="96">
        <f>T105+T106</f>
        <v>0</v>
      </c>
      <c r="V105" s="1"/>
    </row>
    <row r="106" spans="1:22" ht="55.5" customHeight="1" thickBot="1" x14ac:dyDescent="0.35">
      <c r="A106" s="69"/>
      <c r="B106" s="69"/>
      <c r="C106" s="69"/>
      <c r="D106" s="69"/>
      <c r="E106" s="73"/>
      <c r="F106" s="42" t="s">
        <v>53</v>
      </c>
      <c r="G106" s="89">
        <f>G105*1.3</f>
        <v>167.70000000000002</v>
      </c>
      <c r="H106" s="109"/>
      <c r="I106" s="110"/>
      <c r="J106" s="111"/>
      <c r="K106" s="112"/>
      <c r="L106" s="113"/>
      <c r="M106" s="114"/>
      <c r="N106" s="115"/>
      <c r="O106" s="116"/>
      <c r="P106" s="117"/>
      <c r="Q106" s="118"/>
      <c r="R106" s="119"/>
      <c r="S106" s="36">
        <f t="shared" si="6"/>
        <v>0</v>
      </c>
      <c r="T106" s="93">
        <f t="shared" si="7"/>
        <v>0</v>
      </c>
      <c r="U106" s="96"/>
      <c r="V106" s="23"/>
    </row>
    <row r="107" spans="1:22" ht="55.5" customHeight="1" thickBot="1" x14ac:dyDescent="0.35">
      <c r="A107" s="43">
        <v>58</v>
      </c>
      <c r="B107" s="43" t="s">
        <v>243</v>
      </c>
      <c r="C107" s="43" t="s">
        <v>114</v>
      </c>
      <c r="D107" s="44" t="s">
        <v>60</v>
      </c>
      <c r="E107" s="45" t="s">
        <v>140</v>
      </c>
      <c r="F107" s="38" t="s">
        <v>62</v>
      </c>
      <c r="G107" s="86">
        <v>590</v>
      </c>
      <c r="H107" s="98"/>
      <c r="I107" s="99"/>
      <c r="J107" s="100"/>
      <c r="K107" s="101"/>
      <c r="L107" s="102"/>
      <c r="M107" s="103"/>
      <c r="N107" s="104"/>
      <c r="O107" s="105"/>
      <c r="P107" s="106"/>
      <c r="Q107" s="107"/>
      <c r="R107" s="108"/>
      <c r="S107" s="40">
        <f t="shared" si="6"/>
        <v>0</v>
      </c>
      <c r="T107" s="92">
        <f t="shared" si="7"/>
        <v>0</v>
      </c>
      <c r="U107" s="97"/>
      <c r="V107" s="1"/>
    </row>
    <row r="108" spans="1:22" ht="57" customHeight="1" x14ac:dyDescent="0.3">
      <c r="A108" s="74">
        <v>59</v>
      </c>
      <c r="B108" s="74" t="s">
        <v>243</v>
      </c>
      <c r="C108" s="75" t="s">
        <v>120</v>
      </c>
      <c r="D108" s="76"/>
      <c r="E108" s="77" t="s">
        <v>143</v>
      </c>
      <c r="F108" s="41" t="s">
        <v>52</v>
      </c>
      <c r="G108" s="88">
        <v>460</v>
      </c>
      <c r="H108" s="98"/>
      <c r="I108" s="99"/>
      <c r="J108" s="100"/>
      <c r="K108" s="101"/>
      <c r="L108" s="102"/>
      <c r="M108" s="103"/>
      <c r="N108" s="104"/>
      <c r="O108" s="105"/>
      <c r="P108" s="106"/>
      <c r="Q108" s="107"/>
      <c r="R108" s="108"/>
      <c r="S108" s="40">
        <f t="shared" si="6"/>
        <v>0</v>
      </c>
      <c r="T108" s="92">
        <f t="shared" si="7"/>
        <v>0</v>
      </c>
      <c r="U108" s="96">
        <f>T108+T109</f>
        <v>0</v>
      </c>
      <c r="V108" s="23"/>
    </row>
    <row r="109" spans="1:22" ht="55.5" customHeight="1" thickBot="1" x14ac:dyDescent="0.35">
      <c r="A109" s="69"/>
      <c r="B109" s="69"/>
      <c r="C109" s="69"/>
      <c r="D109" s="69"/>
      <c r="E109" s="73"/>
      <c r="F109" s="42" t="s">
        <v>53</v>
      </c>
      <c r="G109" s="89">
        <f>G108*1.3</f>
        <v>598</v>
      </c>
      <c r="H109" s="109"/>
      <c r="I109" s="110"/>
      <c r="J109" s="111"/>
      <c r="K109" s="112"/>
      <c r="L109" s="113"/>
      <c r="M109" s="114"/>
      <c r="N109" s="115"/>
      <c r="O109" s="116"/>
      <c r="P109" s="117"/>
      <c r="Q109" s="118"/>
      <c r="R109" s="119"/>
      <c r="S109" s="36">
        <f t="shared" si="6"/>
        <v>0</v>
      </c>
      <c r="T109" s="93">
        <f t="shared" si="7"/>
        <v>0</v>
      </c>
      <c r="U109" s="96"/>
      <c r="V109" s="23"/>
    </row>
    <row r="110" spans="1:22" ht="55.5" customHeight="1" x14ac:dyDescent="0.3">
      <c r="A110" s="68">
        <v>60</v>
      </c>
      <c r="B110" s="68" t="s">
        <v>243</v>
      </c>
      <c r="C110" s="68" t="s">
        <v>142</v>
      </c>
      <c r="D110" s="70" t="s">
        <v>48</v>
      </c>
      <c r="E110" s="72" t="s">
        <v>144</v>
      </c>
      <c r="F110" s="38" t="s">
        <v>52</v>
      </c>
      <c r="G110" s="86">
        <v>165</v>
      </c>
      <c r="H110" s="98"/>
      <c r="I110" s="99"/>
      <c r="J110" s="100"/>
      <c r="K110" s="101"/>
      <c r="L110" s="102"/>
      <c r="M110" s="103"/>
      <c r="N110" s="104"/>
      <c r="O110" s="105"/>
      <c r="P110" s="106"/>
      <c r="Q110" s="107"/>
      <c r="R110" s="108"/>
      <c r="S110" s="40">
        <f t="shared" si="6"/>
        <v>0</v>
      </c>
      <c r="T110" s="92">
        <f t="shared" si="7"/>
        <v>0</v>
      </c>
      <c r="U110" s="96">
        <f>T110+T111</f>
        <v>0</v>
      </c>
      <c r="V110" s="1"/>
    </row>
    <row r="111" spans="1:22" ht="55.5" customHeight="1" thickBot="1" x14ac:dyDescent="0.35">
      <c r="A111" s="69"/>
      <c r="B111" s="69"/>
      <c r="C111" s="69"/>
      <c r="D111" s="71"/>
      <c r="E111" s="73"/>
      <c r="F111" s="39" t="s">
        <v>53</v>
      </c>
      <c r="G111" s="87">
        <f>G110*1.3</f>
        <v>214.5</v>
      </c>
      <c r="H111" s="109"/>
      <c r="I111" s="110"/>
      <c r="J111" s="111"/>
      <c r="K111" s="112"/>
      <c r="L111" s="113"/>
      <c r="M111" s="114"/>
      <c r="N111" s="115"/>
      <c r="O111" s="116"/>
      <c r="P111" s="117"/>
      <c r="Q111" s="118"/>
      <c r="R111" s="119"/>
      <c r="S111" s="36">
        <f t="shared" si="6"/>
        <v>0</v>
      </c>
      <c r="T111" s="93">
        <f t="shared" si="7"/>
        <v>0</v>
      </c>
      <c r="U111" s="96"/>
      <c r="V111" s="56"/>
    </row>
    <row r="112" spans="1:22" x14ac:dyDescent="0.3">
      <c r="A112" s="60"/>
      <c r="B112" s="60"/>
      <c r="C112" s="60"/>
      <c r="D112" s="60"/>
      <c r="E112" s="60"/>
      <c r="F112" s="60"/>
      <c r="G112" s="85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/>
      <c r="S112" s="60"/>
      <c r="T112" s="85"/>
      <c r="U112" s="85"/>
      <c r="V112" s="60"/>
    </row>
    <row r="113" spans="1:22" x14ac:dyDescent="0.3">
      <c r="A113" s="60"/>
      <c r="B113" s="60"/>
      <c r="C113" s="60"/>
      <c r="D113" s="60"/>
      <c r="E113" s="60"/>
      <c r="F113" s="60"/>
      <c r="G113" s="85"/>
      <c r="H113" s="60"/>
      <c r="I113" s="60"/>
      <c r="J113" s="60"/>
      <c r="K113" s="60"/>
      <c r="L113" s="60"/>
      <c r="M113" s="60"/>
      <c r="N113" s="60"/>
      <c r="O113" s="60"/>
      <c r="P113" s="60"/>
      <c r="Q113" s="60"/>
      <c r="R113" s="60"/>
      <c r="S113" s="60"/>
      <c r="T113" s="85"/>
      <c r="U113" s="85"/>
      <c r="V113" s="60"/>
    </row>
    <row r="115" spans="1:22" ht="15.6" x14ac:dyDescent="0.3">
      <c r="B115" s="120" t="s">
        <v>271</v>
      </c>
      <c r="C115" s="120"/>
      <c r="D115" s="120"/>
      <c r="E115" s="120"/>
      <c r="F115" s="120"/>
      <c r="G115" s="120"/>
      <c r="H115" s="120"/>
      <c r="I115" s="120"/>
      <c r="J115" s="120"/>
      <c r="K115" s="120"/>
      <c r="L115" s="120"/>
      <c r="M115" s="120"/>
      <c r="N115" s="120"/>
      <c r="O115" s="120"/>
      <c r="P115" s="120"/>
      <c r="Q115" s="120"/>
      <c r="R115" s="120"/>
      <c r="S115" s="120"/>
      <c r="T115" s="120"/>
      <c r="U115" s="120"/>
    </row>
    <row r="116" spans="1:22" ht="15.6" x14ac:dyDescent="0.3">
      <c r="B116" s="121" t="s">
        <v>272</v>
      </c>
      <c r="C116" s="122"/>
      <c r="D116" s="122"/>
      <c r="E116" s="122"/>
      <c r="F116" s="122"/>
      <c r="G116" s="123"/>
      <c r="H116" s="122"/>
      <c r="I116" s="122"/>
      <c r="J116" s="122"/>
      <c r="K116" s="122"/>
      <c r="L116" s="122"/>
      <c r="M116" s="122"/>
      <c r="N116" s="122"/>
      <c r="O116" s="122"/>
      <c r="P116" s="122"/>
      <c r="Q116" s="122"/>
      <c r="R116" s="122"/>
      <c r="S116" s="122"/>
      <c r="T116" s="123"/>
      <c r="U116" s="123"/>
    </row>
  </sheetData>
  <sheetProtection algorithmName="SHA-512" hashValue="MVaxei+6IHZUnGJRWTfppO2FFQAn7ujI8ezwB5fSiNmTRUCMaZY6bjxLTna1Y5w2/oCHtQfPyO0q8GAoafqstQ==" saltValue="dJ0ZDQ/xkAGRgFSSbJ0QZw==" spinCount="100000" sheet="1" objects="1" scenarios="1" selectLockedCells="1"/>
  <mergeCells count="266">
    <mergeCell ref="B115:U115"/>
    <mergeCell ref="U31:U32"/>
    <mergeCell ref="A31:A32"/>
    <mergeCell ref="B31:B32"/>
    <mergeCell ref="C31:C32"/>
    <mergeCell ref="D31:D32"/>
    <mergeCell ref="E31:E32"/>
    <mergeCell ref="A88:V88"/>
    <mergeCell ref="A29:A30"/>
    <mergeCell ref="B29:B30"/>
    <mergeCell ref="C29:C30"/>
    <mergeCell ref="D29:D30"/>
    <mergeCell ref="E29:E30"/>
    <mergeCell ref="U29:U30"/>
    <mergeCell ref="E39:E40"/>
    <mergeCell ref="U39:U40"/>
    <mergeCell ref="A41:A42"/>
    <mergeCell ref="B41:B42"/>
    <mergeCell ref="C41:C42"/>
    <mergeCell ref="D41:D42"/>
    <mergeCell ref="E41:E42"/>
    <mergeCell ref="U41:U42"/>
    <mergeCell ref="U35:U36"/>
    <mergeCell ref="A37:A38"/>
    <mergeCell ref="B37:B38"/>
    <mergeCell ref="A26:A27"/>
    <mergeCell ref="B26:B27"/>
    <mergeCell ref="C26:C27"/>
    <mergeCell ref="D26:D27"/>
    <mergeCell ref="E26:E27"/>
    <mergeCell ref="U21:U22"/>
    <mergeCell ref="A24:A25"/>
    <mergeCell ref="B24:B25"/>
    <mergeCell ref="C24:C25"/>
    <mergeCell ref="D24:D25"/>
    <mergeCell ref="E24:E25"/>
    <mergeCell ref="U24:U25"/>
    <mergeCell ref="A21:A22"/>
    <mergeCell ref="U26:U27"/>
    <mergeCell ref="B21:B22"/>
    <mergeCell ref="C21:C22"/>
    <mergeCell ref="D21:D22"/>
    <mergeCell ref="E21:E22"/>
    <mergeCell ref="U19:U20"/>
    <mergeCell ref="U14:U15"/>
    <mergeCell ref="A16:A17"/>
    <mergeCell ref="B16:B17"/>
    <mergeCell ref="C16:C17"/>
    <mergeCell ref="D16:D17"/>
    <mergeCell ref="E16:E17"/>
    <mergeCell ref="U16:U17"/>
    <mergeCell ref="A14:A15"/>
    <mergeCell ref="B14:B15"/>
    <mergeCell ref="A19:A20"/>
    <mergeCell ref="B19:B20"/>
    <mergeCell ref="C19:C20"/>
    <mergeCell ref="D19:D20"/>
    <mergeCell ref="E19:E20"/>
    <mergeCell ref="C14:C15"/>
    <mergeCell ref="D14:D15"/>
    <mergeCell ref="E14:E15"/>
    <mergeCell ref="A5:A6"/>
    <mergeCell ref="A7:A8"/>
    <mergeCell ref="B7:B8"/>
    <mergeCell ref="A9:A10"/>
    <mergeCell ref="B9:B10"/>
    <mergeCell ref="U9:U10"/>
    <mergeCell ref="A11:A12"/>
    <mergeCell ref="B11:B12"/>
    <mergeCell ref="C11:C12"/>
    <mergeCell ref="D11:D12"/>
    <mergeCell ref="E11:E12"/>
    <mergeCell ref="U11:U12"/>
    <mergeCell ref="D5:D6"/>
    <mergeCell ref="D7:D8"/>
    <mergeCell ref="U5:U6"/>
    <mergeCell ref="C5:C6"/>
    <mergeCell ref="E5:E6"/>
    <mergeCell ref="C7:C8"/>
    <mergeCell ref="E7:E8"/>
    <mergeCell ref="U7:U8"/>
    <mergeCell ref="B5:B6"/>
    <mergeCell ref="C9:C10"/>
    <mergeCell ref="D9:D10"/>
    <mergeCell ref="E9:E10"/>
    <mergeCell ref="C37:C38"/>
    <mergeCell ref="D37:D38"/>
    <mergeCell ref="E37:E38"/>
    <mergeCell ref="U37:U38"/>
    <mergeCell ref="A35:A36"/>
    <mergeCell ref="B35:B36"/>
    <mergeCell ref="C35:C36"/>
    <mergeCell ref="D35:D36"/>
    <mergeCell ref="E35:E36"/>
    <mergeCell ref="A39:A40"/>
    <mergeCell ref="B39:B40"/>
    <mergeCell ref="C39:C40"/>
    <mergeCell ref="D39:D40"/>
    <mergeCell ref="A46:A47"/>
    <mergeCell ref="B46:B47"/>
    <mergeCell ref="C46:C47"/>
    <mergeCell ref="D46:D47"/>
    <mergeCell ref="E46:E47"/>
    <mergeCell ref="U46:U47"/>
    <mergeCell ref="A44:A45"/>
    <mergeCell ref="B44:B45"/>
    <mergeCell ref="C44:C45"/>
    <mergeCell ref="D44:D45"/>
    <mergeCell ref="E44:E45"/>
    <mergeCell ref="U44:U45"/>
    <mergeCell ref="A51:A52"/>
    <mergeCell ref="B51:B52"/>
    <mergeCell ref="C51:C52"/>
    <mergeCell ref="D51:D52"/>
    <mergeCell ref="E51:E52"/>
    <mergeCell ref="U51:U52"/>
    <mergeCell ref="A49:A50"/>
    <mergeCell ref="B49:B50"/>
    <mergeCell ref="C49:C50"/>
    <mergeCell ref="D49:D50"/>
    <mergeCell ref="E49:E50"/>
    <mergeCell ref="U49:U50"/>
    <mergeCell ref="A56:A57"/>
    <mergeCell ref="B56:B57"/>
    <mergeCell ref="C56:C57"/>
    <mergeCell ref="D56:D57"/>
    <mergeCell ref="E56:E57"/>
    <mergeCell ref="U56:U57"/>
    <mergeCell ref="A54:A55"/>
    <mergeCell ref="B54:B55"/>
    <mergeCell ref="C54:C55"/>
    <mergeCell ref="D54:D55"/>
    <mergeCell ref="E54:E55"/>
    <mergeCell ref="U54:U55"/>
    <mergeCell ref="A61:A62"/>
    <mergeCell ref="B61:B62"/>
    <mergeCell ref="C61:C62"/>
    <mergeCell ref="D61:D62"/>
    <mergeCell ref="E61:E62"/>
    <mergeCell ref="U61:U62"/>
    <mergeCell ref="A59:A60"/>
    <mergeCell ref="B59:B60"/>
    <mergeCell ref="C59:C60"/>
    <mergeCell ref="D59:D60"/>
    <mergeCell ref="E59:E60"/>
    <mergeCell ref="U59:U60"/>
    <mergeCell ref="A67:A68"/>
    <mergeCell ref="B67:B68"/>
    <mergeCell ref="C67:C68"/>
    <mergeCell ref="D67:D68"/>
    <mergeCell ref="E67:E68"/>
    <mergeCell ref="U67:U68"/>
    <mergeCell ref="A65:A66"/>
    <mergeCell ref="B65:B66"/>
    <mergeCell ref="C65:C66"/>
    <mergeCell ref="D65:D66"/>
    <mergeCell ref="E65:E66"/>
    <mergeCell ref="U65:U66"/>
    <mergeCell ref="A71:A72"/>
    <mergeCell ref="B71:B72"/>
    <mergeCell ref="C71:C72"/>
    <mergeCell ref="D71:D72"/>
    <mergeCell ref="E71:E72"/>
    <mergeCell ref="U71:U72"/>
    <mergeCell ref="A69:A70"/>
    <mergeCell ref="B69:B70"/>
    <mergeCell ref="C69:C70"/>
    <mergeCell ref="D69:D70"/>
    <mergeCell ref="E69:E70"/>
    <mergeCell ref="U69:U70"/>
    <mergeCell ref="A76:A77"/>
    <mergeCell ref="B76:B77"/>
    <mergeCell ref="C76:C77"/>
    <mergeCell ref="D76:D77"/>
    <mergeCell ref="E76:E77"/>
    <mergeCell ref="U76:U77"/>
    <mergeCell ref="A74:A75"/>
    <mergeCell ref="B74:B75"/>
    <mergeCell ref="C74:C75"/>
    <mergeCell ref="D74:D75"/>
    <mergeCell ref="E74:E75"/>
    <mergeCell ref="U74:U75"/>
    <mergeCell ref="A81:A82"/>
    <mergeCell ref="B81:B82"/>
    <mergeCell ref="C81:C82"/>
    <mergeCell ref="D81:D82"/>
    <mergeCell ref="E81:E82"/>
    <mergeCell ref="U81:U82"/>
    <mergeCell ref="A79:A80"/>
    <mergeCell ref="B79:B80"/>
    <mergeCell ref="C79:C80"/>
    <mergeCell ref="D79:D80"/>
    <mergeCell ref="E79:E80"/>
    <mergeCell ref="U79:U80"/>
    <mergeCell ref="A86:A87"/>
    <mergeCell ref="B86:B87"/>
    <mergeCell ref="C86:C87"/>
    <mergeCell ref="D86:D87"/>
    <mergeCell ref="E86:E87"/>
    <mergeCell ref="U86:U87"/>
    <mergeCell ref="A84:A85"/>
    <mergeCell ref="B84:B85"/>
    <mergeCell ref="C84:C85"/>
    <mergeCell ref="D84:D85"/>
    <mergeCell ref="E84:E85"/>
    <mergeCell ref="U84:U85"/>
    <mergeCell ref="A91:A92"/>
    <mergeCell ref="B91:B92"/>
    <mergeCell ref="C91:C92"/>
    <mergeCell ref="D91:D92"/>
    <mergeCell ref="E91:E92"/>
    <mergeCell ref="U91:U92"/>
    <mergeCell ref="A89:A90"/>
    <mergeCell ref="B89:B90"/>
    <mergeCell ref="C89:C90"/>
    <mergeCell ref="D89:D90"/>
    <mergeCell ref="E89:E90"/>
    <mergeCell ref="U89:U90"/>
    <mergeCell ref="A95:A96"/>
    <mergeCell ref="B95:B96"/>
    <mergeCell ref="C95:C96"/>
    <mergeCell ref="D95:D96"/>
    <mergeCell ref="E95:E96"/>
    <mergeCell ref="U95:U96"/>
    <mergeCell ref="A93:A94"/>
    <mergeCell ref="B93:B94"/>
    <mergeCell ref="C93:C94"/>
    <mergeCell ref="D93:D94"/>
    <mergeCell ref="E93:E94"/>
    <mergeCell ref="U93:U94"/>
    <mergeCell ref="A100:A101"/>
    <mergeCell ref="B100:B101"/>
    <mergeCell ref="C100:C101"/>
    <mergeCell ref="D100:D101"/>
    <mergeCell ref="E100:E101"/>
    <mergeCell ref="U100:U101"/>
    <mergeCell ref="A98:A99"/>
    <mergeCell ref="B98:B99"/>
    <mergeCell ref="C98:C99"/>
    <mergeCell ref="D98:D99"/>
    <mergeCell ref="E98:E99"/>
    <mergeCell ref="U98:U99"/>
    <mergeCell ref="A105:A106"/>
    <mergeCell ref="B105:B106"/>
    <mergeCell ref="C105:C106"/>
    <mergeCell ref="D105:D106"/>
    <mergeCell ref="E105:E106"/>
    <mergeCell ref="U105:U106"/>
    <mergeCell ref="A103:A104"/>
    <mergeCell ref="B103:B104"/>
    <mergeCell ref="C103:C104"/>
    <mergeCell ref="D103:D104"/>
    <mergeCell ref="E103:E104"/>
    <mergeCell ref="U103:U104"/>
    <mergeCell ref="A110:A111"/>
    <mergeCell ref="B110:B111"/>
    <mergeCell ref="C110:C111"/>
    <mergeCell ref="D110:D111"/>
    <mergeCell ref="E110:E111"/>
    <mergeCell ref="U110:U111"/>
    <mergeCell ref="A108:A109"/>
    <mergeCell ref="B108:B109"/>
    <mergeCell ref="C108:C109"/>
    <mergeCell ref="D108:D109"/>
    <mergeCell ref="E108:E109"/>
    <mergeCell ref="U108:U10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86"/>
  <sheetViews>
    <sheetView tabSelected="1" topLeftCell="A77" zoomScale="90" zoomScaleNormal="90" workbookViewId="0">
      <selection activeCell="G83" sqref="G83"/>
    </sheetView>
  </sheetViews>
  <sheetFormatPr defaultRowHeight="14.4" x14ac:dyDescent="0.3"/>
  <cols>
    <col min="1" max="1" width="4.88671875" customWidth="1"/>
    <col min="2" max="2" width="15.88671875" customWidth="1"/>
    <col min="3" max="3" width="30.44140625" customWidth="1"/>
    <col min="4" max="4" width="14.88671875" customWidth="1"/>
    <col min="5" max="5" width="22.6640625" customWidth="1"/>
    <col min="6" max="6" width="8.88671875" style="82"/>
    <col min="19" max="19" width="8.88671875" style="82"/>
  </cols>
  <sheetData>
    <row r="1" spans="1:19" ht="67.5" customHeight="1" x14ac:dyDescent="0.6">
      <c r="D1" s="64" t="s">
        <v>247</v>
      </c>
    </row>
    <row r="2" spans="1:19" ht="15" thickBot="1" x14ac:dyDescent="0.35"/>
    <row r="3" spans="1:19" ht="72" x14ac:dyDescent="0.3">
      <c r="A3" s="59" t="s">
        <v>240</v>
      </c>
      <c r="B3" s="58" t="s">
        <v>246</v>
      </c>
      <c r="C3" s="5" t="s">
        <v>0</v>
      </c>
      <c r="D3" s="3" t="s">
        <v>236</v>
      </c>
      <c r="E3" s="4" t="s">
        <v>245</v>
      </c>
      <c r="F3" s="125" t="s">
        <v>273</v>
      </c>
      <c r="G3" s="2" t="s">
        <v>1</v>
      </c>
      <c r="H3" s="8" t="s">
        <v>2</v>
      </c>
      <c r="I3" s="9" t="s">
        <v>3</v>
      </c>
      <c r="J3" s="10" t="s">
        <v>4</v>
      </c>
      <c r="K3" s="11" t="s">
        <v>9</v>
      </c>
      <c r="L3" s="12" t="s">
        <v>10</v>
      </c>
      <c r="M3" s="13" t="s">
        <v>11</v>
      </c>
      <c r="N3" s="14" t="s">
        <v>5</v>
      </c>
      <c r="O3" s="15" t="s">
        <v>12</v>
      </c>
      <c r="P3" s="16" t="s">
        <v>6</v>
      </c>
      <c r="Q3" s="17" t="s">
        <v>7</v>
      </c>
      <c r="R3" s="4" t="s">
        <v>8</v>
      </c>
      <c r="S3" s="132" t="s">
        <v>269</v>
      </c>
    </row>
    <row r="4" spans="1:19" ht="18" x14ac:dyDescent="0.35">
      <c r="A4" s="60"/>
      <c r="B4" s="60"/>
      <c r="C4" s="61" t="s">
        <v>24</v>
      </c>
      <c r="D4" s="60"/>
      <c r="E4" s="60"/>
      <c r="F4" s="85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85"/>
    </row>
    <row r="5" spans="1:19" ht="45" customHeight="1" x14ac:dyDescent="0.35">
      <c r="A5" s="19">
        <v>1</v>
      </c>
      <c r="C5" s="20" t="s">
        <v>190</v>
      </c>
      <c r="D5" s="81" t="s">
        <v>13</v>
      </c>
      <c r="E5" s="18" t="s">
        <v>14</v>
      </c>
      <c r="F5" s="126">
        <v>220</v>
      </c>
      <c r="G5" s="135"/>
      <c r="H5" s="136"/>
      <c r="I5" s="137"/>
      <c r="J5" s="138"/>
      <c r="K5" s="139"/>
      <c r="L5" s="140"/>
      <c r="M5" s="141"/>
      <c r="N5" s="142"/>
      <c r="O5" s="143"/>
      <c r="P5" s="144"/>
      <c r="Q5" s="145"/>
      <c r="R5" s="7">
        <f t="shared" ref="R5:R19" si="0">G5+H5+I5+J5+K5+L5+M5+N5+O5+P5+Q5</f>
        <v>0</v>
      </c>
      <c r="S5" s="133">
        <f t="shared" ref="S5:S19" si="1">F5*R5</f>
        <v>0</v>
      </c>
    </row>
    <row r="6" spans="1:19" ht="47.25" customHeight="1" x14ac:dyDescent="0.35">
      <c r="A6" s="19">
        <v>2</v>
      </c>
      <c r="C6" s="21" t="s">
        <v>191</v>
      </c>
      <c r="D6" s="81"/>
      <c r="E6" s="1" t="s">
        <v>14</v>
      </c>
      <c r="F6" s="127">
        <v>220</v>
      </c>
      <c r="G6" s="135"/>
      <c r="H6" s="136"/>
      <c r="I6" s="137"/>
      <c r="J6" s="138"/>
      <c r="K6" s="139"/>
      <c r="L6" s="140"/>
      <c r="M6" s="141"/>
      <c r="N6" s="142"/>
      <c r="O6" s="143"/>
      <c r="P6" s="144"/>
      <c r="Q6" s="145"/>
      <c r="R6" s="7">
        <f t="shared" si="0"/>
        <v>0</v>
      </c>
      <c r="S6" s="133">
        <f t="shared" si="1"/>
        <v>0</v>
      </c>
    </row>
    <row r="7" spans="1:19" ht="45" customHeight="1" x14ac:dyDescent="0.35">
      <c r="A7" s="19">
        <v>3</v>
      </c>
      <c r="C7" s="20" t="s">
        <v>192</v>
      </c>
      <c r="D7" s="81" t="s">
        <v>13</v>
      </c>
      <c r="E7" s="18" t="s">
        <v>14</v>
      </c>
      <c r="F7" s="126">
        <v>210</v>
      </c>
      <c r="G7" s="135"/>
      <c r="H7" s="136"/>
      <c r="I7" s="137"/>
      <c r="J7" s="138"/>
      <c r="K7" s="139"/>
      <c r="L7" s="140"/>
      <c r="M7" s="141"/>
      <c r="N7" s="142"/>
      <c r="O7" s="143"/>
      <c r="P7" s="144"/>
      <c r="Q7" s="145"/>
      <c r="R7" s="7">
        <f t="shared" si="0"/>
        <v>0</v>
      </c>
      <c r="S7" s="133">
        <f t="shared" si="1"/>
        <v>0</v>
      </c>
    </row>
    <row r="8" spans="1:19" ht="47.25" customHeight="1" x14ac:dyDescent="0.35">
      <c r="A8" s="19">
        <v>4</v>
      </c>
      <c r="C8" s="21" t="s">
        <v>193</v>
      </c>
      <c r="D8" s="81"/>
      <c r="E8" s="1" t="s">
        <v>14</v>
      </c>
      <c r="F8" s="127">
        <v>210</v>
      </c>
      <c r="G8" s="135"/>
      <c r="H8" s="136"/>
      <c r="I8" s="137"/>
      <c r="J8" s="138"/>
      <c r="K8" s="139"/>
      <c r="L8" s="140"/>
      <c r="M8" s="141"/>
      <c r="N8" s="142"/>
      <c r="O8" s="143"/>
      <c r="P8" s="144"/>
      <c r="Q8" s="145"/>
      <c r="R8" s="7">
        <f t="shared" si="0"/>
        <v>0</v>
      </c>
      <c r="S8" s="133">
        <f t="shared" si="1"/>
        <v>0</v>
      </c>
    </row>
    <row r="9" spans="1:19" ht="45" customHeight="1" x14ac:dyDescent="0.35">
      <c r="A9" s="19">
        <v>5</v>
      </c>
      <c r="C9" s="20" t="s">
        <v>194</v>
      </c>
      <c r="D9" s="81" t="s">
        <v>13</v>
      </c>
      <c r="E9" s="18" t="s">
        <v>14</v>
      </c>
      <c r="F9" s="126">
        <v>210</v>
      </c>
      <c r="G9" s="135"/>
      <c r="H9" s="136"/>
      <c r="I9" s="137"/>
      <c r="J9" s="138"/>
      <c r="K9" s="139"/>
      <c r="L9" s="140"/>
      <c r="M9" s="141"/>
      <c r="N9" s="142"/>
      <c r="O9" s="143"/>
      <c r="P9" s="144"/>
      <c r="Q9" s="145"/>
      <c r="R9" s="7">
        <f t="shared" si="0"/>
        <v>0</v>
      </c>
      <c r="S9" s="133">
        <f t="shared" si="1"/>
        <v>0</v>
      </c>
    </row>
    <row r="10" spans="1:19" ht="47.25" customHeight="1" x14ac:dyDescent="0.35">
      <c r="A10" s="19">
        <v>6</v>
      </c>
      <c r="C10" s="21" t="s">
        <v>195</v>
      </c>
      <c r="D10" s="81"/>
      <c r="E10" s="1" t="s">
        <v>14</v>
      </c>
      <c r="F10" s="127">
        <v>210</v>
      </c>
      <c r="G10" s="135"/>
      <c r="H10" s="136"/>
      <c r="I10" s="137"/>
      <c r="J10" s="138"/>
      <c r="K10" s="139"/>
      <c r="L10" s="140"/>
      <c r="M10" s="141"/>
      <c r="N10" s="142"/>
      <c r="O10" s="143"/>
      <c r="P10" s="144"/>
      <c r="Q10" s="145"/>
      <c r="R10" s="7">
        <f t="shared" si="0"/>
        <v>0</v>
      </c>
      <c r="S10" s="133">
        <f t="shared" si="1"/>
        <v>0</v>
      </c>
    </row>
    <row r="11" spans="1:19" ht="45" customHeight="1" x14ac:dyDescent="0.35">
      <c r="A11" s="19">
        <v>7</v>
      </c>
      <c r="C11" s="20" t="s">
        <v>196</v>
      </c>
      <c r="D11" s="81" t="s">
        <v>13</v>
      </c>
      <c r="E11" s="18" t="s">
        <v>15</v>
      </c>
      <c r="F11" s="126">
        <v>205</v>
      </c>
      <c r="G11" s="135"/>
      <c r="H11" s="136"/>
      <c r="I11" s="137"/>
      <c r="J11" s="138"/>
      <c r="K11" s="139"/>
      <c r="L11" s="140"/>
      <c r="M11" s="141"/>
      <c r="N11" s="142"/>
      <c r="O11" s="143"/>
      <c r="P11" s="144"/>
      <c r="Q11" s="145"/>
      <c r="R11" s="7">
        <f t="shared" si="0"/>
        <v>0</v>
      </c>
      <c r="S11" s="133">
        <f t="shared" si="1"/>
        <v>0</v>
      </c>
    </row>
    <row r="12" spans="1:19" ht="47.25" customHeight="1" x14ac:dyDescent="0.35">
      <c r="A12" s="19">
        <v>8</v>
      </c>
      <c r="C12" s="21" t="s">
        <v>197</v>
      </c>
      <c r="D12" s="81"/>
      <c r="E12" s="1" t="s">
        <v>15</v>
      </c>
      <c r="F12" s="127">
        <v>205</v>
      </c>
      <c r="G12" s="135"/>
      <c r="H12" s="136"/>
      <c r="I12" s="137"/>
      <c r="J12" s="138"/>
      <c r="K12" s="139"/>
      <c r="L12" s="140"/>
      <c r="M12" s="141"/>
      <c r="N12" s="142"/>
      <c r="O12" s="143"/>
      <c r="P12" s="144"/>
      <c r="Q12" s="145"/>
      <c r="R12" s="7">
        <f t="shared" si="0"/>
        <v>0</v>
      </c>
      <c r="S12" s="133">
        <f t="shared" si="1"/>
        <v>0</v>
      </c>
    </row>
    <row r="13" spans="1:19" ht="45" customHeight="1" x14ac:dyDescent="0.35">
      <c r="A13" s="19">
        <v>9</v>
      </c>
      <c r="C13" s="20" t="s">
        <v>198</v>
      </c>
      <c r="D13" s="81" t="s">
        <v>13</v>
      </c>
      <c r="E13" s="18" t="s">
        <v>16</v>
      </c>
      <c r="F13" s="126">
        <v>190</v>
      </c>
      <c r="G13" s="135"/>
      <c r="H13" s="136"/>
      <c r="I13" s="137"/>
      <c r="J13" s="138"/>
      <c r="K13" s="139"/>
      <c r="L13" s="140"/>
      <c r="M13" s="141"/>
      <c r="N13" s="142"/>
      <c r="O13" s="143"/>
      <c r="P13" s="144"/>
      <c r="Q13" s="145"/>
      <c r="R13" s="7">
        <f t="shared" si="0"/>
        <v>0</v>
      </c>
      <c r="S13" s="133">
        <f t="shared" si="1"/>
        <v>0</v>
      </c>
    </row>
    <row r="14" spans="1:19" ht="47.25" customHeight="1" x14ac:dyDescent="0.35">
      <c r="A14" s="19">
        <v>10</v>
      </c>
      <c r="C14" s="21" t="s">
        <v>199</v>
      </c>
      <c r="D14" s="81"/>
      <c r="E14" s="1" t="s">
        <v>16</v>
      </c>
      <c r="F14" s="127">
        <v>190</v>
      </c>
      <c r="G14" s="135"/>
      <c r="H14" s="136"/>
      <c r="I14" s="137"/>
      <c r="J14" s="138"/>
      <c r="K14" s="139"/>
      <c r="L14" s="140"/>
      <c r="M14" s="141"/>
      <c r="N14" s="142"/>
      <c r="O14" s="143"/>
      <c r="P14" s="144"/>
      <c r="Q14" s="145"/>
      <c r="R14" s="7">
        <f t="shared" si="0"/>
        <v>0</v>
      </c>
      <c r="S14" s="133">
        <f t="shared" si="1"/>
        <v>0</v>
      </c>
    </row>
    <row r="15" spans="1:19" ht="45" customHeight="1" x14ac:dyDescent="0.35">
      <c r="A15" s="19">
        <v>11</v>
      </c>
      <c r="C15" s="20" t="s">
        <v>200</v>
      </c>
      <c r="D15" s="81" t="s">
        <v>13</v>
      </c>
      <c r="E15" s="18" t="s">
        <v>17</v>
      </c>
      <c r="F15" s="126">
        <v>150</v>
      </c>
      <c r="G15" s="135"/>
      <c r="H15" s="136"/>
      <c r="I15" s="137"/>
      <c r="J15" s="138"/>
      <c r="K15" s="139"/>
      <c r="L15" s="140"/>
      <c r="M15" s="141"/>
      <c r="N15" s="142"/>
      <c r="O15" s="143"/>
      <c r="P15" s="144"/>
      <c r="Q15" s="145"/>
      <c r="R15" s="7">
        <f t="shared" si="0"/>
        <v>0</v>
      </c>
      <c r="S15" s="133">
        <f t="shared" si="1"/>
        <v>0</v>
      </c>
    </row>
    <row r="16" spans="1:19" ht="47.25" customHeight="1" x14ac:dyDescent="0.35">
      <c r="A16" s="19">
        <v>12</v>
      </c>
      <c r="C16" s="21" t="s">
        <v>201</v>
      </c>
      <c r="D16" s="81"/>
      <c r="E16" s="1" t="s">
        <v>17</v>
      </c>
      <c r="F16" s="127">
        <v>150</v>
      </c>
      <c r="G16" s="135"/>
      <c r="H16" s="136"/>
      <c r="I16" s="137"/>
      <c r="J16" s="138"/>
      <c r="K16" s="139"/>
      <c r="L16" s="140"/>
      <c r="M16" s="141"/>
      <c r="N16" s="142"/>
      <c r="O16" s="143"/>
      <c r="P16" s="144"/>
      <c r="Q16" s="145"/>
      <c r="R16" s="7">
        <f t="shared" si="0"/>
        <v>0</v>
      </c>
      <c r="S16" s="133">
        <f t="shared" si="1"/>
        <v>0</v>
      </c>
    </row>
    <row r="17" spans="1:19" ht="48" customHeight="1" x14ac:dyDescent="0.35">
      <c r="A17" s="19">
        <v>13</v>
      </c>
      <c r="C17" s="20" t="s">
        <v>202</v>
      </c>
      <c r="D17" s="18"/>
      <c r="E17" s="18" t="s">
        <v>18</v>
      </c>
      <c r="F17" s="126">
        <v>210</v>
      </c>
      <c r="G17" s="135"/>
      <c r="H17" s="136"/>
      <c r="I17" s="137"/>
      <c r="J17" s="138"/>
      <c r="K17" s="139"/>
      <c r="L17" s="140"/>
      <c r="M17" s="141"/>
      <c r="N17" s="142"/>
      <c r="O17" s="143"/>
      <c r="P17" s="144"/>
      <c r="Q17" s="145"/>
      <c r="R17" s="7">
        <f t="shared" si="0"/>
        <v>0</v>
      </c>
      <c r="S17" s="133">
        <f t="shared" si="1"/>
        <v>0</v>
      </c>
    </row>
    <row r="18" spans="1:19" ht="51" customHeight="1" x14ac:dyDescent="0.35">
      <c r="A18" s="19">
        <v>14</v>
      </c>
      <c r="C18" s="21" t="s">
        <v>203</v>
      </c>
      <c r="E18" s="1" t="s">
        <v>18</v>
      </c>
      <c r="F18" s="127">
        <v>200</v>
      </c>
      <c r="G18" s="135"/>
      <c r="H18" s="136"/>
      <c r="I18" s="137"/>
      <c r="J18" s="138"/>
      <c r="K18" s="139"/>
      <c r="L18" s="140"/>
      <c r="M18" s="141"/>
      <c r="N18" s="142"/>
      <c r="O18" s="143"/>
      <c r="P18" s="144"/>
      <c r="Q18" s="145"/>
      <c r="R18" s="7">
        <f t="shared" si="0"/>
        <v>0</v>
      </c>
      <c r="S18" s="133">
        <f t="shared" si="1"/>
        <v>0</v>
      </c>
    </row>
    <row r="19" spans="1:19" ht="48" customHeight="1" x14ac:dyDescent="0.35">
      <c r="A19" s="19">
        <v>15</v>
      </c>
      <c r="C19" s="20" t="s">
        <v>204</v>
      </c>
      <c r="D19" s="18"/>
      <c r="E19" s="18" t="s">
        <v>18</v>
      </c>
      <c r="F19" s="126">
        <v>205</v>
      </c>
      <c r="G19" s="135"/>
      <c r="H19" s="136"/>
      <c r="I19" s="137"/>
      <c r="J19" s="138"/>
      <c r="K19" s="139"/>
      <c r="L19" s="140"/>
      <c r="M19" s="141"/>
      <c r="N19" s="142"/>
      <c r="O19" s="143"/>
      <c r="P19" s="144"/>
      <c r="Q19" s="145"/>
      <c r="R19" s="7">
        <f t="shared" si="0"/>
        <v>0</v>
      </c>
      <c r="S19" s="133">
        <f t="shared" si="1"/>
        <v>0</v>
      </c>
    </row>
    <row r="20" spans="1:19" ht="18" x14ac:dyDescent="0.35">
      <c r="A20" s="60"/>
      <c r="B20" s="60"/>
      <c r="C20" s="61" t="s">
        <v>23</v>
      </c>
      <c r="D20" s="60"/>
      <c r="E20" s="60"/>
      <c r="F20" s="85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85"/>
    </row>
    <row r="21" spans="1:19" ht="48" customHeight="1" x14ac:dyDescent="0.35">
      <c r="A21" s="19">
        <v>16</v>
      </c>
      <c r="C21" s="20" t="s">
        <v>205</v>
      </c>
      <c r="D21" s="18"/>
      <c r="E21" s="18" t="s">
        <v>19</v>
      </c>
      <c r="F21" s="128">
        <v>105</v>
      </c>
      <c r="G21" s="135"/>
      <c r="H21" s="136"/>
      <c r="I21" s="137"/>
      <c r="J21" s="138"/>
      <c r="K21" s="139"/>
      <c r="L21" s="140"/>
      <c r="M21" s="141"/>
      <c r="N21" s="142"/>
      <c r="O21" s="143"/>
      <c r="P21" s="144"/>
      <c r="Q21" s="145"/>
      <c r="R21" s="7">
        <f>G21+H21+I21+J21+K21+L21+M21+N21+O21+P21+Q21</f>
        <v>0</v>
      </c>
      <c r="S21" s="133">
        <f>F21*R21</f>
        <v>0</v>
      </c>
    </row>
    <row r="22" spans="1:19" ht="51" customHeight="1" x14ac:dyDescent="0.35">
      <c r="A22" s="19">
        <v>17</v>
      </c>
      <c r="C22" s="21" t="s">
        <v>206</v>
      </c>
      <c r="E22" s="1" t="s">
        <v>20</v>
      </c>
      <c r="F22" s="129">
        <v>125</v>
      </c>
      <c r="G22" s="135"/>
      <c r="H22" s="136"/>
      <c r="I22" s="137"/>
      <c r="J22" s="138"/>
      <c r="K22" s="139"/>
      <c r="L22" s="140"/>
      <c r="M22" s="141"/>
      <c r="N22" s="142"/>
      <c r="O22" s="143"/>
      <c r="P22" s="144"/>
      <c r="Q22" s="145"/>
      <c r="R22" s="7">
        <f>G22+H22+I22+J22+K22+L22+M22+N22+O22+P22+Q22</f>
        <v>0</v>
      </c>
      <c r="S22" s="133">
        <f>F22*R22</f>
        <v>0</v>
      </c>
    </row>
    <row r="23" spans="1:19" ht="53.25" customHeight="1" x14ac:dyDescent="0.35">
      <c r="A23" s="19">
        <v>18</v>
      </c>
      <c r="C23" s="20" t="s">
        <v>207</v>
      </c>
      <c r="D23" s="18"/>
      <c r="E23" s="18" t="s">
        <v>21</v>
      </c>
      <c r="F23" s="128">
        <v>145</v>
      </c>
      <c r="G23" s="135"/>
      <c r="H23" s="136"/>
      <c r="I23" s="137"/>
      <c r="J23" s="138"/>
      <c r="K23" s="139"/>
      <c r="L23" s="140"/>
      <c r="M23" s="141"/>
      <c r="N23" s="142"/>
      <c r="O23" s="143"/>
      <c r="P23" s="144"/>
      <c r="Q23" s="145"/>
      <c r="R23" s="7">
        <f>G23+H23+I23+J23+K23+L23+M23+N23+O23+P23+Q23</f>
        <v>0</v>
      </c>
      <c r="S23" s="133">
        <f>F23*R23</f>
        <v>0</v>
      </c>
    </row>
    <row r="24" spans="1:19" ht="18" x14ac:dyDescent="0.35">
      <c r="A24" s="60"/>
      <c r="B24" s="60"/>
      <c r="C24" s="61" t="s">
        <v>22</v>
      </c>
      <c r="D24" s="60"/>
      <c r="E24" s="60"/>
      <c r="F24" s="85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85"/>
    </row>
    <row r="25" spans="1:19" ht="48" customHeight="1" x14ac:dyDescent="0.35">
      <c r="A25" s="19">
        <v>19</v>
      </c>
      <c r="C25" s="20" t="s">
        <v>25</v>
      </c>
      <c r="D25" s="18"/>
      <c r="E25" s="18" t="s">
        <v>26</v>
      </c>
      <c r="F25" s="128">
        <v>105</v>
      </c>
      <c r="G25" s="135"/>
      <c r="H25" s="136"/>
      <c r="I25" s="137"/>
      <c r="J25" s="138"/>
      <c r="K25" s="139"/>
      <c r="L25" s="140"/>
      <c r="M25" s="141"/>
      <c r="N25" s="142"/>
      <c r="O25" s="143"/>
      <c r="P25" s="144"/>
      <c r="Q25" s="145"/>
      <c r="R25" s="7">
        <f t="shared" ref="R25:R30" si="2">G25+H25+I25+J25+K25+L25+M25+N25+O25+P25+Q25</f>
        <v>0</v>
      </c>
      <c r="S25" s="133">
        <f t="shared" ref="S25:S30" si="3">F25*R25</f>
        <v>0</v>
      </c>
    </row>
    <row r="26" spans="1:19" ht="51" customHeight="1" x14ac:dyDescent="0.35">
      <c r="A26" s="19">
        <v>20</v>
      </c>
      <c r="C26" s="21" t="s">
        <v>27</v>
      </c>
      <c r="E26" s="1" t="s">
        <v>28</v>
      </c>
      <c r="F26" s="129">
        <v>125</v>
      </c>
      <c r="G26" s="135"/>
      <c r="H26" s="136"/>
      <c r="I26" s="137"/>
      <c r="J26" s="138"/>
      <c r="K26" s="139"/>
      <c r="L26" s="140"/>
      <c r="M26" s="141"/>
      <c r="N26" s="142"/>
      <c r="O26" s="143"/>
      <c r="P26" s="144"/>
      <c r="Q26" s="145"/>
      <c r="R26" s="7">
        <f t="shared" si="2"/>
        <v>0</v>
      </c>
      <c r="S26" s="133">
        <f t="shared" si="3"/>
        <v>0</v>
      </c>
    </row>
    <row r="27" spans="1:19" ht="53.25" customHeight="1" x14ac:dyDescent="0.35">
      <c r="A27" s="19">
        <v>21</v>
      </c>
      <c r="C27" s="20" t="s">
        <v>29</v>
      </c>
      <c r="D27" s="18"/>
      <c r="E27" s="18" t="s">
        <v>30</v>
      </c>
      <c r="F27" s="128">
        <v>145</v>
      </c>
      <c r="G27" s="135"/>
      <c r="H27" s="136"/>
      <c r="I27" s="137"/>
      <c r="J27" s="138"/>
      <c r="K27" s="139"/>
      <c r="L27" s="140"/>
      <c r="M27" s="141"/>
      <c r="N27" s="142"/>
      <c r="O27" s="143"/>
      <c r="P27" s="144"/>
      <c r="Q27" s="145"/>
      <c r="R27" s="7">
        <f t="shared" si="2"/>
        <v>0</v>
      </c>
      <c r="S27" s="133">
        <f t="shared" si="3"/>
        <v>0</v>
      </c>
    </row>
    <row r="28" spans="1:19" ht="51" customHeight="1" x14ac:dyDescent="0.35">
      <c r="A28" s="19">
        <v>22</v>
      </c>
      <c r="C28" s="21" t="s">
        <v>31</v>
      </c>
      <c r="E28" s="1" t="s">
        <v>32</v>
      </c>
      <c r="F28" s="129">
        <v>140</v>
      </c>
      <c r="G28" s="135"/>
      <c r="H28" s="136"/>
      <c r="I28" s="137"/>
      <c r="J28" s="138"/>
      <c r="K28" s="139"/>
      <c r="L28" s="140"/>
      <c r="M28" s="141"/>
      <c r="N28" s="142"/>
      <c r="O28" s="143"/>
      <c r="P28" s="144"/>
      <c r="Q28" s="145"/>
      <c r="R28" s="7">
        <f t="shared" si="2"/>
        <v>0</v>
      </c>
      <c r="S28" s="133">
        <f t="shared" si="3"/>
        <v>0</v>
      </c>
    </row>
    <row r="29" spans="1:19" ht="53.25" customHeight="1" x14ac:dyDescent="0.35">
      <c r="A29" s="19">
        <v>23</v>
      </c>
      <c r="C29" s="20" t="s">
        <v>33</v>
      </c>
      <c r="D29" s="18"/>
      <c r="E29" s="18" t="s">
        <v>32</v>
      </c>
      <c r="F29" s="128">
        <v>140</v>
      </c>
      <c r="G29" s="135"/>
      <c r="H29" s="136"/>
      <c r="I29" s="137"/>
      <c r="J29" s="138"/>
      <c r="K29" s="139"/>
      <c r="L29" s="140"/>
      <c r="M29" s="141"/>
      <c r="N29" s="142"/>
      <c r="O29" s="143"/>
      <c r="P29" s="144"/>
      <c r="Q29" s="145"/>
      <c r="R29" s="7">
        <f t="shared" si="2"/>
        <v>0</v>
      </c>
      <c r="S29" s="133">
        <f t="shared" si="3"/>
        <v>0</v>
      </c>
    </row>
    <row r="30" spans="1:19" ht="51" customHeight="1" x14ac:dyDescent="0.35">
      <c r="A30" s="19">
        <v>24</v>
      </c>
      <c r="C30" s="21" t="s">
        <v>34</v>
      </c>
      <c r="E30" s="1" t="s">
        <v>35</v>
      </c>
      <c r="F30" s="129">
        <v>140</v>
      </c>
      <c r="G30" s="135"/>
      <c r="H30" s="136"/>
      <c r="I30" s="137"/>
      <c r="J30" s="138"/>
      <c r="K30" s="139"/>
      <c r="L30" s="140"/>
      <c r="M30" s="141"/>
      <c r="N30" s="142"/>
      <c r="O30" s="143"/>
      <c r="P30" s="144"/>
      <c r="Q30" s="145"/>
      <c r="R30" s="7">
        <f t="shared" si="2"/>
        <v>0</v>
      </c>
      <c r="S30" s="133">
        <f t="shared" si="3"/>
        <v>0</v>
      </c>
    </row>
    <row r="31" spans="1:19" ht="18" x14ac:dyDescent="0.35">
      <c r="A31" s="60"/>
      <c r="B31" s="60"/>
      <c r="C31" s="61" t="s">
        <v>36</v>
      </c>
      <c r="D31" s="60"/>
      <c r="E31" s="60"/>
      <c r="F31" s="85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85"/>
    </row>
    <row r="32" spans="1:19" ht="45" customHeight="1" x14ac:dyDescent="0.35">
      <c r="A32" s="19">
        <v>25</v>
      </c>
      <c r="C32" s="20" t="s">
        <v>248</v>
      </c>
      <c r="D32" s="81" t="s">
        <v>13</v>
      </c>
      <c r="E32" s="18" t="s">
        <v>37</v>
      </c>
      <c r="F32" s="128">
        <v>95</v>
      </c>
      <c r="G32" s="135"/>
      <c r="H32" s="136"/>
      <c r="I32" s="137"/>
      <c r="J32" s="138"/>
      <c r="K32" s="139"/>
      <c r="L32" s="140"/>
      <c r="M32" s="141"/>
      <c r="N32" s="142"/>
      <c r="O32" s="143"/>
      <c r="P32" s="144"/>
      <c r="Q32" s="145"/>
      <c r="R32" s="7">
        <f t="shared" ref="R32:R49" si="4">G32+H32+I32+J32+K32+L32+M32+N32+O32+P32+Q32</f>
        <v>0</v>
      </c>
      <c r="S32" s="133">
        <f t="shared" ref="S32:S49" si="5">F32*R32</f>
        <v>0</v>
      </c>
    </row>
    <row r="33" spans="1:19" ht="47.25" customHeight="1" x14ac:dyDescent="0.35">
      <c r="A33" s="19">
        <v>26</v>
      </c>
      <c r="C33" s="21" t="s">
        <v>249</v>
      </c>
      <c r="D33" s="81"/>
      <c r="E33" s="1" t="s">
        <v>37</v>
      </c>
      <c r="F33" s="129">
        <v>95</v>
      </c>
      <c r="G33" s="135"/>
      <c r="H33" s="136"/>
      <c r="I33" s="137"/>
      <c r="J33" s="138"/>
      <c r="K33" s="139"/>
      <c r="L33" s="140"/>
      <c r="M33" s="141"/>
      <c r="N33" s="142"/>
      <c r="O33" s="143"/>
      <c r="P33" s="144"/>
      <c r="Q33" s="145"/>
      <c r="R33" s="7">
        <f t="shared" si="4"/>
        <v>0</v>
      </c>
      <c r="S33" s="133">
        <f t="shared" si="5"/>
        <v>0</v>
      </c>
    </row>
    <row r="34" spans="1:19" ht="45" customHeight="1" x14ac:dyDescent="0.35">
      <c r="A34" s="19">
        <v>27</v>
      </c>
      <c r="C34" s="20" t="s">
        <v>250</v>
      </c>
      <c r="D34" s="81" t="s">
        <v>13</v>
      </c>
      <c r="E34" s="18" t="s">
        <v>38</v>
      </c>
      <c r="F34" s="128">
        <v>150</v>
      </c>
      <c r="G34" s="135"/>
      <c r="H34" s="136"/>
      <c r="I34" s="137"/>
      <c r="J34" s="138"/>
      <c r="K34" s="139"/>
      <c r="L34" s="140"/>
      <c r="M34" s="141"/>
      <c r="N34" s="142"/>
      <c r="O34" s="143"/>
      <c r="P34" s="144"/>
      <c r="Q34" s="145"/>
      <c r="R34" s="7">
        <f t="shared" si="4"/>
        <v>0</v>
      </c>
      <c r="S34" s="133">
        <f t="shared" si="5"/>
        <v>0</v>
      </c>
    </row>
    <row r="35" spans="1:19" ht="47.25" customHeight="1" x14ac:dyDescent="0.35">
      <c r="A35" s="19">
        <v>28</v>
      </c>
      <c r="C35" s="21" t="s">
        <v>251</v>
      </c>
      <c r="D35" s="81"/>
      <c r="E35" s="1" t="s">
        <v>38</v>
      </c>
      <c r="F35" s="129">
        <v>150</v>
      </c>
      <c r="G35" s="135"/>
      <c r="H35" s="136"/>
      <c r="I35" s="137"/>
      <c r="J35" s="138"/>
      <c r="K35" s="139"/>
      <c r="L35" s="140"/>
      <c r="M35" s="141"/>
      <c r="N35" s="142"/>
      <c r="O35" s="143"/>
      <c r="P35" s="144"/>
      <c r="Q35" s="145"/>
      <c r="R35" s="7">
        <f t="shared" si="4"/>
        <v>0</v>
      </c>
      <c r="S35" s="133">
        <f t="shared" si="5"/>
        <v>0</v>
      </c>
    </row>
    <row r="36" spans="1:19" ht="45" customHeight="1" x14ac:dyDescent="0.35">
      <c r="A36" s="19">
        <v>29</v>
      </c>
      <c r="C36" s="20" t="s">
        <v>252</v>
      </c>
      <c r="D36" s="81" t="s">
        <v>13</v>
      </c>
      <c r="E36" s="18" t="s">
        <v>39</v>
      </c>
      <c r="F36" s="128">
        <v>235</v>
      </c>
      <c r="G36" s="135"/>
      <c r="H36" s="136"/>
      <c r="I36" s="137"/>
      <c r="J36" s="138"/>
      <c r="K36" s="139"/>
      <c r="L36" s="140"/>
      <c r="M36" s="141"/>
      <c r="N36" s="142"/>
      <c r="O36" s="143"/>
      <c r="P36" s="144"/>
      <c r="Q36" s="145"/>
      <c r="R36" s="7">
        <f t="shared" si="4"/>
        <v>0</v>
      </c>
      <c r="S36" s="133">
        <f t="shared" si="5"/>
        <v>0</v>
      </c>
    </row>
    <row r="37" spans="1:19" ht="47.25" customHeight="1" x14ac:dyDescent="0.35">
      <c r="A37" s="19">
        <v>30</v>
      </c>
      <c r="C37" s="21" t="s">
        <v>253</v>
      </c>
      <c r="D37" s="81"/>
      <c r="E37" s="1" t="s">
        <v>39</v>
      </c>
      <c r="F37" s="129">
        <v>235</v>
      </c>
      <c r="G37" s="135"/>
      <c r="H37" s="136"/>
      <c r="I37" s="137"/>
      <c r="J37" s="138"/>
      <c r="K37" s="139"/>
      <c r="L37" s="140"/>
      <c r="M37" s="141"/>
      <c r="N37" s="142"/>
      <c r="O37" s="143"/>
      <c r="P37" s="144"/>
      <c r="Q37" s="145"/>
      <c r="R37" s="7">
        <f t="shared" si="4"/>
        <v>0</v>
      </c>
      <c r="S37" s="133">
        <f t="shared" si="5"/>
        <v>0</v>
      </c>
    </row>
    <row r="38" spans="1:19" ht="45" customHeight="1" x14ac:dyDescent="0.35">
      <c r="A38" s="19">
        <v>31</v>
      </c>
      <c r="C38" s="20" t="s">
        <v>254</v>
      </c>
      <c r="D38" s="81" t="s">
        <v>13</v>
      </c>
      <c r="E38" s="18" t="s">
        <v>37</v>
      </c>
      <c r="F38" s="128">
        <v>95</v>
      </c>
      <c r="G38" s="135"/>
      <c r="H38" s="136"/>
      <c r="I38" s="137"/>
      <c r="J38" s="138"/>
      <c r="K38" s="139"/>
      <c r="L38" s="140"/>
      <c r="M38" s="141"/>
      <c r="N38" s="142"/>
      <c r="O38" s="143"/>
      <c r="P38" s="144"/>
      <c r="Q38" s="145"/>
      <c r="R38" s="7">
        <f t="shared" si="4"/>
        <v>0</v>
      </c>
      <c r="S38" s="133">
        <f t="shared" si="5"/>
        <v>0</v>
      </c>
    </row>
    <row r="39" spans="1:19" ht="47.25" customHeight="1" x14ac:dyDescent="0.35">
      <c r="A39" s="19">
        <v>32</v>
      </c>
      <c r="C39" s="21" t="s">
        <v>255</v>
      </c>
      <c r="D39" s="81"/>
      <c r="E39" s="1" t="s">
        <v>40</v>
      </c>
      <c r="F39" s="129">
        <v>95</v>
      </c>
      <c r="G39" s="135"/>
      <c r="H39" s="136"/>
      <c r="I39" s="137"/>
      <c r="J39" s="138"/>
      <c r="K39" s="139"/>
      <c r="L39" s="140"/>
      <c r="M39" s="141"/>
      <c r="N39" s="142"/>
      <c r="O39" s="143"/>
      <c r="P39" s="144"/>
      <c r="Q39" s="145"/>
      <c r="R39" s="7">
        <f t="shared" si="4"/>
        <v>0</v>
      </c>
      <c r="S39" s="133">
        <f t="shared" si="5"/>
        <v>0</v>
      </c>
    </row>
    <row r="40" spans="1:19" ht="45" customHeight="1" x14ac:dyDescent="0.35">
      <c r="A40" s="19">
        <v>33</v>
      </c>
      <c r="C40" s="20" t="s">
        <v>262</v>
      </c>
      <c r="D40" s="81" t="s">
        <v>13</v>
      </c>
      <c r="E40" s="18" t="s">
        <v>38</v>
      </c>
      <c r="F40" s="128">
        <v>150</v>
      </c>
      <c r="G40" s="135"/>
      <c r="H40" s="136"/>
      <c r="I40" s="137"/>
      <c r="J40" s="138"/>
      <c r="K40" s="139"/>
      <c r="L40" s="140"/>
      <c r="M40" s="141"/>
      <c r="N40" s="142"/>
      <c r="O40" s="143"/>
      <c r="P40" s="144"/>
      <c r="Q40" s="145"/>
      <c r="R40" s="7">
        <f t="shared" si="4"/>
        <v>0</v>
      </c>
      <c r="S40" s="133">
        <f t="shared" si="5"/>
        <v>0</v>
      </c>
    </row>
    <row r="41" spans="1:19" ht="47.25" customHeight="1" x14ac:dyDescent="0.35">
      <c r="A41" s="19">
        <v>34</v>
      </c>
      <c r="C41" s="21" t="s">
        <v>263</v>
      </c>
      <c r="D41" s="81"/>
      <c r="E41" s="1" t="s">
        <v>38</v>
      </c>
      <c r="F41" s="129">
        <v>150</v>
      </c>
      <c r="G41" s="135"/>
      <c r="H41" s="136"/>
      <c r="I41" s="137"/>
      <c r="J41" s="138"/>
      <c r="K41" s="139"/>
      <c r="L41" s="140"/>
      <c r="M41" s="141"/>
      <c r="N41" s="142"/>
      <c r="O41" s="143"/>
      <c r="P41" s="144"/>
      <c r="Q41" s="145"/>
      <c r="R41" s="7">
        <f t="shared" si="4"/>
        <v>0</v>
      </c>
      <c r="S41" s="133">
        <f t="shared" si="5"/>
        <v>0</v>
      </c>
    </row>
    <row r="42" spans="1:19" ht="45" customHeight="1" x14ac:dyDescent="0.35">
      <c r="A42" s="19">
        <v>35</v>
      </c>
      <c r="C42" s="20" t="s">
        <v>264</v>
      </c>
      <c r="D42" s="81" t="s">
        <v>13</v>
      </c>
      <c r="E42" s="18" t="s">
        <v>39</v>
      </c>
      <c r="F42" s="128">
        <v>235</v>
      </c>
      <c r="G42" s="135"/>
      <c r="H42" s="136"/>
      <c r="I42" s="137"/>
      <c r="J42" s="138"/>
      <c r="K42" s="139"/>
      <c r="L42" s="140"/>
      <c r="M42" s="141"/>
      <c r="N42" s="142"/>
      <c r="O42" s="143"/>
      <c r="P42" s="144"/>
      <c r="Q42" s="145"/>
      <c r="R42" s="7">
        <f t="shared" si="4"/>
        <v>0</v>
      </c>
      <c r="S42" s="133">
        <f t="shared" si="5"/>
        <v>0</v>
      </c>
    </row>
    <row r="43" spans="1:19" ht="47.25" customHeight="1" x14ac:dyDescent="0.35">
      <c r="A43" s="19">
        <v>36</v>
      </c>
      <c r="C43" s="21" t="s">
        <v>265</v>
      </c>
      <c r="D43" s="81"/>
      <c r="E43" s="1" t="s">
        <v>39</v>
      </c>
      <c r="F43" s="129">
        <v>235</v>
      </c>
      <c r="G43" s="135"/>
      <c r="H43" s="136"/>
      <c r="I43" s="137"/>
      <c r="J43" s="138"/>
      <c r="K43" s="139"/>
      <c r="L43" s="140"/>
      <c r="M43" s="141"/>
      <c r="N43" s="142"/>
      <c r="O43" s="143"/>
      <c r="P43" s="144"/>
      <c r="Q43" s="145"/>
      <c r="R43" s="7">
        <f t="shared" si="4"/>
        <v>0</v>
      </c>
      <c r="S43" s="133">
        <f t="shared" si="5"/>
        <v>0</v>
      </c>
    </row>
    <row r="44" spans="1:19" ht="45" customHeight="1" x14ac:dyDescent="0.35">
      <c r="A44" s="19">
        <v>37</v>
      </c>
      <c r="C44" s="20" t="s">
        <v>261</v>
      </c>
      <c r="D44" s="81" t="s">
        <v>13</v>
      </c>
      <c r="E44" s="18" t="s">
        <v>41</v>
      </c>
      <c r="F44" s="128">
        <v>95</v>
      </c>
      <c r="G44" s="135"/>
      <c r="H44" s="136"/>
      <c r="I44" s="137"/>
      <c r="J44" s="138"/>
      <c r="K44" s="139"/>
      <c r="L44" s="140"/>
      <c r="M44" s="141"/>
      <c r="N44" s="142"/>
      <c r="O44" s="143"/>
      <c r="P44" s="144"/>
      <c r="Q44" s="145"/>
      <c r="R44" s="7">
        <f t="shared" si="4"/>
        <v>0</v>
      </c>
      <c r="S44" s="133">
        <f t="shared" si="5"/>
        <v>0</v>
      </c>
    </row>
    <row r="45" spans="1:19" ht="47.25" customHeight="1" x14ac:dyDescent="0.35">
      <c r="A45" s="19">
        <v>38</v>
      </c>
      <c r="C45" s="21" t="s">
        <v>260</v>
      </c>
      <c r="D45" s="81"/>
      <c r="E45" s="1" t="s">
        <v>41</v>
      </c>
      <c r="F45" s="129">
        <v>95</v>
      </c>
      <c r="G45" s="135"/>
      <c r="H45" s="136"/>
      <c r="I45" s="137"/>
      <c r="J45" s="138"/>
      <c r="K45" s="139"/>
      <c r="L45" s="140"/>
      <c r="M45" s="141"/>
      <c r="N45" s="142"/>
      <c r="O45" s="143"/>
      <c r="P45" s="144"/>
      <c r="Q45" s="145"/>
      <c r="R45" s="7">
        <f t="shared" si="4"/>
        <v>0</v>
      </c>
      <c r="S45" s="133">
        <f t="shared" si="5"/>
        <v>0</v>
      </c>
    </row>
    <row r="46" spans="1:19" ht="45" customHeight="1" x14ac:dyDescent="0.35">
      <c r="A46" s="19">
        <v>39</v>
      </c>
      <c r="C46" s="20" t="s">
        <v>259</v>
      </c>
      <c r="D46" s="81" t="s">
        <v>13</v>
      </c>
      <c r="E46" s="18" t="s">
        <v>42</v>
      </c>
      <c r="F46" s="128">
        <v>150</v>
      </c>
      <c r="G46" s="135"/>
      <c r="H46" s="136"/>
      <c r="I46" s="137"/>
      <c r="J46" s="138"/>
      <c r="K46" s="139"/>
      <c r="L46" s="140"/>
      <c r="M46" s="141"/>
      <c r="N46" s="142"/>
      <c r="O46" s="143"/>
      <c r="P46" s="144"/>
      <c r="Q46" s="145"/>
      <c r="R46" s="7">
        <f t="shared" si="4"/>
        <v>0</v>
      </c>
      <c r="S46" s="133">
        <f t="shared" si="5"/>
        <v>0</v>
      </c>
    </row>
    <row r="47" spans="1:19" ht="47.25" customHeight="1" x14ac:dyDescent="0.35">
      <c r="A47" s="19">
        <v>40</v>
      </c>
      <c r="C47" s="21" t="s">
        <v>258</v>
      </c>
      <c r="D47" s="81"/>
      <c r="E47" s="1" t="s">
        <v>43</v>
      </c>
      <c r="F47" s="129">
        <v>150</v>
      </c>
      <c r="G47" s="135"/>
      <c r="H47" s="136"/>
      <c r="I47" s="137"/>
      <c r="J47" s="138"/>
      <c r="K47" s="139"/>
      <c r="L47" s="140"/>
      <c r="M47" s="141"/>
      <c r="N47" s="142"/>
      <c r="O47" s="143"/>
      <c r="P47" s="144"/>
      <c r="Q47" s="145"/>
      <c r="R47" s="7">
        <f t="shared" si="4"/>
        <v>0</v>
      </c>
      <c r="S47" s="133">
        <f t="shared" si="5"/>
        <v>0</v>
      </c>
    </row>
    <row r="48" spans="1:19" ht="45" customHeight="1" x14ac:dyDescent="0.35">
      <c r="A48" s="19">
        <v>41</v>
      </c>
      <c r="C48" s="20" t="s">
        <v>257</v>
      </c>
      <c r="D48" s="81" t="s">
        <v>13</v>
      </c>
      <c r="E48" s="18" t="s">
        <v>44</v>
      </c>
      <c r="F48" s="128">
        <v>235</v>
      </c>
      <c r="G48" s="135"/>
      <c r="H48" s="136"/>
      <c r="I48" s="137"/>
      <c r="J48" s="138"/>
      <c r="K48" s="139"/>
      <c r="L48" s="140"/>
      <c r="M48" s="141"/>
      <c r="N48" s="142"/>
      <c r="O48" s="143"/>
      <c r="P48" s="144"/>
      <c r="Q48" s="145"/>
      <c r="R48" s="7">
        <f t="shared" si="4"/>
        <v>0</v>
      </c>
      <c r="S48" s="133">
        <f t="shared" si="5"/>
        <v>0</v>
      </c>
    </row>
    <row r="49" spans="1:19" ht="47.25" customHeight="1" x14ac:dyDescent="0.35">
      <c r="A49" s="19">
        <v>42</v>
      </c>
      <c r="C49" s="21" t="s">
        <v>256</v>
      </c>
      <c r="D49" s="81"/>
      <c r="E49" s="1" t="s">
        <v>45</v>
      </c>
      <c r="F49" s="129">
        <v>235</v>
      </c>
      <c r="G49" s="135"/>
      <c r="H49" s="136"/>
      <c r="I49" s="137"/>
      <c r="J49" s="138"/>
      <c r="K49" s="139"/>
      <c r="L49" s="140"/>
      <c r="M49" s="141"/>
      <c r="N49" s="142"/>
      <c r="O49" s="143"/>
      <c r="P49" s="144"/>
      <c r="Q49" s="145"/>
      <c r="R49" s="7">
        <f t="shared" si="4"/>
        <v>0</v>
      </c>
      <c r="S49" s="133">
        <f t="shared" si="5"/>
        <v>0</v>
      </c>
    </row>
    <row r="50" spans="1:19" ht="18" x14ac:dyDescent="0.35">
      <c r="A50" s="60"/>
      <c r="B50" s="60"/>
      <c r="C50" s="61" t="s">
        <v>188</v>
      </c>
      <c r="D50" s="60"/>
      <c r="E50" s="60"/>
      <c r="F50" s="85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85"/>
    </row>
    <row r="51" spans="1:19" ht="45" customHeight="1" x14ac:dyDescent="0.35">
      <c r="A51" s="19">
        <v>43</v>
      </c>
      <c r="C51" s="20" t="s">
        <v>208</v>
      </c>
      <c r="D51" s="18"/>
      <c r="E51" s="18" t="s">
        <v>154</v>
      </c>
      <c r="F51" s="128">
        <v>320</v>
      </c>
      <c r="G51" s="135"/>
      <c r="H51" s="136"/>
      <c r="I51" s="137"/>
      <c r="J51" s="138"/>
      <c r="K51" s="139"/>
      <c r="L51" s="140"/>
      <c r="M51" s="141"/>
      <c r="N51" s="142"/>
      <c r="O51" s="143"/>
      <c r="P51" s="144"/>
      <c r="Q51" s="145"/>
      <c r="R51" s="7">
        <f>G51+H51+I51+J51+K51+L51+M51+N51+O51+P51+Q51</f>
        <v>0</v>
      </c>
      <c r="S51" s="133">
        <f>F51*R51</f>
        <v>0</v>
      </c>
    </row>
    <row r="52" spans="1:19" ht="51" customHeight="1" x14ac:dyDescent="0.35">
      <c r="A52" s="19">
        <v>44</v>
      </c>
      <c r="C52" s="21" t="s">
        <v>209</v>
      </c>
      <c r="E52" s="51" t="s">
        <v>155</v>
      </c>
      <c r="F52" s="128">
        <v>540</v>
      </c>
      <c r="G52" s="135"/>
      <c r="H52" s="136"/>
      <c r="I52" s="137"/>
      <c r="J52" s="138"/>
      <c r="K52" s="139"/>
      <c r="L52" s="140"/>
      <c r="M52" s="141"/>
      <c r="N52" s="142"/>
      <c r="O52" s="143"/>
      <c r="P52" s="144"/>
      <c r="Q52" s="145"/>
      <c r="R52" s="7">
        <f>G52+H52+I52+J52+K52+L52+M52+N52+O52+P52+Q52</f>
        <v>0</v>
      </c>
      <c r="S52" s="133">
        <f>F52*R52</f>
        <v>0</v>
      </c>
    </row>
    <row r="53" spans="1:19" ht="18" x14ac:dyDescent="0.35">
      <c r="A53" s="60"/>
      <c r="B53" s="60"/>
      <c r="C53" s="61" t="s">
        <v>189</v>
      </c>
      <c r="D53" s="60"/>
      <c r="E53" s="60"/>
      <c r="F53" s="85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85"/>
    </row>
    <row r="54" spans="1:19" ht="45" customHeight="1" x14ac:dyDescent="0.35">
      <c r="A54" s="19">
        <v>45</v>
      </c>
      <c r="C54" s="20" t="s">
        <v>210</v>
      </c>
      <c r="D54" s="18"/>
      <c r="E54" s="18" t="s">
        <v>157</v>
      </c>
      <c r="F54" s="128">
        <v>200</v>
      </c>
      <c r="G54" s="135"/>
      <c r="H54" s="136"/>
      <c r="I54" s="137"/>
      <c r="J54" s="138"/>
      <c r="K54" s="139"/>
      <c r="L54" s="140"/>
      <c r="M54" s="141"/>
      <c r="N54" s="142"/>
      <c r="O54" s="143"/>
      <c r="P54" s="144"/>
      <c r="Q54" s="145"/>
      <c r="R54" s="7">
        <f>G54+H54+I54+J54+K54+L54+M54+N54+O54+P54+Q54</f>
        <v>0</v>
      </c>
      <c r="S54" s="133">
        <f>F54*R54</f>
        <v>0</v>
      </c>
    </row>
    <row r="55" spans="1:19" ht="47.25" customHeight="1" x14ac:dyDescent="0.35">
      <c r="A55" s="19">
        <v>46</v>
      </c>
      <c r="C55" s="21" t="s">
        <v>211</v>
      </c>
      <c r="E55" s="1" t="s">
        <v>158</v>
      </c>
      <c r="F55" s="129">
        <v>420</v>
      </c>
      <c r="G55" s="135"/>
      <c r="H55" s="136"/>
      <c r="I55" s="137"/>
      <c r="J55" s="138"/>
      <c r="K55" s="139"/>
      <c r="L55" s="140"/>
      <c r="M55" s="141"/>
      <c r="N55" s="142"/>
      <c r="O55" s="143"/>
      <c r="P55" s="144"/>
      <c r="Q55" s="145"/>
      <c r="R55" s="7">
        <f>G55+H55+I55+J55+K55+L55+M55+N55+O55+P55+Q55</f>
        <v>0</v>
      </c>
      <c r="S55" s="133">
        <f>F55*R55</f>
        <v>0</v>
      </c>
    </row>
    <row r="56" spans="1:19" ht="47.25" customHeight="1" x14ac:dyDescent="0.35">
      <c r="A56" s="19">
        <v>47</v>
      </c>
      <c r="C56" s="20" t="s">
        <v>212</v>
      </c>
      <c r="D56" s="18"/>
      <c r="E56" s="18" t="s">
        <v>156</v>
      </c>
      <c r="F56" s="128">
        <v>700</v>
      </c>
      <c r="G56" s="135"/>
      <c r="H56" s="136"/>
      <c r="I56" s="137"/>
      <c r="J56" s="138"/>
      <c r="K56" s="139"/>
      <c r="L56" s="140"/>
      <c r="M56" s="141"/>
      <c r="N56" s="142"/>
      <c r="O56" s="143"/>
      <c r="P56" s="144"/>
      <c r="Q56" s="145"/>
      <c r="R56" s="7">
        <f>G56+H56+I56+J56+K56+L56+M56+N56+O56+P56+Q56</f>
        <v>0</v>
      </c>
      <c r="S56" s="133">
        <f>F56*R56</f>
        <v>0</v>
      </c>
    </row>
    <row r="57" spans="1:19" ht="18" x14ac:dyDescent="0.35">
      <c r="A57" s="60"/>
      <c r="B57" s="60"/>
      <c r="C57" s="61" t="s">
        <v>160</v>
      </c>
      <c r="D57" s="60"/>
      <c r="E57" s="60"/>
      <c r="F57" s="85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85"/>
    </row>
    <row r="58" spans="1:19" ht="45" customHeight="1" x14ac:dyDescent="0.35">
      <c r="A58" s="19">
        <v>48</v>
      </c>
      <c r="C58" s="20" t="s">
        <v>217</v>
      </c>
      <c r="D58" s="18"/>
      <c r="E58" s="18" t="s">
        <v>165</v>
      </c>
      <c r="F58" s="128">
        <v>180</v>
      </c>
      <c r="G58" s="135"/>
      <c r="H58" s="136"/>
      <c r="I58" s="137"/>
      <c r="J58" s="138"/>
      <c r="K58" s="139"/>
      <c r="L58" s="140"/>
      <c r="M58" s="141"/>
      <c r="N58" s="142"/>
      <c r="O58" s="143"/>
      <c r="P58" s="144"/>
      <c r="Q58" s="145"/>
      <c r="R58" s="7">
        <f>G58+H58+I58+J58+K58+L58+M58+N58+O58+P58+Q58</f>
        <v>0</v>
      </c>
      <c r="S58" s="133">
        <f>F58*R58</f>
        <v>0</v>
      </c>
    </row>
    <row r="59" spans="1:19" ht="51" customHeight="1" x14ac:dyDescent="0.35">
      <c r="A59" s="19">
        <v>49</v>
      </c>
      <c r="C59" s="21" t="s">
        <v>218</v>
      </c>
      <c r="E59" s="51" t="s">
        <v>166</v>
      </c>
      <c r="F59" s="129">
        <v>320</v>
      </c>
      <c r="G59" s="135"/>
      <c r="H59" s="136"/>
      <c r="I59" s="137"/>
      <c r="J59" s="138"/>
      <c r="K59" s="139"/>
      <c r="L59" s="140"/>
      <c r="M59" s="141"/>
      <c r="N59" s="142"/>
      <c r="O59" s="143"/>
      <c r="P59" s="144"/>
      <c r="Q59" s="145"/>
      <c r="R59" s="7">
        <f t="shared" ref="R59:R60" si="6">G59+H59+I59+J59+K59+L59+M59+N59+O59+P59+Q59</f>
        <v>0</v>
      </c>
      <c r="S59" s="133">
        <f t="shared" ref="S59:S60" si="7">F59*R59</f>
        <v>0</v>
      </c>
    </row>
    <row r="60" spans="1:19" ht="45" customHeight="1" x14ac:dyDescent="0.35">
      <c r="A60" s="19">
        <v>50</v>
      </c>
      <c r="C60" s="20" t="s">
        <v>219</v>
      </c>
      <c r="D60" s="18"/>
      <c r="E60" s="18" t="s">
        <v>167</v>
      </c>
      <c r="F60" s="128">
        <v>568</v>
      </c>
      <c r="G60" s="135"/>
      <c r="H60" s="136"/>
      <c r="I60" s="137"/>
      <c r="J60" s="138"/>
      <c r="K60" s="139"/>
      <c r="L60" s="140"/>
      <c r="M60" s="141"/>
      <c r="N60" s="142"/>
      <c r="O60" s="143"/>
      <c r="P60" s="144"/>
      <c r="Q60" s="145"/>
      <c r="R60" s="7">
        <f t="shared" si="6"/>
        <v>0</v>
      </c>
      <c r="S60" s="133">
        <f t="shared" si="7"/>
        <v>0</v>
      </c>
    </row>
    <row r="61" spans="1:19" ht="18" x14ac:dyDescent="0.35">
      <c r="A61" s="60"/>
      <c r="B61" s="60"/>
      <c r="C61" s="61" t="s">
        <v>168</v>
      </c>
      <c r="D61" s="60"/>
      <c r="E61" s="60"/>
      <c r="F61" s="85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85"/>
    </row>
    <row r="62" spans="1:19" ht="45" customHeight="1" x14ac:dyDescent="0.35">
      <c r="A62" s="19">
        <v>51</v>
      </c>
      <c r="C62" s="20" t="s">
        <v>220</v>
      </c>
      <c r="D62" s="18"/>
      <c r="E62" s="18" t="s">
        <v>169</v>
      </c>
      <c r="F62" s="128">
        <v>360</v>
      </c>
      <c r="G62" s="135"/>
      <c r="H62" s="136"/>
      <c r="I62" s="137"/>
      <c r="J62" s="138"/>
      <c r="K62" s="139"/>
      <c r="L62" s="140"/>
      <c r="M62" s="141"/>
      <c r="N62" s="142"/>
      <c r="O62" s="143"/>
      <c r="P62" s="144"/>
      <c r="Q62" s="145"/>
      <c r="R62" s="7">
        <f t="shared" ref="R62:R65" si="8">G62+H62+I62+J62+K62+L62+M62+N62+O62+P62+Q62</f>
        <v>0</v>
      </c>
      <c r="S62" s="133">
        <f t="shared" ref="S62:S65" si="9">F62*R62</f>
        <v>0</v>
      </c>
    </row>
    <row r="63" spans="1:19" ht="51" customHeight="1" x14ac:dyDescent="0.35">
      <c r="A63" s="19">
        <v>52</v>
      </c>
      <c r="C63" s="21" t="s">
        <v>221</v>
      </c>
      <c r="E63" s="51" t="s">
        <v>170</v>
      </c>
      <c r="F63" s="129">
        <v>532</v>
      </c>
      <c r="G63" s="135"/>
      <c r="H63" s="136"/>
      <c r="I63" s="137"/>
      <c r="J63" s="138"/>
      <c r="K63" s="139"/>
      <c r="L63" s="140"/>
      <c r="M63" s="141"/>
      <c r="N63" s="142"/>
      <c r="O63" s="143"/>
      <c r="P63" s="144"/>
      <c r="Q63" s="145"/>
      <c r="R63" s="7">
        <f t="shared" si="8"/>
        <v>0</v>
      </c>
      <c r="S63" s="133">
        <f t="shared" si="9"/>
        <v>0</v>
      </c>
    </row>
    <row r="64" spans="1:19" ht="45" customHeight="1" x14ac:dyDescent="0.35">
      <c r="A64" s="19">
        <v>53</v>
      </c>
      <c r="C64" s="20" t="s">
        <v>222</v>
      </c>
      <c r="D64" s="18"/>
      <c r="E64" s="18" t="s">
        <v>173</v>
      </c>
      <c r="F64" s="128">
        <v>400</v>
      </c>
      <c r="G64" s="135"/>
      <c r="H64" s="136"/>
      <c r="I64" s="137"/>
      <c r="J64" s="138"/>
      <c r="K64" s="139"/>
      <c r="L64" s="140"/>
      <c r="M64" s="141"/>
      <c r="N64" s="142"/>
      <c r="O64" s="143"/>
      <c r="P64" s="144"/>
      <c r="Q64" s="145"/>
      <c r="R64" s="7">
        <f t="shared" si="8"/>
        <v>0</v>
      </c>
      <c r="S64" s="133">
        <f t="shared" si="9"/>
        <v>0</v>
      </c>
    </row>
    <row r="65" spans="1:19" ht="51" customHeight="1" x14ac:dyDescent="0.35">
      <c r="A65" s="19">
        <v>54</v>
      </c>
      <c r="C65" s="21" t="s">
        <v>223</v>
      </c>
      <c r="E65" s="51" t="s">
        <v>174</v>
      </c>
      <c r="F65" s="129">
        <v>604</v>
      </c>
      <c r="G65" s="135"/>
      <c r="H65" s="136"/>
      <c r="I65" s="137"/>
      <c r="J65" s="138"/>
      <c r="K65" s="139"/>
      <c r="L65" s="140"/>
      <c r="M65" s="141"/>
      <c r="N65" s="142"/>
      <c r="O65" s="143"/>
      <c r="P65" s="144"/>
      <c r="Q65" s="145"/>
      <c r="R65" s="7">
        <f t="shared" si="8"/>
        <v>0</v>
      </c>
      <c r="S65" s="133">
        <f t="shared" si="9"/>
        <v>0</v>
      </c>
    </row>
    <row r="66" spans="1:19" ht="18" x14ac:dyDescent="0.35">
      <c r="A66" s="60"/>
      <c r="B66" s="60"/>
      <c r="C66" s="61" t="s">
        <v>176</v>
      </c>
      <c r="D66" s="60"/>
      <c r="E66" s="60"/>
      <c r="F66" s="85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85"/>
    </row>
    <row r="67" spans="1:19" ht="45" customHeight="1" x14ac:dyDescent="0.35">
      <c r="A67" s="19">
        <v>55</v>
      </c>
      <c r="C67" s="20" t="s">
        <v>224</v>
      </c>
      <c r="D67" s="18"/>
      <c r="E67" s="18" t="s">
        <v>177</v>
      </c>
      <c r="F67" s="128">
        <v>120</v>
      </c>
      <c r="G67" s="135"/>
      <c r="H67" s="136"/>
      <c r="I67" s="137"/>
      <c r="J67" s="138"/>
      <c r="K67" s="139"/>
      <c r="L67" s="140"/>
      <c r="M67" s="141"/>
      <c r="N67" s="142"/>
      <c r="O67" s="143"/>
      <c r="P67" s="144"/>
      <c r="Q67" s="145"/>
      <c r="R67" s="7">
        <f t="shared" ref="R67" si="10">G67+H67+I67+J67+K67+L67+M67+N67+O67+P67+Q67</f>
        <v>0</v>
      </c>
      <c r="S67" s="133">
        <f t="shared" ref="S67" si="11">F67*R67</f>
        <v>0</v>
      </c>
    </row>
    <row r="68" spans="1:19" ht="51" customHeight="1" x14ac:dyDescent="0.35">
      <c r="A68" s="19">
        <v>56</v>
      </c>
      <c r="C68" s="21" t="s">
        <v>225</v>
      </c>
      <c r="E68" s="51" t="s">
        <v>178</v>
      </c>
      <c r="F68" s="129">
        <v>240</v>
      </c>
      <c r="G68" s="135"/>
      <c r="H68" s="136"/>
      <c r="I68" s="137"/>
      <c r="J68" s="138"/>
      <c r="K68" s="139"/>
      <c r="L68" s="140"/>
      <c r="M68" s="141"/>
      <c r="N68" s="142"/>
      <c r="O68" s="143"/>
      <c r="P68" s="144"/>
      <c r="Q68" s="145"/>
      <c r="R68" s="7">
        <f t="shared" ref="R68:R70" si="12">G68+H68+I68+J68+K68+L68+M68+N68+O68+P68+Q68</f>
        <v>0</v>
      </c>
      <c r="S68" s="133">
        <f t="shared" ref="S68:S70" si="13">F68*R68</f>
        <v>0</v>
      </c>
    </row>
    <row r="69" spans="1:19" ht="45" customHeight="1" x14ac:dyDescent="0.35">
      <c r="A69" s="19">
        <v>57</v>
      </c>
      <c r="C69" s="20" t="s">
        <v>226</v>
      </c>
      <c r="D69" s="18"/>
      <c r="E69" s="18" t="s">
        <v>179</v>
      </c>
      <c r="F69" s="128">
        <v>392</v>
      </c>
      <c r="G69" s="135"/>
      <c r="H69" s="136"/>
      <c r="I69" s="137"/>
      <c r="J69" s="138"/>
      <c r="K69" s="139"/>
      <c r="L69" s="140"/>
      <c r="M69" s="141"/>
      <c r="N69" s="142"/>
      <c r="O69" s="143"/>
      <c r="P69" s="144"/>
      <c r="Q69" s="145"/>
      <c r="R69" s="7">
        <f t="shared" si="12"/>
        <v>0</v>
      </c>
      <c r="S69" s="133">
        <f t="shared" si="13"/>
        <v>0</v>
      </c>
    </row>
    <row r="70" spans="1:19" ht="51" customHeight="1" x14ac:dyDescent="0.35">
      <c r="A70" s="19">
        <v>58</v>
      </c>
      <c r="C70" s="21" t="s">
        <v>227</v>
      </c>
      <c r="E70" s="51" t="s">
        <v>180</v>
      </c>
      <c r="F70" s="129">
        <v>592</v>
      </c>
      <c r="G70" s="135"/>
      <c r="H70" s="136"/>
      <c r="I70" s="137"/>
      <c r="J70" s="138"/>
      <c r="K70" s="139"/>
      <c r="L70" s="140"/>
      <c r="M70" s="141"/>
      <c r="N70" s="142"/>
      <c r="O70" s="143"/>
      <c r="P70" s="144"/>
      <c r="Q70" s="145"/>
      <c r="R70" s="7">
        <f t="shared" si="12"/>
        <v>0</v>
      </c>
      <c r="S70" s="133">
        <f t="shared" si="13"/>
        <v>0</v>
      </c>
    </row>
    <row r="71" spans="1:19" ht="18" x14ac:dyDescent="0.35">
      <c r="A71" s="60"/>
      <c r="B71" s="60"/>
      <c r="C71" s="61" t="s">
        <v>187</v>
      </c>
      <c r="D71" s="60"/>
      <c r="E71" s="60"/>
      <c r="F71" s="85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85"/>
    </row>
    <row r="72" spans="1:19" ht="45" customHeight="1" x14ac:dyDescent="0.35">
      <c r="A72" s="19">
        <v>59</v>
      </c>
      <c r="C72" s="20" t="s">
        <v>228</v>
      </c>
      <c r="D72" s="81" t="s">
        <v>13</v>
      </c>
      <c r="E72" s="18" t="s">
        <v>181</v>
      </c>
      <c r="F72" s="128">
        <v>99</v>
      </c>
      <c r="G72" s="135"/>
      <c r="H72" s="136"/>
      <c r="I72" s="137"/>
      <c r="J72" s="138"/>
      <c r="K72" s="139"/>
      <c r="L72" s="140"/>
      <c r="M72" s="141"/>
      <c r="N72" s="142"/>
      <c r="O72" s="143"/>
      <c r="P72" s="144"/>
      <c r="Q72" s="145"/>
      <c r="R72" s="7">
        <f t="shared" ref="R72" si="14">G72+H72+I72+J72+K72+L72+M72+N72+O72+P72+Q72</f>
        <v>0</v>
      </c>
      <c r="S72" s="133">
        <f t="shared" ref="S72" si="15">F72*R72</f>
        <v>0</v>
      </c>
    </row>
    <row r="73" spans="1:19" ht="51" customHeight="1" x14ac:dyDescent="0.35">
      <c r="A73" s="19">
        <v>60</v>
      </c>
      <c r="C73" s="21" t="s">
        <v>229</v>
      </c>
      <c r="D73" s="81"/>
      <c r="E73" s="51" t="s">
        <v>182</v>
      </c>
      <c r="F73" s="129">
        <v>99</v>
      </c>
      <c r="G73" s="135"/>
      <c r="H73" s="136"/>
      <c r="I73" s="137"/>
      <c r="J73" s="138"/>
      <c r="K73" s="139"/>
      <c r="L73" s="140"/>
      <c r="M73" s="141"/>
      <c r="N73" s="142"/>
      <c r="O73" s="143"/>
      <c r="P73" s="144"/>
      <c r="Q73" s="145"/>
      <c r="R73" s="7">
        <f t="shared" ref="R73:R79" si="16">G73+H73+I73+J73+K73+L73+M73+N73+O73+P73+Q73</f>
        <v>0</v>
      </c>
      <c r="S73" s="133">
        <f t="shared" ref="S73:S79" si="17">F73*R73</f>
        <v>0</v>
      </c>
    </row>
    <row r="74" spans="1:19" ht="45" customHeight="1" x14ac:dyDescent="0.35">
      <c r="A74" s="19">
        <v>61</v>
      </c>
      <c r="C74" s="20" t="s">
        <v>230</v>
      </c>
      <c r="D74" s="81" t="s">
        <v>13</v>
      </c>
      <c r="E74" s="18" t="s">
        <v>183</v>
      </c>
      <c r="F74" s="128">
        <v>155</v>
      </c>
      <c r="G74" s="135"/>
      <c r="H74" s="136"/>
      <c r="I74" s="137"/>
      <c r="J74" s="138"/>
      <c r="K74" s="139"/>
      <c r="L74" s="140"/>
      <c r="M74" s="141"/>
      <c r="N74" s="142"/>
      <c r="O74" s="143"/>
      <c r="P74" s="144"/>
      <c r="Q74" s="145"/>
      <c r="R74" s="7">
        <f t="shared" si="16"/>
        <v>0</v>
      </c>
      <c r="S74" s="133">
        <f t="shared" si="17"/>
        <v>0</v>
      </c>
    </row>
    <row r="75" spans="1:19" ht="51" customHeight="1" x14ac:dyDescent="0.35">
      <c r="A75" s="19">
        <v>62</v>
      </c>
      <c r="C75" s="21" t="s">
        <v>231</v>
      </c>
      <c r="D75" s="81"/>
      <c r="E75" s="51" t="s">
        <v>184</v>
      </c>
      <c r="F75" s="129">
        <v>155</v>
      </c>
      <c r="G75" s="135"/>
      <c r="H75" s="136"/>
      <c r="I75" s="137"/>
      <c r="J75" s="138"/>
      <c r="K75" s="139"/>
      <c r="L75" s="140"/>
      <c r="M75" s="141"/>
      <c r="N75" s="142"/>
      <c r="O75" s="143"/>
      <c r="P75" s="144"/>
      <c r="Q75" s="145"/>
      <c r="R75" s="7">
        <f t="shared" si="16"/>
        <v>0</v>
      </c>
      <c r="S75" s="133">
        <f t="shared" si="17"/>
        <v>0</v>
      </c>
    </row>
    <row r="76" spans="1:19" ht="45" customHeight="1" x14ac:dyDescent="0.35">
      <c r="A76" s="19">
        <v>63</v>
      </c>
      <c r="C76" s="20" t="s">
        <v>232</v>
      </c>
      <c r="D76" s="81" t="s">
        <v>13</v>
      </c>
      <c r="E76" s="18" t="s">
        <v>185</v>
      </c>
      <c r="F76" s="128">
        <v>240</v>
      </c>
      <c r="G76" s="135"/>
      <c r="H76" s="136"/>
      <c r="I76" s="137"/>
      <c r="J76" s="138"/>
      <c r="K76" s="139"/>
      <c r="L76" s="140"/>
      <c r="M76" s="141"/>
      <c r="N76" s="142"/>
      <c r="O76" s="143"/>
      <c r="P76" s="144"/>
      <c r="Q76" s="145"/>
      <c r="R76" s="7">
        <f t="shared" si="16"/>
        <v>0</v>
      </c>
      <c r="S76" s="133">
        <f t="shared" si="17"/>
        <v>0</v>
      </c>
    </row>
    <row r="77" spans="1:19" ht="51" customHeight="1" x14ac:dyDescent="0.35">
      <c r="A77" s="19">
        <v>64</v>
      </c>
      <c r="C77" s="21" t="s">
        <v>233</v>
      </c>
      <c r="D77" s="81"/>
      <c r="E77" s="51" t="s">
        <v>185</v>
      </c>
      <c r="F77" s="129">
        <v>240</v>
      </c>
      <c r="G77" s="135"/>
      <c r="H77" s="136"/>
      <c r="I77" s="137"/>
      <c r="J77" s="138"/>
      <c r="K77" s="139"/>
      <c r="L77" s="140"/>
      <c r="M77" s="141"/>
      <c r="N77" s="142"/>
      <c r="O77" s="143"/>
      <c r="P77" s="144"/>
      <c r="Q77" s="145"/>
      <c r="R77" s="7">
        <f t="shared" si="16"/>
        <v>0</v>
      </c>
      <c r="S77" s="133">
        <f t="shared" si="17"/>
        <v>0</v>
      </c>
    </row>
    <row r="78" spans="1:19" ht="45" customHeight="1" x14ac:dyDescent="0.35">
      <c r="A78" s="19">
        <v>65</v>
      </c>
      <c r="C78" s="20" t="s">
        <v>234</v>
      </c>
      <c r="D78" s="81" t="s">
        <v>13</v>
      </c>
      <c r="E78" s="18" t="s">
        <v>186</v>
      </c>
      <c r="F78" s="128">
        <v>360</v>
      </c>
      <c r="G78" s="135"/>
      <c r="H78" s="136"/>
      <c r="I78" s="137"/>
      <c r="J78" s="138"/>
      <c r="K78" s="139"/>
      <c r="L78" s="140"/>
      <c r="M78" s="141"/>
      <c r="N78" s="142"/>
      <c r="O78" s="143"/>
      <c r="P78" s="144"/>
      <c r="Q78" s="145"/>
      <c r="R78" s="7">
        <f t="shared" si="16"/>
        <v>0</v>
      </c>
      <c r="S78" s="133">
        <f t="shared" si="17"/>
        <v>0</v>
      </c>
    </row>
    <row r="79" spans="1:19" ht="51" customHeight="1" x14ac:dyDescent="0.35">
      <c r="A79" s="19">
        <v>66</v>
      </c>
      <c r="C79" s="21" t="s">
        <v>235</v>
      </c>
      <c r="D79" s="81"/>
      <c r="E79" s="51" t="s">
        <v>186</v>
      </c>
      <c r="F79" s="129">
        <v>360</v>
      </c>
      <c r="G79" s="135"/>
      <c r="H79" s="136"/>
      <c r="I79" s="137"/>
      <c r="J79" s="138"/>
      <c r="K79" s="139"/>
      <c r="L79" s="140"/>
      <c r="M79" s="141"/>
      <c r="N79" s="142"/>
      <c r="O79" s="143"/>
      <c r="P79" s="144"/>
      <c r="Q79" s="145"/>
      <c r="R79" s="7">
        <f t="shared" si="16"/>
        <v>0</v>
      </c>
      <c r="S79" s="133">
        <f t="shared" si="17"/>
        <v>0</v>
      </c>
    </row>
    <row r="80" spans="1:19" ht="18" x14ac:dyDescent="0.35">
      <c r="A80" s="62"/>
      <c r="B80" s="62"/>
      <c r="C80" s="63" t="s">
        <v>172</v>
      </c>
      <c r="D80" s="62"/>
      <c r="E80" s="62"/>
      <c r="F80" s="130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130"/>
    </row>
    <row r="81" spans="1:19" ht="45" customHeight="1" x14ac:dyDescent="0.35">
      <c r="A81" s="19">
        <v>67</v>
      </c>
      <c r="C81" s="21" t="s">
        <v>171</v>
      </c>
      <c r="E81" s="51" t="s">
        <v>175</v>
      </c>
      <c r="F81" s="129">
        <v>796</v>
      </c>
      <c r="G81" s="135"/>
      <c r="H81" s="136"/>
      <c r="I81" s="137"/>
      <c r="J81" s="138"/>
      <c r="K81" s="139"/>
      <c r="L81" s="140"/>
      <c r="M81" s="141"/>
      <c r="N81" s="142"/>
      <c r="O81" s="143"/>
      <c r="P81" s="144"/>
      <c r="Q81" s="145"/>
      <c r="R81" s="7">
        <f t="shared" ref="R81" si="18">G81+H81+I81+J81+K81+L81+M81+N81+O81+P81+Q81</f>
        <v>0</v>
      </c>
      <c r="S81" s="133">
        <f t="shared" ref="S81" si="19">F81*R81</f>
        <v>0</v>
      </c>
    </row>
    <row r="82" spans="1:19" ht="18" x14ac:dyDescent="0.35">
      <c r="A82" s="60"/>
      <c r="B82" s="60"/>
      <c r="C82" s="61" t="s">
        <v>159</v>
      </c>
      <c r="D82" s="60"/>
      <c r="E82" s="60"/>
      <c r="F82" s="85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85"/>
    </row>
    <row r="83" spans="1:19" ht="45" customHeight="1" x14ac:dyDescent="0.35">
      <c r="A83" s="19">
        <v>68</v>
      </c>
      <c r="C83" s="20" t="s">
        <v>213</v>
      </c>
      <c r="D83" s="18"/>
      <c r="E83" s="18" t="s">
        <v>161</v>
      </c>
      <c r="F83" s="128">
        <v>200</v>
      </c>
      <c r="G83" s="135"/>
      <c r="H83" s="136"/>
      <c r="I83" s="137"/>
      <c r="J83" s="138"/>
      <c r="K83" s="139"/>
      <c r="L83" s="140"/>
      <c r="M83" s="141"/>
      <c r="N83" s="142"/>
      <c r="O83" s="143"/>
      <c r="P83" s="144"/>
      <c r="Q83" s="145"/>
      <c r="R83" s="7">
        <f>G83+H83+I83+J83+K83+L83+M83+N83+O83+P83+Q83</f>
        <v>0</v>
      </c>
      <c r="S83" s="133">
        <f>F83*R83</f>
        <v>0</v>
      </c>
    </row>
    <row r="84" spans="1:19" ht="51" customHeight="1" x14ac:dyDescent="0.35">
      <c r="A84" s="19">
        <v>69</v>
      </c>
      <c r="C84" s="21" t="s">
        <v>214</v>
      </c>
      <c r="E84" s="51" t="s">
        <v>162</v>
      </c>
      <c r="F84" s="129">
        <v>304</v>
      </c>
      <c r="G84" s="135"/>
      <c r="H84" s="136"/>
      <c r="I84" s="137"/>
      <c r="J84" s="138"/>
      <c r="K84" s="139"/>
      <c r="L84" s="140"/>
      <c r="M84" s="141"/>
      <c r="N84" s="142"/>
      <c r="O84" s="143"/>
      <c r="P84" s="144"/>
      <c r="Q84" s="145"/>
      <c r="R84" s="7">
        <f>G84+H84+I84+J84+K84+L84+M84+N84+O84+P84+Q84</f>
        <v>0</v>
      </c>
      <c r="S84" s="133">
        <f>F84*R84</f>
        <v>0</v>
      </c>
    </row>
    <row r="85" spans="1:19" ht="45" customHeight="1" x14ac:dyDescent="0.35">
      <c r="A85" s="19">
        <v>70</v>
      </c>
      <c r="C85" s="52" t="s">
        <v>215</v>
      </c>
      <c r="D85" s="53"/>
      <c r="E85" s="53" t="s">
        <v>163</v>
      </c>
      <c r="F85" s="131">
        <v>120</v>
      </c>
      <c r="G85" s="146"/>
      <c r="H85" s="147"/>
      <c r="I85" s="148"/>
      <c r="J85" s="149"/>
      <c r="K85" s="150"/>
      <c r="L85" s="151"/>
      <c r="M85" s="152"/>
      <c r="N85" s="153"/>
      <c r="O85" s="154"/>
      <c r="P85" s="155"/>
      <c r="Q85" s="156"/>
      <c r="R85" s="6">
        <f>G85+H85+I85+J85+K85+L85+M85+N85+O85+P85+Q85</f>
        <v>0</v>
      </c>
      <c r="S85" s="134">
        <f>F85*R85</f>
        <v>0</v>
      </c>
    </row>
    <row r="86" spans="1:19" ht="51" customHeight="1" x14ac:dyDescent="0.35">
      <c r="A86" s="54">
        <v>71</v>
      </c>
      <c r="B86" s="50"/>
      <c r="C86" s="21" t="s">
        <v>216</v>
      </c>
      <c r="D86" s="50"/>
      <c r="E86" s="51" t="s">
        <v>164</v>
      </c>
      <c r="F86" s="129">
        <v>220.00000000000003</v>
      </c>
      <c r="G86" s="135"/>
      <c r="H86" s="136"/>
      <c r="I86" s="137"/>
      <c r="J86" s="138"/>
      <c r="K86" s="139"/>
      <c r="L86" s="140"/>
      <c r="M86" s="141"/>
      <c r="N86" s="142"/>
      <c r="O86" s="143"/>
      <c r="P86" s="144"/>
      <c r="Q86" s="145"/>
      <c r="R86" s="7">
        <f>G86+H86+I86+J86+K86+L86+M86+N86+O86+P86+Q86</f>
        <v>0</v>
      </c>
      <c r="S86" s="133">
        <f>F86*R86</f>
        <v>0</v>
      </c>
    </row>
  </sheetData>
  <sheetProtection algorithmName="SHA-512" hashValue="syfF7a3tPSpsEHQl6hez7Tccg91UkrA+DY8RprXBRpW0zu0OqIliUYpwZ76YNwLw7DjBlAIhgboP2TQ4nWbNQQ==" saltValue="SR5TPybcCzJwppppkTp/bw==" spinCount="100000" sheet="1" objects="1" scenarios="1" selectLockedCells="1"/>
  <mergeCells count="19">
    <mergeCell ref="D40:D41"/>
    <mergeCell ref="D15:D16"/>
    <mergeCell ref="D32:D33"/>
    <mergeCell ref="D34:D35"/>
    <mergeCell ref="D36:D37"/>
    <mergeCell ref="D38:D39"/>
    <mergeCell ref="D5:D6"/>
    <mergeCell ref="D7:D8"/>
    <mergeCell ref="D9:D10"/>
    <mergeCell ref="D11:D12"/>
    <mergeCell ref="D13:D14"/>
    <mergeCell ref="D72:D73"/>
    <mergeCell ref="D74:D75"/>
    <mergeCell ref="D76:D77"/>
    <mergeCell ref="D78:D79"/>
    <mergeCell ref="D42:D43"/>
    <mergeCell ref="D44:D45"/>
    <mergeCell ref="D46:D47"/>
    <mergeCell ref="D48:D4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Plywood Classic</vt:lpstr>
      <vt:lpstr> Playwood Volumes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Katherine Mills</cp:lastModifiedBy>
  <dcterms:created xsi:type="dcterms:W3CDTF">2022-11-29T09:12:35Z</dcterms:created>
  <dcterms:modified xsi:type="dcterms:W3CDTF">2023-08-27T09:43:13Z</dcterms:modified>
</cp:coreProperties>
</file>