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FDF8EA41-B10C-4684-B913-4E962783CCF7}" xr6:coauthVersionLast="47" xr6:coauthVersionMax="47" xr10:uidLastSave="{00000000-0000-0000-0000-000000000000}"/>
  <bookViews>
    <workbookView xWindow="-110" yWindow="-110" windowWidth="19420" windowHeight="10560" xr2:uid="{00000000-000D-0000-FFFF-FFFF00000000}"/>
  </bookViews>
  <sheets>
    <sheet name="⓪記入方法" sheetId="36" r:id="rId1"/>
    <sheet name="① 調達の内訳" sheetId="1" r:id="rId2"/>
    <sheet name="②自己資金・民間資金" sheetId="6" r:id="rId3"/>
    <sheet name="③事業費" sheetId="21" r:id="rId4"/>
    <sheet name="④管理的経費" sheetId="37" r:id="rId5"/>
    <sheet name="⑤直接事業費" sheetId="9" r:id="rId6"/>
    <sheet name="⑥雇用関連費" sheetId="35" r:id="rId7"/>
  </sheets>
  <definedNames>
    <definedName name="_xlnm.Print_Area" localSheetId="1">'① 調達の内訳'!$A$1:$C$15</definedName>
    <definedName name="_xlnm.Print_Area" localSheetId="2">②自己資金・民間資金!$A$1:$D$11</definedName>
    <definedName name="_xlnm.Print_Area" localSheetId="3">③事業費!$A$1:$C$17</definedName>
    <definedName name="_xlnm.Print_Area" localSheetId="4">④管理的経費!$A$1:$P$36</definedName>
    <definedName name="_xlnm.Print_Area" localSheetId="5">⑤直接事業費!$A$1:$P$36</definedName>
    <definedName name="_xlnm.Print_Area" localSheetId="6">⑥雇用関連費!$A$1:$S$16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37" l="1"/>
  <c r="L31" i="37"/>
  <c r="K31" i="37"/>
  <c r="H31" i="37"/>
  <c r="E31" i="37"/>
  <c r="L30" i="37"/>
  <c r="B29" i="37" s="1"/>
  <c r="K30" i="37"/>
  <c r="H30" i="37"/>
  <c r="E30" i="37"/>
  <c r="L29" i="37"/>
  <c r="K29" i="37"/>
  <c r="H29" i="37"/>
  <c r="E29" i="37"/>
  <c r="L28" i="37"/>
  <c r="K28" i="37"/>
  <c r="H28" i="37"/>
  <c r="E28" i="37"/>
  <c r="L27" i="37"/>
  <c r="K27" i="37"/>
  <c r="H27" i="37"/>
  <c r="E27" i="37"/>
  <c r="L26" i="37"/>
  <c r="B26" i="37" s="1"/>
  <c r="K26" i="37"/>
  <c r="H26" i="37"/>
  <c r="E26" i="37"/>
  <c r="L25" i="37"/>
  <c r="K25" i="37"/>
  <c r="H25" i="37"/>
  <c r="E25" i="37"/>
  <c r="L24" i="37"/>
  <c r="K24" i="37"/>
  <c r="H24" i="37"/>
  <c r="E24" i="37"/>
  <c r="L23" i="37"/>
  <c r="K23" i="37"/>
  <c r="H23" i="37"/>
  <c r="E23" i="37"/>
  <c r="B23" i="37"/>
  <c r="L22" i="37"/>
  <c r="K22" i="37"/>
  <c r="H22" i="37"/>
  <c r="E22" i="37"/>
  <c r="L21" i="37"/>
  <c r="K21" i="37"/>
  <c r="H21" i="37"/>
  <c r="E21" i="37"/>
  <c r="L20" i="37"/>
  <c r="B20" i="37" s="1"/>
  <c r="K20" i="37"/>
  <c r="H20" i="37"/>
  <c r="E20" i="37"/>
  <c r="L19" i="37"/>
  <c r="K19" i="37"/>
  <c r="H19" i="37"/>
  <c r="E19" i="37"/>
  <c r="L18" i="37"/>
  <c r="K18" i="37"/>
  <c r="H18" i="37"/>
  <c r="E18" i="37"/>
  <c r="L17" i="37"/>
  <c r="B17" i="37" s="1"/>
  <c r="K17" i="37"/>
  <c r="H17" i="37"/>
  <c r="E17" i="37"/>
  <c r="L16" i="37"/>
  <c r="K16" i="37"/>
  <c r="H16" i="37"/>
  <c r="E16" i="37"/>
  <c r="L15" i="37"/>
  <c r="K15" i="37"/>
  <c r="H15" i="37"/>
  <c r="E15" i="37"/>
  <c r="L14" i="37"/>
  <c r="K14" i="37"/>
  <c r="H14" i="37"/>
  <c r="E14" i="37"/>
  <c r="B14" i="37"/>
  <c r="B32" i="37" s="1"/>
  <c r="L11" i="37"/>
  <c r="K11" i="37"/>
  <c r="H11" i="37"/>
  <c r="E11" i="37"/>
  <c r="L10" i="37"/>
  <c r="K10" i="37"/>
  <c r="H10" i="37"/>
  <c r="E10" i="37"/>
  <c r="L9" i="37"/>
  <c r="K9" i="37"/>
  <c r="H9" i="37"/>
  <c r="E9" i="37"/>
  <c r="L8" i="37"/>
  <c r="K8" i="37"/>
  <c r="H8" i="37"/>
  <c r="E8" i="37"/>
  <c r="L7" i="37"/>
  <c r="K7" i="37"/>
  <c r="H7" i="37"/>
  <c r="E7" i="37"/>
  <c r="L6" i="37"/>
  <c r="K6" i="37"/>
  <c r="H6" i="37"/>
  <c r="E6" i="37"/>
  <c r="L5" i="37"/>
  <c r="K5" i="37"/>
  <c r="H5" i="37"/>
  <c r="E5" i="37"/>
  <c r="B5" i="37"/>
  <c r="B12" i="37" s="1"/>
  <c r="B33" i="37" s="1"/>
  <c r="L7" i="9"/>
  <c r="L8" i="9"/>
  <c r="L9" i="9"/>
  <c r="L10" i="9"/>
  <c r="L11" i="9"/>
  <c r="K7" i="9"/>
  <c r="K8" i="9"/>
  <c r="K9" i="9"/>
  <c r="K10" i="9"/>
  <c r="K11" i="9"/>
  <c r="H7" i="9"/>
  <c r="H8" i="9"/>
  <c r="H9" i="9"/>
  <c r="H10" i="9"/>
  <c r="H11" i="9"/>
  <c r="E6" i="9"/>
  <c r="E7" i="9"/>
  <c r="E8" i="9"/>
  <c r="E9" i="9"/>
  <c r="E10" i="9"/>
  <c r="E11" i="9"/>
  <c r="L25" i="9"/>
  <c r="K25" i="9"/>
  <c r="H25" i="9"/>
  <c r="E25" i="9"/>
  <c r="L24" i="9"/>
  <c r="B23" i="9" s="1"/>
  <c r="K24" i="9"/>
  <c r="H24" i="9"/>
  <c r="E24" i="9"/>
  <c r="L23" i="9"/>
  <c r="K23" i="9"/>
  <c r="H23" i="9"/>
  <c r="E23" i="9"/>
  <c r="L22" i="9"/>
  <c r="K22" i="9"/>
  <c r="H22" i="9"/>
  <c r="E22" i="9"/>
  <c r="L21" i="9"/>
  <c r="K21" i="9"/>
  <c r="H21" i="9"/>
  <c r="E21" i="9"/>
  <c r="L20" i="9"/>
  <c r="B20" i="9" s="1"/>
  <c r="K20" i="9"/>
  <c r="H20" i="9"/>
  <c r="E20" i="9"/>
  <c r="L28" i="9"/>
  <c r="K28" i="9"/>
  <c r="H28" i="9"/>
  <c r="E28" i="9"/>
  <c r="L27" i="9"/>
  <c r="K27" i="9"/>
  <c r="H27" i="9"/>
  <c r="E27" i="9"/>
  <c r="L26" i="9"/>
  <c r="K26" i="9"/>
  <c r="H26" i="9"/>
  <c r="E26" i="9"/>
  <c r="O9" i="35"/>
  <c r="T9" i="35" s="1"/>
  <c r="N9" i="35"/>
  <c r="K9" i="35"/>
  <c r="H9" i="35"/>
  <c r="E9" i="35"/>
  <c r="O10" i="35"/>
  <c r="T10" i="35" s="1"/>
  <c r="N10" i="35"/>
  <c r="K10" i="35"/>
  <c r="H10" i="35"/>
  <c r="E10" i="35"/>
  <c r="B26" i="9" l="1"/>
  <c r="C12" i="1" l="1"/>
  <c r="E9" i="6"/>
  <c r="C16" i="21"/>
  <c r="C15" i="21"/>
  <c r="C7" i="21"/>
  <c r="C12" i="21" s="1"/>
  <c r="C6" i="21"/>
  <c r="C11" i="21" s="1"/>
  <c r="O12" i="35"/>
  <c r="T12" i="35" s="1"/>
  <c r="N12" i="35"/>
  <c r="K12" i="35"/>
  <c r="H12" i="35"/>
  <c r="E12" i="35"/>
  <c r="O11" i="35"/>
  <c r="T11" i="35" s="1"/>
  <c r="N11" i="35"/>
  <c r="K11" i="35"/>
  <c r="H11" i="35"/>
  <c r="E11" i="35"/>
  <c r="O8" i="35"/>
  <c r="T8" i="35" s="1"/>
  <c r="N8" i="35"/>
  <c r="K8" i="35"/>
  <c r="H8" i="35"/>
  <c r="E8" i="35"/>
  <c r="O7" i="35"/>
  <c r="T7" i="35" s="1"/>
  <c r="N7" i="35"/>
  <c r="K7" i="35"/>
  <c r="H7" i="35"/>
  <c r="E7" i="35"/>
  <c r="O6" i="35"/>
  <c r="T6" i="35" s="1"/>
  <c r="N6" i="35"/>
  <c r="K6" i="35"/>
  <c r="H6" i="35"/>
  <c r="E6" i="35"/>
  <c r="O5" i="35"/>
  <c r="N5" i="35"/>
  <c r="K5" i="35"/>
  <c r="H5" i="35"/>
  <c r="E5" i="35"/>
  <c r="B5" i="35" l="1"/>
  <c r="B13" i="35" s="1"/>
  <c r="T5" i="35"/>
  <c r="B9" i="6" l="1"/>
  <c r="C13" i="1" l="1"/>
  <c r="C14" i="1" s="1"/>
  <c r="L14" i="9" l="1"/>
  <c r="L5" i="9"/>
  <c r="E14" i="9" l="1"/>
  <c r="K5" i="9" l="1"/>
  <c r="K6" i="9"/>
  <c r="H5" i="9"/>
  <c r="H6" i="9"/>
  <c r="E5" i="9"/>
  <c r="L6" i="9"/>
  <c r="B5" i="9" l="1"/>
  <c r="B12" i="9" s="1"/>
  <c r="L15" i="9" l="1"/>
  <c r="L16" i="9"/>
  <c r="L17" i="9"/>
  <c r="L18" i="9"/>
  <c r="L19" i="9"/>
  <c r="L29" i="9"/>
  <c r="L30" i="9"/>
  <c r="L31" i="9"/>
  <c r="K15" i="9"/>
  <c r="K16" i="9"/>
  <c r="K17" i="9"/>
  <c r="K18" i="9"/>
  <c r="K19" i="9"/>
  <c r="K29" i="9"/>
  <c r="K30" i="9"/>
  <c r="K31" i="9"/>
  <c r="K14" i="9"/>
  <c r="H15" i="9"/>
  <c r="H16" i="9"/>
  <c r="H17" i="9"/>
  <c r="H18" i="9"/>
  <c r="H19" i="9"/>
  <c r="H29" i="9"/>
  <c r="H30" i="9"/>
  <c r="H31" i="9"/>
  <c r="H14" i="9"/>
  <c r="E15" i="9"/>
  <c r="E16" i="9"/>
  <c r="E17" i="9"/>
  <c r="E18" i="9"/>
  <c r="E19" i="9"/>
  <c r="E29" i="9"/>
  <c r="E30" i="9"/>
  <c r="E31" i="9"/>
  <c r="B29" i="9" l="1"/>
  <c r="B17" i="9"/>
  <c r="B14" i="9"/>
  <c r="B32" i="9" l="1"/>
  <c r="B33" i="9" s="1"/>
  <c r="C33" i="9" s="1"/>
</calcChain>
</file>

<file path=xl/sharedStrings.xml><?xml version="1.0" encoding="utf-8"?>
<sst xmlns="http://schemas.openxmlformats.org/spreadsheetml/2006/main" count="189" uniqueCount="90">
  <si>
    <t>申請事業名：</t>
    <rPh sb="0" eb="2">
      <t>シンセイ</t>
    </rPh>
    <rPh sb="2" eb="4">
      <t>ジギョウ</t>
    </rPh>
    <rPh sb="4" eb="5">
      <t>メイ</t>
    </rPh>
    <phoneticPr fontId="2"/>
  </si>
  <si>
    <t>申請団体名：</t>
    <rPh sb="0" eb="2">
      <t>シンセイ</t>
    </rPh>
    <rPh sb="2" eb="4">
      <t>ダンタイ</t>
    </rPh>
    <rPh sb="4" eb="5">
      <t>メイ</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</si>
  <si>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</si>
  <si>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</si>
  <si>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（自己資金・民間資金が確保できなくても申請できます。）</t>
    <rPh sb="1" eb="5">
      <t>ジコシキン</t>
    </rPh>
    <rPh sb="6" eb="8">
      <t>ミンカン</t>
    </rPh>
    <rPh sb="8" eb="10">
      <t>シキン</t>
    </rPh>
    <rPh sb="11" eb="13">
      <t>カクホ</t>
    </rPh>
    <rPh sb="19" eb="21">
      <t>シンセイ</t>
    </rPh>
    <phoneticPr fontId="2"/>
  </si>
  <si>
    <t>A. 助成金</t>
    <phoneticPr fontId="2"/>
  </si>
  <si>
    <t>B. 自己資金・民間資金</t>
  </si>
  <si>
    <t>合計（A+B)</t>
  </si>
  <si>
    <t>ERROR CHECK</t>
    <phoneticPr fontId="2"/>
  </si>
  <si>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</si>
  <si>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</si>
  <si>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金額（円）</t>
    <rPh sb="0" eb="2">
      <t>キンガク</t>
    </rPh>
    <rPh sb="3" eb="4">
      <t>エン</t>
    </rPh>
    <phoneticPr fontId="2"/>
  </si>
  <si>
    <t>調達確度
（A:確定済、B:内諾済、C:調整中、D:計画段階）</t>
  </si>
  <si>
    <t>備考
（調達時期等）</t>
    <rPh sb="0" eb="2">
      <t>ビコウ</t>
    </rPh>
    <rPh sb="4" eb="6">
      <t>チョウタツ</t>
    </rPh>
    <rPh sb="6" eb="8">
      <t>ジキ</t>
    </rPh>
    <rPh sb="8" eb="9">
      <t>ナド</t>
    </rPh>
    <phoneticPr fontId="2"/>
  </si>
  <si>
    <t>合計</t>
    <rPh sb="0" eb="2">
      <t>ゴウケイ</t>
    </rPh>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</si>
  <si>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</si>
  <si>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</si>
  <si>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</si>
  <si>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</si>
  <si>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</si>
  <si>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事業費に占める割合</t>
    <rPh sb="0" eb="3">
      <t>ジギョウヒ</t>
    </rPh>
    <rPh sb="4" eb="5">
      <t>シ</t>
    </rPh>
    <rPh sb="7" eb="9">
      <t>ワリアイ</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</si>
  <si>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</si>
  <si>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</si>
  <si>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</si>
  <si>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</si>
  <si>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</si>
  <si>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</si>
  <si>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</si>
  <si>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小計</t>
    <rPh sb="0" eb="2">
      <t>ショウケイ</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</si>
  <si>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</si>
  <si>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t>
    <phoneticPr fontId="2"/>
  </si>
  <si>
    <t>人件費</t>
    <rPh sb="0" eb="3">
      <t>ジンケンヒ</t>
    </rPh>
    <phoneticPr fontId="2"/>
  </si>
  <si>
    <t>その他の活動費</t>
    <rPh sb="2" eb="3">
      <t>タ</t>
    </rPh>
    <rPh sb="4" eb="6">
      <t>カツドウ</t>
    </rPh>
    <rPh sb="6" eb="7">
      <t>ヒ</t>
    </rPh>
    <phoneticPr fontId="2"/>
  </si>
  <si>
    <t>① 調達の内訳</t>
    <phoneticPr fontId="3"/>
  </si>
  <si>
    <t>④管理的経費の明細</t>
    <rPh sb="1" eb="4">
      <t>カンリテキ</t>
    </rPh>
    <rPh sb="4" eb="6">
      <t>ケイヒ</t>
    </rPh>
    <rPh sb="7" eb="9">
      <t>メイサイ</t>
    </rPh>
    <phoneticPr fontId="3"/>
  </si>
  <si>
    <t>按分根拠・備考</t>
    <phoneticPr fontId="3"/>
  </si>
  <si>
    <t>③事業費（①調達内訳の A+B)の明細</t>
    <rPh sb="1" eb="4">
      <t>ジギョウヒ</t>
    </rPh>
    <rPh sb="6" eb="8">
      <t>チョウタツ</t>
    </rPh>
    <rPh sb="8" eb="10">
      <t>ウチワケ</t>
    </rPh>
    <rPh sb="17" eb="19">
      <t>メイサイ</t>
    </rPh>
    <phoneticPr fontId="3"/>
  </si>
  <si>
    <t>②自己資金・民間資金（① 調達の内訳のB)の明細</t>
    <rPh sb="1" eb="3">
      <t>ジコ</t>
    </rPh>
    <rPh sb="3" eb="5">
      <t>シキン</t>
    </rPh>
    <rPh sb="6" eb="8">
      <t>ミンカン</t>
    </rPh>
    <rPh sb="8" eb="10">
      <t>シキン</t>
    </rPh>
    <rPh sb="22" eb="24">
      <t>メイサイ</t>
    </rPh>
    <phoneticPr fontId="3"/>
  </si>
  <si>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</si>
  <si>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(1) 事業費の支出明細</t>
    <phoneticPr fontId="2"/>
  </si>
  <si>
    <t>B. 自己資金・民間資金</t>
    <rPh sb="3" eb="5">
      <t>ジコ</t>
    </rPh>
    <rPh sb="5" eb="7">
      <t>シキン</t>
    </rPh>
    <rPh sb="8" eb="10">
      <t>ミンカン</t>
    </rPh>
    <rPh sb="10" eb="12">
      <t>シキン</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</si>
  <si>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</si>
  <si>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注１）黄色セルは自動計算セルのため入力不要です。</t>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</si>
  <si>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</si>
  <si>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資金費の調達</t>
    <rPh sb="0" eb="2">
      <t>シキン</t>
    </rPh>
    <rPh sb="2" eb="3">
      <t>ヒ</t>
    </rPh>
    <rPh sb="4" eb="6">
      <t>チョウタツ</t>
    </rPh>
    <phoneticPr fontId="2"/>
  </si>
  <si>
    <t>小計</t>
    <rPh sb="0" eb="2">
      <t>ショウケイ</t>
    </rPh>
    <phoneticPr fontId="2"/>
  </si>
  <si>
    <t>時給</t>
    <rPh sb="0" eb="2">
      <t>ジキュウ</t>
    </rPh>
    <phoneticPr fontId="3"/>
  </si>
  <si>
    <t>週毎の時間数</t>
    <rPh sb="0" eb="1">
      <t>シュウ</t>
    </rPh>
    <rPh sb="1" eb="2">
      <t>ゴト</t>
    </rPh>
    <rPh sb="3" eb="6">
      <t>ジカンスウ</t>
    </rPh>
    <phoneticPr fontId="3"/>
  </si>
  <si>
    <t>週数</t>
    <rPh sb="0" eb="1">
      <t>シュウ</t>
    </rPh>
    <rPh sb="1" eb="2">
      <t>スウ</t>
    </rPh>
    <phoneticPr fontId="3"/>
  </si>
  <si>
    <t>人数</t>
    <rPh sb="0" eb="2">
      <t>ニンズウ</t>
    </rPh>
    <phoneticPr fontId="3"/>
  </si>
  <si>
    <t>時間</t>
    <rPh sb="0" eb="2">
      <t>ジカン</t>
    </rPh>
    <phoneticPr fontId="2"/>
  </si>
  <si>
    <t>週</t>
    <rPh sb="0" eb="1">
      <t>シュウ</t>
    </rPh>
    <phoneticPr fontId="2"/>
  </si>
  <si>
    <t>人</t>
    <rPh sb="0" eb="1">
      <t>ニン</t>
    </rPh>
    <phoneticPr fontId="2"/>
  </si>
  <si>
    <t>時間</t>
  </si>
  <si>
    <t>週</t>
  </si>
  <si>
    <t>雇用関連経費</t>
    <rPh sb="0" eb="6">
      <t>コヨウカンレンケイヒ</t>
    </rPh>
    <phoneticPr fontId="2"/>
  </si>
  <si>
    <t>雇用関連経費の割合</t>
    <rPh sb="0" eb="6">
      <t>コヨウカンレンケイヒ</t>
    </rPh>
    <rPh sb="7" eb="9">
      <t>ワリアイ</t>
    </rPh>
    <phoneticPr fontId="2"/>
  </si>
  <si>
    <t>ERROR表示が出る場合は、助成金申請額に占める雇用関連費が40％を下回っていますので、雇用関連費を見直してください。</t>
    <phoneticPr fontId="2"/>
  </si>
  <si>
    <t>D.直接事業費と雇用関連経費の合計</t>
    <rPh sb="2" eb="4">
      <t>チョクセツ</t>
    </rPh>
    <rPh sb="4" eb="7">
      <t>ジギョウヒ</t>
    </rPh>
    <rPh sb="15" eb="17">
      <t>ゴウケイ</t>
    </rPh>
    <phoneticPr fontId="2"/>
  </si>
  <si>
    <t>コロナ後社会の働き方づくりのための助成</t>
    <phoneticPr fontId="2"/>
  </si>
  <si>
    <t>一般財団法人リープ共創基金</t>
    <phoneticPr fontId="2"/>
  </si>
  <si>
    <t>2021年○月～2023年1月</t>
    <rPh sb="4" eb="5">
      <t>ネン</t>
    </rPh>
    <rPh sb="6" eb="7">
      <t>ツキ</t>
    </rPh>
    <rPh sb="12" eb="13">
      <t>ネン</t>
    </rPh>
    <rPh sb="14" eb="15">
      <t>ツキ</t>
    </rPh>
    <phoneticPr fontId="2"/>
  </si>
  <si>
    <t>事業期間（最長１年間）：</t>
    <rPh sb="0" eb="2">
      <t>ジギョウ</t>
    </rPh>
    <rPh sb="2" eb="4">
      <t>キカン</t>
    </rPh>
    <phoneticPr fontId="2"/>
  </si>
  <si>
    <t>資金計画書記入方法について</t>
    <rPh sb="0" eb="2">
      <t>シキン</t>
    </rPh>
    <rPh sb="2" eb="5">
      <t>ケイカクショ</t>
    </rPh>
    <rPh sb="5" eb="7">
      <t>キニュウ</t>
    </rPh>
    <rPh sb="7" eb="9">
      <t>ホウホウ</t>
    </rPh>
    <phoneticPr fontId="2"/>
  </si>
  <si>
    <t>申請事業に関して、助成金のみで行う事業の場合と、自己資金や外部からの資金調達となる民間資金がある事業の場合とに分けて記入方法を記載します。なお、本助成は緊急支援を目的としており、自己資金・民間資金は必須ではありませんが、ある場合はご記入ください。評価の対象となります。</t>
    <rPh sb="0" eb="2">
      <t>シンセイ</t>
    </rPh>
    <rPh sb="2" eb="4">
      <t>ジギョウ</t>
    </rPh>
    <rPh sb="5" eb="6">
      <t>カン</t>
    </rPh>
    <rPh sb="9" eb="11">
      <t>ジョセイ</t>
    </rPh>
    <rPh sb="11" eb="12">
      <t>キン</t>
    </rPh>
    <rPh sb="15" eb="16">
      <t>オコナ</t>
    </rPh>
    <rPh sb="17" eb="19">
      <t>ジギョウ</t>
    </rPh>
    <rPh sb="20" eb="22">
      <t>バアイ</t>
    </rPh>
    <rPh sb="24" eb="26">
      <t>ジコ</t>
    </rPh>
    <rPh sb="26" eb="28">
      <t>シキン</t>
    </rPh>
    <rPh sb="29" eb="31">
      <t>ガイブ</t>
    </rPh>
    <rPh sb="34" eb="36">
      <t>シキン</t>
    </rPh>
    <rPh sb="36" eb="38">
      <t>チョウタツ</t>
    </rPh>
    <rPh sb="41" eb="43">
      <t>ミンカン</t>
    </rPh>
    <rPh sb="43" eb="45">
      <t>シキン</t>
    </rPh>
    <rPh sb="48" eb="50">
      <t>ジギョウ</t>
    </rPh>
    <rPh sb="51" eb="53">
      <t>バアイ</t>
    </rPh>
    <rPh sb="55" eb="56">
      <t>ワ</t>
    </rPh>
    <rPh sb="58" eb="60">
      <t>キニュウ</t>
    </rPh>
    <rPh sb="60" eb="62">
      <t>ホウホウ</t>
    </rPh>
    <rPh sb="63" eb="65">
      <t>キサイ</t>
    </rPh>
    <rPh sb="72" eb="73">
      <t>ホン</t>
    </rPh>
    <rPh sb="73" eb="75">
      <t>ジョセイ</t>
    </rPh>
    <rPh sb="76" eb="78">
      <t>キンキュウ</t>
    </rPh>
    <rPh sb="78" eb="80">
      <t>シエン</t>
    </rPh>
    <rPh sb="81" eb="83">
      <t>モクテキ</t>
    </rPh>
    <rPh sb="116" eb="118">
      <t>キニュウ</t>
    </rPh>
    <phoneticPr fontId="2"/>
  </si>
  <si>
    <t>１．助成金のみで行う事業を申請し、この事業に関する自己資金や他の民間資金がない場合</t>
    <rPh sb="2" eb="4">
      <t>ジョセイ</t>
    </rPh>
    <rPh sb="4" eb="5">
      <t>キン</t>
    </rPh>
    <rPh sb="8" eb="9">
      <t>オコナ</t>
    </rPh>
    <rPh sb="10" eb="12">
      <t>ジギョウ</t>
    </rPh>
    <rPh sb="13" eb="15">
      <t>シンセイ</t>
    </rPh>
    <rPh sb="19" eb="21">
      <t>ジギョウ</t>
    </rPh>
    <rPh sb="22" eb="23">
      <t>カン</t>
    </rPh>
    <rPh sb="25" eb="27">
      <t>ジコ</t>
    </rPh>
    <rPh sb="27" eb="29">
      <t>シキン</t>
    </rPh>
    <rPh sb="30" eb="31">
      <t>ホカ</t>
    </rPh>
    <rPh sb="32" eb="34">
      <t>ミンカン</t>
    </rPh>
    <rPh sb="34" eb="36">
      <t>シキン</t>
    </rPh>
    <rPh sb="39" eb="41">
      <t>バアイ</t>
    </rPh>
    <phoneticPr fontId="2"/>
  </si>
  <si>
    <t>シート全体について</t>
    <rPh sb="3" eb="5">
      <t>ゼンタイ</t>
    </rPh>
    <phoneticPr fontId="2"/>
  </si>
  <si>
    <t>↓</t>
    <phoneticPr fontId="2"/>
  </si>
  <si>
    <t>シート①
調達の内訳</t>
    <phoneticPr fontId="2"/>
  </si>
  <si>
    <t>・申請事業名、申請団体名、事業期間（最長１年間）を記載してください。</t>
    <rPh sb="1" eb="3">
      <t>シンセイ</t>
    </rPh>
    <rPh sb="3" eb="5">
      <t>ジギョウ</t>
    </rPh>
    <rPh sb="5" eb="6">
      <t>メイ</t>
    </rPh>
    <rPh sb="7" eb="9">
      <t>シンセイ</t>
    </rPh>
    <rPh sb="9" eb="11">
      <t>ダンタイ</t>
    </rPh>
    <rPh sb="11" eb="12">
      <t>メイ</t>
    </rPh>
    <rPh sb="25" eb="27">
      <t>キサイ</t>
    </rPh>
    <phoneticPr fontId="2"/>
  </si>
  <si>
    <t>シート②
自己資金・民間資金</t>
    <rPh sb="5" eb="7">
      <t>ジコ</t>
    </rPh>
    <rPh sb="7" eb="9">
      <t>シキン</t>
    </rPh>
    <rPh sb="10" eb="12">
      <t>ミンカン</t>
    </rPh>
    <rPh sb="12" eb="14">
      <t>シキン</t>
    </rPh>
    <phoneticPr fontId="2"/>
  </si>
  <si>
    <t>・助成金のみで行う事業の場合、このシートは記載する内容はありません。</t>
    <rPh sb="1" eb="3">
      <t>ジョセイ</t>
    </rPh>
    <rPh sb="3" eb="4">
      <t>キン</t>
    </rPh>
    <rPh sb="7" eb="8">
      <t>オコナ</t>
    </rPh>
    <rPh sb="9" eb="11">
      <t>ジギョウ</t>
    </rPh>
    <rPh sb="12" eb="14">
      <t>バアイ</t>
    </rPh>
    <rPh sb="21" eb="23">
      <t>キサイ</t>
    </rPh>
    <rPh sb="25" eb="27">
      <t>ナイヨウ</t>
    </rPh>
    <phoneticPr fontId="2"/>
  </si>
  <si>
    <t>シート④
管理的経費</t>
    <rPh sb="5" eb="8">
      <t>カンリテキ</t>
    </rPh>
    <rPh sb="8" eb="10">
      <t>ケイヒ</t>
    </rPh>
    <phoneticPr fontId="2"/>
  </si>
  <si>
    <t>・管理的経費の明細を記載してください。管理的経費とは、直接事業費（シート⑤）と雇用関連費（シート⑥）以外の当該事業に関連する間接経費（一般管理費）で助成対象事業に要する共通経費において、一定の負担が生じている経費などです。人件費は、算出方法及び考え方を備考欄に記載してください。管理部門などの管理経費、事務所の家賃等の内訳を備考欄に記載してください。</t>
    <rPh sb="1" eb="4">
      <t>カンリテキ</t>
    </rPh>
    <rPh sb="4" eb="6">
      <t>ケイヒ</t>
    </rPh>
    <rPh sb="7" eb="9">
      <t>メイサイ</t>
    </rPh>
    <rPh sb="10" eb="12">
      <t>キサイ</t>
    </rPh>
    <phoneticPr fontId="2"/>
  </si>
  <si>
    <t>シート⑤
直接事業費</t>
    <rPh sb="5" eb="7">
      <t>チョクセツ</t>
    </rPh>
    <rPh sb="7" eb="9">
      <t>ジギョウ</t>
    </rPh>
    <rPh sb="9" eb="10">
      <t>ヒ</t>
    </rPh>
    <phoneticPr fontId="2"/>
  </si>
  <si>
    <t>・直接事業費の明細を記載してください。直接事業費は、助成対象事業実施に直接必要となる費用です。例えば、事業に直接かかわる人件費（就業規則や雇用契約において支給額や支給条件が明確に定められている賃金としての賞与、法定福利費、福利厚生費、通勤手当など）、旅費交通費、会議費、会場借料、印刷製本費、通信運搬費、広告宣伝費、消耗品費、謝金等です。</t>
    <rPh sb="1" eb="3">
      <t>チョクセツ</t>
    </rPh>
    <rPh sb="3" eb="5">
      <t>ジギョウ</t>
    </rPh>
    <rPh sb="5" eb="6">
      <t>ヒ</t>
    </rPh>
    <rPh sb="7" eb="9">
      <t>メイサイ</t>
    </rPh>
    <rPh sb="10" eb="12">
      <t>キサイ</t>
    </rPh>
    <phoneticPr fontId="2"/>
  </si>
  <si>
    <t>シート⑥
雇用関連費</t>
    <rPh sb="5" eb="7">
      <t>コヨウ</t>
    </rPh>
    <rPh sb="7" eb="9">
      <t>カンレン</t>
    </rPh>
    <rPh sb="9" eb="10">
      <t>ヒ</t>
    </rPh>
    <phoneticPr fontId="2"/>
  </si>
  <si>
    <r>
      <t>・雇用関連費の明細を記載してください。雇用関連費は、若者を雇用する費用で、助成額の</t>
    </r>
    <r>
      <rPr>
        <sz val="11"/>
        <color theme="1"/>
        <rFont val="游ゴシック"/>
        <family val="3"/>
        <charset val="128"/>
        <scheme val="minor"/>
      </rPr>
      <t>40％以上</t>
    </r>
    <r>
      <rPr>
        <sz val="11"/>
        <color theme="1"/>
        <rFont val="游ゴシック"/>
        <family val="2"/>
        <charset val="128"/>
        <scheme val="minor"/>
      </rPr>
      <t>となる必要があります。時給（地域毎の最低賃金目安）×週毎の雇用時間（事業参加時間）×事業の週数×人数の形式での記入をお願いします。法定福利費や</t>
    </r>
    <r>
      <rPr>
        <sz val="11"/>
        <color theme="1"/>
        <rFont val="游ゴシック"/>
        <family val="3"/>
        <charset val="128"/>
        <scheme val="minor"/>
      </rPr>
      <t>保険料</t>
    </r>
    <r>
      <rPr>
        <sz val="11"/>
        <color theme="1"/>
        <rFont val="游ゴシック"/>
        <family val="2"/>
        <charset val="128"/>
        <scheme val="minor"/>
      </rPr>
      <t>、通勤手当を含めて、時給換算ください。</t>
    </r>
    <r>
      <rPr>
        <sz val="11"/>
        <color theme="1"/>
        <rFont val="游ゴシック"/>
        <family val="3"/>
        <charset val="128"/>
        <scheme val="minor"/>
      </rPr>
      <t>雇用時間はプログラムの性質に応じて、実行団体が提案することができます。</t>
    </r>
    <rPh sb="3" eb="5">
      <t>カンレン</t>
    </rPh>
    <rPh sb="7" eb="9">
      <t>メイサイ</t>
    </rPh>
    <rPh sb="10" eb="12">
      <t>キサイ</t>
    </rPh>
    <rPh sb="19" eb="21">
      <t>コヨウ</t>
    </rPh>
    <rPh sb="21" eb="23">
      <t>カンレン</t>
    </rPh>
    <rPh sb="57" eb="59">
      <t>ジキュウ</t>
    </rPh>
    <rPh sb="60" eb="62">
      <t>チイキ</t>
    </rPh>
    <rPh sb="62" eb="63">
      <t>ゴト</t>
    </rPh>
    <rPh sb="64" eb="66">
      <t>サイテイ</t>
    </rPh>
    <rPh sb="66" eb="68">
      <t>チンギン</t>
    </rPh>
    <rPh sb="68" eb="70">
      <t>メヤス</t>
    </rPh>
    <rPh sb="72" eb="73">
      <t>シュウ</t>
    </rPh>
    <rPh sb="73" eb="74">
      <t>ゴト</t>
    </rPh>
    <rPh sb="75" eb="77">
      <t>コヨウ</t>
    </rPh>
    <rPh sb="77" eb="79">
      <t>ジカン</t>
    </rPh>
    <rPh sb="80" eb="82">
      <t>ジギョウ</t>
    </rPh>
    <rPh sb="82" eb="84">
      <t>サンカ</t>
    </rPh>
    <rPh sb="84" eb="86">
      <t>ジカン</t>
    </rPh>
    <rPh sb="88" eb="90">
      <t>ジギョウ</t>
    </rPh>
    <rPh sb="91" eb="93">
      <t>シュウスウ</t>
    </rPh>
    <rPh sb="94" eb="96">
      <t>ニンズウ</t>
    </rPh>
    <rPh sb="97" eb="99">
      <t>ケイシキ</t>
    </rPh>
    <rPh sb="101" eb="103">
      <t>キニュウ</t>
    </rPh>
    <rPh sb="105" eb="106">
      <t>ネガ</t>
    </rPh>
    <rPh sb="111" eb="113">
      <t>ホウテイ</t>
    </rPh>
    <rPh sb="113" eb="115">
      <t>フクリ</t>
    </rPh>
    <rPh sb="115" eb="116">
      <t>ヒ</t>
    </rPh>
    <rPh sb="117" eb="120">
      <t>ホケンリョウ</t>
    </rPh>
    <rPh sb="121" eb="123">
      <t>ツウキン</t>
    </rPh>
    <rPh sb="123" eb="125">
      <t>テアテ</t>
    </rPh>
    <rPh sb="126" eb="127">
      <t>フク</t>
    </rPh>
    <rPh sb="130" eb="132">
      <t>ジキュウ</t>
    </rPh>
    <rPh sb="132" eb="134">
      <t>カンサン</t>
    </rPh>
    <phoneticPr fontId="2"/>
  </si>
  <si>
    <t>シート③
事業費</t>
    <rPh sb="5" eb="7">
      <t>ジギョウ</t>
    </rPh>
    <rPh sb="7" eb="8">
      <t>ヒ</t>
    </rPh>
    <phoneticPr fontId="2"/>
  </si>
  <si>
    <t>・助成申請金額の合計が正しいかご確認ください。</t>
    <rPh sb="1" eb="3">
      <t>ジョセイ</t>
    </rPh>
    <rPh sb="3" eb="5">
      <t>シンセイ</t>
    </rPh>
    <rPh sb="5" eb="7">
      <t>キンガク</t>
    </rPh>
    <rPh sb="8" eb="10">
      <t>ゴウケイ</t>
    </rPh>
    <rPh sb="11" eb="12">
      <t>タダ</t>
    </rPh>
    <rPh sb="16" eb="18">
      <t>カクニン</t>
    </rPh>
    <phoneticPr fontId="2"/>
  </si>
  <si>
    <t>２．自己資金や、外部からの資金調達を予定した他の民間資金を含めた事業について申請する場合</t>
    <rPh sb="22" eb="23">
      <t>ホカ</t>
    </rPh>
    <rPh sb="24" eb="26">
      <t>ミンカン</t>
    </rPh>
    <rPh sb="26" eb="28">
      <t>シキン</t>
    </rPh>
    <rPh sb="29" eb="30">
      <t>フク</t>
    </rPh>
    <rPh sb="32" eb="34">
      <t>ジギョウ</t>
    </rPh>
    <rPh sb="38" eb="40">
      <t>シンセイ</t>
    </rPh>
    <rPh sb="42" eb="44">
      <t>バアイ</t>
    </rPh>
    <phoneticPr fontId="2"/>
  </si>
  <si>
    <r>
      <t>・申請事業で使用する自己資金や外部からの資金について記入例に従って記載してください。本助成は緊急支援を目的としており、</t>
    </r>
    <r>
      <rPr>
        <sz val="11"/>
        <color theme="1"/>
        <rFont val="游ゴシック"/>
        <family val="3"/>
        <charset val="128"/>
        <scheme val="minor"/>
      </rPr>
      <t>自己資金・民間資金は必須ではありませんが、評価の対象となります。特に2020年度の助成で採択された団体は重点的に評価をします。また、自己資金や民間資金は休眠預金等活用事業の口座で管理する必要があることに留意ください。どうしても休眠預金等活用事業口座で管理できない場合は採択後に資金分配団体にご相談ください。
※自己資金・民間資金と助成額を合わせて予算を計画ください。（自己資金・民間資金と助成額を合わせた額が予算計画の額と一致している必要があります）</t>
    </r>
    <rPh sb="1" eb="3">
      <t>シンセイ</t>
    </rPh>
    <rPh sb="3" eb="5">
      <t>ジギョウ</t>
    </rPh>
    <rPh sb="6" eb="8">
      <t>シヨウ</t>
    </rPh>
    <rPh sb="10" eb="12">
      <t>ジコ</t>
    </rPh>
    <rPh sb="12" eb="14">
      <t>シキン</t>
    </rPh>
    <rPh sb="15" eb="17">
      <t>ガイブ</t>
    </rPh>
    <rPh sb="20" eb="22">
      <t>シキン</t>
    </rPh>
    <rPh sb="26" eb="28">
      <t>キニュウ</t>
    </rPh>
    <rPh sb="28" eb="29">
      <t>レイ</t>
    </rPh>
    <rPh sb="30" eb="31">
      <t>シタガ</t>
    </rPh>
    <rPh sb="33" eb="35">
      <t>キサイ</t>
    </rPh>
    <rPh sb="214" eb="218">
      <t>ジコシキン</t>
    </rPh>
    <rPh sb="219" eb="223">
      <t>ミンカンシキン</t>
    </rPh>
    <rPh sb="224" eb="227">
      <t>ジョセイガク</t>
    </rPh>
    <rPh sb="228" eb="229">
      <t>ア</t>
    </rPh>
    <rPh sb="232" eb="234">
      <t>ヨサン</t>
    </rPh>
    <rPh sb="235" eb="237">
      <t>ケイカク</t>
    </rPh>
    <rPh sb="243" eb="247">
      <t>ジコシキン</t>
    </rPh>
    <rPh sb="248" eb="252">
      <t>ミンカンシキン</t>
    </rPh>
    <rPh sb="253" eb="256">
      <t>ジョセイガク</t>
    </rPh>
    <rPh sb="257" eb="258">
      <t>ア</t>
    </rPh>
    <rPh sb="261" eb="262">
      <t>ガク</t>
    </rPh>
    <rPh sb="263" eb="267">
      <t>ヨサンケイカク</t>
    </rPh>
    <rPh sb="268" eb="269">
      <t>ガク</t>
    </rPh>
    <rPh sb="270" eb="272">
      <t>イッチ</t>
    </rPh>
    <rPh sb="276" eb="278">
      <t>ヒツヨウ</t>
    </rPh>
    <phoneticPr fontId="2"/>
  </si>
  <si>
    <r>
      <t>・雇用関連費の明細を記載してください。雇用関連費は、若者を雇用する費用で、助成額の40％以上となる必要があります。時給（地域毎の最低賃金目安）×週毎の雇用時間（事業参加時間）×事業の週数×人数の形式での記入をお願いします。法定福利費や</t>
    </r>
    <r>
      <rPr>
        <sz val="11"/>
        <color theme="1"/>
        <rFont val="游ゴシック"/>
        <family val="3"/>
        <charset val="128"/>
        <scheme val="minor"/>
      </rPr>
      <t>保険料、</t>
    </r>
    <r>
      <rPr>
        <sz val="11"/>
        <color theme="1"/>
        <rFont val="游ゴシック"/>
        <family val="2"/>
        <charset val="128"/>
        <scheme val="minor"/>
      </rPr>
      <t>通勤手当を含めて、時給換算ください。</t>
    </r>
    <r>
      <rPr>
        <sz val="11"/>
        <color theme="1"/>
        <rFont val="游ゴシック"/>
        <family val="3"/>
        <charset val="128"/>
        <scheme val="minor"/>
      </rPr>
      <t>雇用時間はプログラムの性質に応じて、実行団体が提案することができます。</t>
    </r>
    <rPh sb="3" eb="5">
      <t>カンレン</t>
    </rPh>
    <rPh sb="7" eb="9">
      <t>メイサイ</t>
    </rPh>
    <rPh sb="10" eb="12">
      <t>キサイ</t>
    </rPh>
    <rPh sb="19" eb="21">
      <t>コヨウ</t>
    </rPh>
    <rPh sb="21" eb="23">
      <t>カンレン</t>
    </rPh>
    <rPh sb="23" eb="24">
      <t>ヒ</t>
    </rPh>
    <rPh sb="57" eb="59">
      <t>ジキュウ</t>
    </rPh>
    <rPh sb="60" eb="62">
      <t>チイキ</t>
    </rPh>
    <rPh sb="62" eb="63">
      <t>ゴト</t>
    </rPh>
    <rPh sb="64" eb="66">
      <t>サイテイ</t>
    </rPh>
    <rPh sb="66" eb="68">
      <t>チンギン</t>
    </rPh>
    <rPh sb="68" eb="70">
      <t>メヤス</t>
    </rPh>
    <rPh sb="72" eb="73">
      <t>シュウ</t>
    </rPh>
    <rPh sb="73" eb="74">
      <t>ゴト</t>
    </rPh>
    <rPh sb="75" eb="77">
      <t>コヨウ</t>
    </rPh>
    <rPh sb="77" eb="79">
      <t>ジカン</t>
    </rPh>
    <rPh sb="80" eb="82">
      <t>ジギョウ</t>
    </rPh>
    <rPh sb="82" eb="84">
      <t>サンカ</t>
    </rPh>
    <rPh sb="84" eb="86">
      <t>ジカン</t>
    </rPh>
    <rPh sb="88" eb="90">
      <t>ジギョウ</t>
    </rPh>
    <rPh sb="91" eb="93">
      <t>シュウスウ</t>
    </rPh>
    <rPh sb="94" eb="96">
      <t>ニンズウ</t>
    </rPh>
    <rPh sb="97" eb="99">
      <t>ケイシキ</t>
    </rPh>
    <rPh sb="101" eb="103">
      <t>キニュウ</t>
    </rPh>
    <rPh sb="105" eb="106">
      <t>ネガ</t>
    </rPh>
    <rPh sb="117" eb="120">
      <t>ホケンリョウ</t>
    </rPh>
    <rPh sb="139" eb="141">
      <t>コヨウ</t>
    </rPh>
    <rPh sb="141" eb="143">
      <t>ジカン</t>
    </rPh>
    <rPh sb="150" eb="152">
      <t>セイシツ</t>
    </rPh>
    <rPh sb="153" eb="154">
      <t>オウ</t>
    </rPh>
    <rPh sb="157" eb="161">
      <t>ジッコウダンタイ</t>
    </rPh>
    <rPh sb="162" eb="164">
      <t>テイアン</t>
    </rPh>
    <phoneticPr fontId="2"/>
  </si>
  <si>
    <t>・黄色のセルは記入不要です。
・セルにロックをかけて記入しないように設定してあるシートがありますが、シートの保護パスワードは設定していないため、必要があれば、「校閲」の「保護」から保護を解除してください。</t>
    <rPh sb="1" eb="3">
      <t>キイロ</t>
    </rPh>
    <rPh sb="7" eb="9">
      <t>キニュウ</t>
    </rPh>
    <rPh sb="9" eb="11">
      <t>フヨウ</t>
    </rPh>
    <rPh sb="26" eb="28">
      <t>キニュウ</t>
    </rPh>
    <rPh sb="34" eb="36">
      <t>セッテイ</t>
    </rPh>
    <rPh sb="54" eb="56">
      <t>ホゴ</t>
    </rPh>
    <rPh sb="62" eb="64">
      <t>セッテイ</t>
    </rPh>
    <rPh sb="72" eb="74">
      <t>ヒツヨウ</t>
    </rPh>
    <rPh sb="80" eb="82">
      <t>コウエツ</t>
    </rPh>
    <rPh sb="85" eb="87">
      <t>ホゴ</t>
    </rPh>
    <rPh sb="90" eb="92">
      <t>ホゴ</t>
    </rPh>
    <rPh sb="93" eb="95">
      <t>カイジョ</t>
    </rPh>
    <phoneticPr fontId="2"/>
  </si>
  <si>
    <t>・A.助成金の欄を記載してください。
・A.助成金の欄の管理的経費についてはシート④から、直接事業費についてはシート⑤から、雇用関連費についてはシート⑥から転記してください。
・管理的経費が助成金額の20％以下、雇用関連費が40％以上となっていることを確認してください。</t>
    <rPh sb="22" eb="24">
      <t>ジョセイ</t>
    </rPh>
    <rPh sb="24" eb="25">
      <t>キン</t>
    </rPh>
    <rPh sb="26" eb="27">
      <t>ラン</t>
    </rPh>
    <rPh sb="28" eb="31">
      <t>カンリテキ</t>
    </rPh>
    <rPh sb="31" eb="33">
      <t>ケイヒ</t>
    </rPh>
    <rPh sb="45" eb="47">
      <t>チョクセツ</t>
    </rPh>
    <rPh sb="47" eb="49">
      <t>ジギョウ</t>
    </rPh>
    <rPh sb="49" eb="50">
      <t>ヒ</t>
    </rPh>
    <rPh sb="62" eb="64">
      <t>コヨウ</t>
    </rPh>
    <rPh sb="64" eb="66">
      <t>カンレン</t>
    </rPh>
    <rPh sb="66" eb="67">
      <t>ヒ</t>
    </rPh>
    <rPh sb="78" eb="80">
      <t>テンキ</t>
    </rPh>
    <rPh sb="89" eb="92">
      <t>カンリテキ</t>
    </rPh>
    <rPh sb="92" eb="94">
      <t>ケイヒ</t>
    </rPh>
    <rPh sb="95" eb="97">
      <t>ジョセイ</t>
    </rPh>
    <rPh sb="97" eb="99">
      <t>キンガク</t>
    </rPh>
    <rPh sb="103" eb="105">
      <t>イカ</t>
    </rPh>
    <rPh sb="106" eb="108">
      <t>コヨウ</t>
    </rPh>
    <rPh sb="108" eb="110">
      <t>カンレン</t>
    </rPh>
    <rPh sb="110" eb="111">
      <t>ヒ</t>
    </rPh>
    <rPh sb="115" eb="117">
      <t>イジョウ</t>
    </rPh>
    <rPh sb="126" eb="128">
      <t>カクニン</t>
    </rPh>
    <phoneticPr fontId="2"/>
  </si>
  <si>
    <r>
      <t>・シート④管理的経費、⑤直接事業費、⑥雇用関連費は助成金、自己資金、民間資金を全て合算した総事業費の内訳明細です。このシート③にて、管理的経費、直接事業費、雇用関連費それぞれの、助成金と自己資金・民間資金の金額を記載してください。
・助成金の管理的経費が助成金額の20％以下、雇用関連費が</t>
    </r>
    <r>
      <rPr>
        <sz val="11"/>
        <color theme="1"/>
        <rFont val="游ゴシック"/>
        <family val="3"/>
        <charset val="128"/>
        <scheme val="minor"/>
      </rPr>
      <t>40％以上</t>
    </r>
    <r>
      <rPr>
        <sz val="11"/>
        <color theme="1"/>
        <rFont val="游ゴシック"/>
        <family val="2"/>
        <charset val="128"/>
        <scheme val="minor"/>
      </rPr>
      <t>となっていることを確認してください。</t>
    </r>
    <rPh sb="21" eb="23">
      <t>カンレン</t>
    </rPh>
    <rPh sb="25" eb="27">
      <t>ジョセイ</t>
    </rPh>
    <rPh sb="27" eb="28">
      <t>キン</t>
    </rPh>
    <rPh sb="29" eb="31">
      <t>ジコ</t>
    </rPh>
    <rPh sb="31" eb="33">
      <t>シキン</t>
    </rPh>
    <rPh sb="34" eb="36">
      <t>ミンカン</t>
    </rPh>
    <rPh sb="36" eb="38">
      <t>シキン</t>
    </rPh>
    <rPh sb="39" eb="40">
      <t>スベ</t>
    </rPh>
    <rPh sb="41" eb="43">
      <t>ガッサン</t>
    </rPh>
    <rPh sb="45" eb="49">
      <t>ソウジギョウヒ</t>
    </rPh>
    <rPh sb="50" eb="52">
      <t>ウチワケ</t>
    </rPh>
    <rPh sb="52" eb="54">
      <t>メイサイ</t>
    </rPh>
    <rPh sb="66" eb="69">
      <t>カンリテキ</t>
    </rPh>
    <rPh sb="69" eb="71">
      <t>ケイヒ</t>
    </rPh>
    <rPh sb="72" eb="74">
      <t>チョクセツ</t>
    </rPh>
    <rPh sb="74" eb="76">
      <t>ジギョウ</t>
    </rPh>
    <rPh sb="76" eb="77">
      <t>ヒ</t>
    </rPh>
    <rPh sb="78" eb="80">
      <t>コヨウ</t>
    </rPh>
    <rPh sb="80" eb="82">
      <t>カンレン</t>
    </rPh>
    <rPh sb="82" eb="83">
      <t>ヒ</t>
    </rPh>
    <rPh sb="89" eb="91">
      <t>ジョセイ</t>
    </rPh>
    <rPh sb="91" eb="92">
      <t>キン</t>
    </rPh>
    <rPh sb="93" eb="95">
      <t>ジコ</t>
    </rPh>
    <rPh sb="95" eb="97">
      <t>シキン</t>
    </rPh>
    <rPh sb="98" eb="100">
      <t>ミンカン</t>
    </rPh>
    <rPh sb="100" eb="102">
      <t>シキン</t>
    </rPh>
    <rPh sb="103" eb="105">
      <t>キンガク</t>
    </rPh>
    <rPh sb="106" eb="108">
      <t>キサイ</t>
    </rPh>
    <rPh sb="117" eb="119">
      <t>ジョセイ</t>
    </rPh>
    <rPh sb="119" eb="120">
      <t>キン</t>
    </rPh>
    <rPh sb="140" eb="142">
      <t>カンレン</t>
    </rPh>
    <phoneticPr fontId="2"/>
  </si>
  <si>
    <t>会計科目</t>
    <phoneticPr fontId="2"/>
  </si>
  <si>
    <t>⑥雇用関連費の明細</t>
    <rPh sb="1" eb="3">
      <t>コヨウ</t>
    </rPh>
    <rPh sb="3" eb="5">
      <t>カンレン</t>
    </rPh>
    <rPh sb="7" eb="9">
      <t>メイサイ</t>
    </rPh>
    <phoneticPr fontId="3"/>
  </si>
  <si>
    <t>(2) 直接事業費と雇用関連経費の合計</t>
    <rPh sb="10" eb="16">
      <t>コヨウカンレンケイヒ</t>
    </rPh>
    <rPh sb="17" eb="19">
      <t>ゴウケイ</t>
    </rPh>
    <phoneticPr fontId="2"/>
  </si>
  <si>
    <t>⑤直接事業費の明細</t>
    <rPh sb="1" eb="3">
      <t>チョクセツ</t>
    </rPh>
    <rPh sb="3" eb="6">
      <t>ジギョウヒ</t>
    </rPh>
    <rPh sb="7" eb="9">
      <t>メイサイ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</si>
</sst>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 "/>
    <numFmt numFmtId="179" formatCode="#,##0_);[Red]\(#,##0\)"/>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
      <sz val="11"/>
      <color theme="1"/>
      <name val="游ゴシック Light"/>
      <family val="3"/>
      <charset val="128"/>
      <scheme val="major"/>
    </font>
    <font>
      <b/>
      <sz val="11"/>
      <color rgb="FFFF0000"/>
      <name val="游ゴシック Light"/>
      <family val="3"/>
      <charset val="128"/>
      <scheme val="major"/>
    </font>
    <font>
      <sz val="14"/>
      <color theme="1"/>
      <name val="游ゴシック"/>
      <family val="2"/>
      <charset val="128"/>
      <scheme val="minor"/>
    </font>
    <font>
      <b/>
      <sz val="11"/>
      <color theme="1"/>
      <name val="游ゴシック"/>
      <family val="3"/>
      <charset val="128"/>
      <scheme val="minor"/>
    </font>
    <font>
      <sz val="11"/>
      <name val="游ゴシック"/>
      <family val="3"/>
      <charset val="128"/>
      <scheme val="minor"/>
    </font>
    <font>
      <sz val="18"/>
      <name val="游ゴシック"/>
      <family val="3"/>
      <charset val="128"/>
      <scheme val="minor"/>
    </font>
    <font>
      <b/>
      <sz val="14"/>
      <name val="游ゴシック"/>
      <family val="3"/>
      <charset val="128"/>
      <scheme val="minor"/>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7">
    <xf numFmtId="0" fontId="0" fillId="0" borderId="0" xfId="0">
      <alignment vertical="center"/>
    </xf>
    <xf numFmtId="0" fontId="5" fillId="0"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38" fontId="5" fillId="2" borderId="1" xfId="2" applyNumberFormat="1" applyFont="1" applyFill="1" applyBorder="1" applyAlignment="1" applyProtection="1">
      <alignment horizontal="right"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0" xfId="0" applyFont="1" applyBorder="1" applyProtection="1">
      <alignment vertical="center"/>
      <protection locked="0"/>
    </xf>
    <xf numFmtId="0" fontId="10" fillId="0" borderId="0" xfId="0" applyFont="1" applyBorder="1" applyProtection="1">
      <alignment vertical="center"/>
      <protection locked="0"/>
    </xf>
    <xf numFmtId="0" fontId="13" fillId="0" borderId="0" xfId="0" applyFont="1" applyBorder="1" applyAlignment="1" applyProtection="1">
      <alignment horizontal="left" vertical="center"/>
    </xf>
    <xf numFmtId="0" fontId="4" fillId="3" borderId="10" xfId="0" applyFont="1" applyFill="1" applyBorder="1" applyAlignment="1" applyProtection="1">
      <alignment horizontal="center" vertical="center"/>
    </xf>
    <xf numFmtId="0" fontId="15" fillId="0" borderId="0" xfId="0" applyFont="1" applyBorder="1" applyProtection="1">
      <alignment vertical="center"/>
      <protection locked="0"/>
    </xf>
    <xf numFmtId="176" fontId="18" fillId="0" borderId="0" xfId="0" applyNumberFormat="1" applyFont="1" applyFill="1" applyBorder="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pplyProtection="1">
      <alignment vertical="center"/>
    </xf>
    <xf numFmtId="0" fontId="10" fillId="3" borderId="1" xfId="0" applyFont="1" applyFill="1" applyBorder="1" applyAlignment="1" applyProtection="1">
      <alignment horizontal="center" vertical="center" wrapText="1"/>
    </xf>
    <xf numFmtId="0" fontId="15" fillId="0" borderId="11" xfId="0" applyFont="1" applyBorder="1" applyAlignment="1" applyProtection="1">
      <alignment vertical="top"/>
    </xf>
    <xf numFmtId="0" fontId="15" fillId="0" borderId="0" xfId="0" applyFont="1" applyBorder="1" applyAlignment="1" applyProtection="1">
      <alignment vertical="top"/>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1"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Alignment="1" applyProtection="1">
      <alignment vertical="center"/>
      <protection locked="0"/>
    </xf>
    <xf numFmtId="0" fontId="10" fillId="0" borderId="0" xfId="0" applyFont="1" applyBorder="1" applyAlignment="1" applyProtection="1">
      <alignment vertical="center"/>
    </xf>
    <xf numFmtId="0" fontId="15" fillId="0" borderId="0" xfId="0" applyFont="1" applyAlignment="1" applyProtection="1">
      <alignment vertical="center"/>
    </xf>
    <xf numFmtId="0" fontId="10" fillId="0" borderId="0" xfId="0" applyFont="1" applyAlignment="1" applyProtection="1">
      <alignment vertical="center"/>
    </xf>
    <xf numFmtId="0" fontId="10" fillId="6" borderId="13" xfId="0" applyFont="1" applyFill="1" applyBorder="1" applyAlignment="1" applyProtection="1">
      <alignment horizontal="center" vertical="center"/>
    </xf>
    <xf numFmtId="0" fontId="19" fillId="2" borderId="13" xfId="0" applyFont="1" applyFill="1" applyBorder="1" applyAlignment="1" applyProtection="1">
      <alignment horizontal="right" vertical="center" wrapText="1"/>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2" borderId="13" xfId="1" applyFont="1" applyFill="1" applyBorder="1" applyAlignment="1" applyProtection="1">
      <alignment vertical="center" shrinkToFit="1"/>
    </xf>
    <xf numFmtId="0" fontId="22" fillId="0" borderId="0" xfId="0" applyFont="1" applyProtection="1">
      <alignment vertical="center"/>
    </xf>
    <xf numFmtId="38" fontId="11" fillId="4" borderId="14" xfId="1" applyFont="1" applyFill="1" applyBorder="1" applyAlignment="1" applyProtection="1">
      <alignment horizontal="justify" vertical="center" shrinkToFit="1"/>
      <protection locked="0"/>
    </xf>
    <xf numFmtId="38" fontId="14" fillId="2" borderId="14" xfId="1" applyFont="1" applyFill="1" applyBorder="1" applyAlignment="1" applyProtection="1">
      <alignment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pplyAlignment="1" applyProtection="1">
      <alignment vertical="center"/>
    </xf>
    <xf numFmtId="38" fontId="10" fillId="0" borderId="0" xfId="1" applyFont="1" applyAlignment="1" applyProtection="1">
      <alignment vertical="center"/>
      <protection locked="0"/>
    </xf>
    <xf numFmtId="0" fontId="15" fillId="0" borderId="6" xfId="0" applyFont="1" applyBorder="1" applyAlignment="1" applyProtection="1">
      <alignment vertical="top"/>
    </xf>
    <xf numFmtId="0" fontId="10" fillId="0" borderId="0" xfId="0" applyFont="1" applyBorder="1" applyAlignment="1" applyProtection="1">
      <alignment horizontal="center" vertical="center"/>
      <protection locked="0"/>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pplyProtection="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28" fillId="0" borderId="23" xfId="0" applyFont="1" applyBorder="1">
      <alignment vertical="center"/>
    </xf>
    <xf numFmtId="0" fontId="0" fillId="0" borderId="23" xfId="0" applyBorder="1" applyAlignment="1">
      <alignment vertical="center" wrapText="1"/>
    </xf>
    <xf numFmtId="0" fontId="0" fillId="0" borderId="0" xfId="0" applyAlignment="1">
      <alignment vertical="center" wrapText="1"/>
    </xf>
    <xf numFmtId="0" fontId="29"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1" xfId="0" applyBorder="1" applyAlignment="1">
      <alignment horizontal="center" vertical="center" wrapText="1"/>
    </xf>
    <xf numFmtId="0" fontId="30" fillId="0" borderId="1" xfId="0" applyFont="1" applyBorder="1" applyAlignment="1">
      <alignment vertical="center" wrapText="1"/>
    </xf>
    <xf numFmtId="0" fontId="0" fillId="0" borderId="0" xfId="0" applyAlignment="1">
      <alignment horizontal="left" vertical="center"/>
    </xf>
    <xf numFmtId="0" fontId="24" fillId="0" borderId="0" xfId="0" applyFont="1">
      <alignment vertical="center"/>
    </xf>
    <xf numFmtId="38" fontId="23" fillId="3" borderId="7" xfId="1" applyFont="1" applyFill="1" applyBorder="1" applyAlignment="1" applyProtection="1">
      <alignment horizontal="center" vertical="center"/>
    </xf>
    <xf numFmtId="38" fontId="23" fillId="3" borderId="15" xfId="1" applyFont="1" applyFill="1" applyBorder="1" applyAlignment="1" applyProtection="1">
      <alignment horizontal="center" vertical="center" wrapText="1"/>
    </xf>
    <xf numFmtId="38" fontId="32" fillId="3" borderId="13" xfId="1" applyFont="1" applyFill="1" applyBorder="1" applyAlignment="1" applyProtection="1">
      <alignment horizontal="center" vertical="center"/>
    </xf>
    <xf numFmtId="38" fontId="23" fillId="3" borderId="15" xfId="1" applyFont="1" applyFill="1" applyBorder="1" applyAlignment="1" applyProtection="1">
      <alignment horizontal="center" vertical="center"/>
    </xf>
    <xf numFmtId="38" fontId="23" fillId="3" borderId="13" xfId="1" applyFont="1" applyFill="1" applyBorder="1" applyAlignment="1" applyProtection="1">
      <alignment horizontal="center" vertical="center"/>
    </xf>
    <xf numFmtId="38" fontId="23" fillId="3" borderId="13" xfId="1" applyFont="1" applyFill="1" applyBorder="1" applyAlignment="1" applyProtection="1">
      <alignment horizontal="center" vertical="center" wrapText="1"/>
    </xf>
    <xf numFmtId="38" fontId="23" fillId="5" borderId="9" xfId="1" applyFont="1" applyFill="1" applyBorder="1" applyAlignment="1" applyProtection="1">
      <alignment horizontal="justify" vertical="center" shrinkToFit="1"/>
      <protection locked="0"/>
    </xf>
    <xf numFmtId="38" fontId="32" fillId="2" borderId="15" xfId="1" applyFont="1" applyFill="1" applyBorder="1" applyAlignment="1" applyProtection="1">
      <alignment vertical="center" shrinkToFit="1"/>
      <protection locked="0"/>
    </xf>
    <xf numFmtId="38" fontId="33" fillId="5" borderId="9" xfId="1" applyFont="1" applyFill="1" applyBorder="1" applyAlignment="1" applyProtection="1">
      <alignment horizontal="left" vertical="center" wrapText="1" shrinkToFit="1"/>
      <protection locked="0"/>
    </xf>
    <xf numFmtId="38" fontId="23" fillId="5" borderId="9" xfId="1" applyFont="1" applyFill="1" applyBorder="1" applyAlignment="1" applyProtection="1">
      <alignment vertical="center" shrinkToFit="1"/>
      <protection locked="0"/>
    </xf>
    <xf numFmtId="38" fontId="23" fillId="0" borderId="0" xfId="1" applyFont="1" applyFill="1" applyBorder="1" applyAlignment="1" applyProtection="1">
      <alignment horizontal="center" vertical="center" shrinkToFit="1"/>
      <protection locked="0"/>
    </xf>
    <xf numFmtId="178" fontId="23" fillId="5" borderId="0" xfId="1" applyNumberFormat="1" applyFont="1" applyFill="1" applyBorder="1" applyAlignment="1" applyProtection="1">
      <alignment vertical="center" shrinkToFit="1"/>
      <protection locked="0"/>
    </xf>
    <xf numFmtId="38" fontId="23" fillId="5" borderId="0" xfId="1" applyFont="1" applyFill="1" applyBorder="1" applyAlignment="1" applyProtection="1">
      <alignment horizontal="center" vertical="center" shrinkToFit="1"/>
      <protection locked="0"/>
    </xf>
    <xf numFmtId="38" fontId="23" fillId="2" borderId="0" xfId="1" applyFont="1" applyFill="1" applyBorder="1" applyAlignment="1" applyProtection="1">
      <alignment vertical="center" wrapText="1"/>
      <protection locked="0"/>
    </xf>
    <xf numFmtId="38" fontId="23" fillId="0" borderId="9" xfId="1" applyFont="1" applyFill="1" applyBorder="1" applyAlignment="1" applyProtection="1">
      <alignment horizontal="justify" vertical="center" shrinkToFit="1"/>
      <protection locked="0"/>
    </xf>
    <xf numFmtId="38" fontId="23" fillId="0" borderId="13" xfId="1" applyFont="1" applyFill="1" applyBorder="1" applyAlignment="1" applyProtection="1">
      <alignment horizontal="justify" vertical="center" shrinkToFit="1"/>
      <protection locked="0"/>
    </xf>
    <xf numFmtId="38" fontId="32" fillId="2" borderId="13" xfId="1" applyFont="1" applyFill="1" applyBorder="1" applyAlignment="1" applyProtection="1">
      <alignment vertical="center" shrinkToFit="1"/>
      <protection locked="0"/>
    </xf>
    <xf numFmtId="38" fontId="23" fillId="0" borderId="6" xfId="1" applyFont="1" applyFill="1" applyBorder="1" applyAlignment="1" applyProtection="1">
      <alignment horizontal="justify" vertical="center" shrinkToFit="1"/>
    </xf>
    <xf numFmtId="38" fontId="32" fillId="2" borderId="1" xfId="1" applyFont="1" applyFill="1" applyBorder="1" applyAlignment="1" applyProtection="1">
      <alignment vertical="center" shrinkToFit="1"/>
    </xf>
    <xf numFmtId="0" fontId="25" fillId="0" borderId="0" xfId="0" applyFont="1">
      <alignment vertical="center"/>
    </xf>
    <xf numFmtId="179" fontId="5" fillId="0" borderId="1" xfId="1" applyNumberFormat="1" applyFont="1" applyFill="1" applyBorder="1" applyAlignment="1" applyProtection="1">
      <alignment horizontal="right" vertical="center"/>
      <protection locked="0"/>
    </xf>
    <xf numFmtId="179" fontId="5" fillId="0" borderId="1" xfId="0" applyNumberFormat="1" applyFont="1" applyFill="1" applyBorder="1" applyAlignment="1" applyProtection="1">
      <alignment horizontal="right" vertical="center"/>
      <protection locked="0"/>
    </xf>
    <xf numFmtId="179" fontId="4" fillId="2" borderId="1" xfId="0" applyNumberFormat="1" applyFont="1" applyFill="1" applyBorder="1" applyAlignment="1" applyProtection="1">
      <alignment horizontal="right" vertical="center"/>
    </xf>
    <xf numFmtId="179" fontId="4" fillId="2" borderId="13" xfId="0" applyNumberFormat="1" applyFont="1" applyFill="1" applyBorder="1" applyAlignment="1" applyProtection="1">
      <alignment horizontal="right" vertical="center" shrinkToFit="1"/>
    </xf>
    <xf numFmtId="0" fontId="0" fillId="0" borderId="0" xfId="0" applyAlignment="1">
      <alignment horizontal="left" vertical="center" wrapText="1"/>
    </xf>
    <xf numFmtId="0" fontId="12" fillId="0" borderId="6" xfId="0" applyFont="1" applyBorder="1" applyAlignment="1" applyProtection="1">
      <alignment horizontal="left" vertical="center"/>
      <protection locked="0"/>
    </xf>
    <xf numFmtId="0" fontId="4" fillId="0" borderId="1"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17" fillId="3" borderId="12" xfId="0" applyFont="1" applyFill="1" applyBorder="1" applyAlignment="1" applyProtection="1">
      <alignment horizontal="left" vertical="center"/>
    </xf>
    <xf numFmtId="0" fontId="17" fillId="3" borderId="10" xfId="0" applyFont="1" applyFill="1" applyBorder="1" applyAlignment="1" applyProtection="1">
      <alignment horizontal="left" vertical="center"/>
    </xf>
    <xf numFmtId="0" fontId="12" fillId="0" borderId="3"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4"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0" fontId="21" fillId="0" borderId="0" xfId="0" applyFont="1" applyBorder="1" applyAlignment="1" applyProtection="1">
      <alignment horizontal="left" vertical="center"/>
    </xf>
    <xf numFmtId="38" fontId="11" fillId="3" borderId="10" xfId="1" applyFont="1" applyFill="1" applyBorder="1" applyAlignment="1" applyProtection="1">
      <alignment horizontal="center" vertical="center"/>
    </xf>
    <xf numFmtId="38" fontId="11" fillId="3" borderId="5"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1" fillId="3" borderId="1" xfId="1" applyFont="1" applyFill="1" applyBorder="1" applyAlignment="1" applyProtection="1">
      <alignment horizontal="center" vertical="center"/>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xf numFmtId="0" fontId="31" fillId="0" borderId="0" xfId="0" applyFont="1" applyAlignment="1">
      <alignment horizontal="left" vertical="center"/>
    </xf>
    <xf numFmtId="38" fontId="23" fillId="5" borderId="0" xfId="1" applyFont="1" applyFill="1" applyBorder="1" applyAlignment="1" applyProtection="1">
      <alignment horizontal="left" vertical="center" wrapText="1"/>
      <protection locked="0"/>
    </xf>
    <xf numFmtId="38" fontId="23" fillId="5" borderId="8" xfId="1" applyFont="1" applyFill="1" applyBorder="1" applyAlignment="1" applyProtection="1">
      <alignment horizontal="left" vertical="center" wrapText="1"/>
      <protection locked="0"/>
    </xf>
    <xf numFmtId="38" fontId="23" fillId="3" borderId="14" xfId="1" applyFont="1" applyFill="1" applyBorder="1" applyAlignment="1" applyProtection="1">
      <alignment horizontal="center" vertical="center" wrapText="1"/>
    </xf>
    <xf numFmtId="38" fontId="23" fillId="3" borderId="13" xfId="1" applyFont="1" applyFill="1" applyBorder="1" applyAlignment="1" applyProtection="1">
      <alignment horizontal="center" vertical="center" wrapText="1"/>
    </xf>
    <xf numFmtId="38" fontId="23" fillId="3" borderId="1" xfId="1" applyFont="1" applyFill="1" applyBorder="1" applyAlignment="1" applyProtection="1">
      <alignment horizontal="center" vertical="center"/>
    </xf>
    <xf numFmtId="38" fontId="32" fillId="5" borderId="4" xfId="1" applyFont="1" applyFill="1" applyBorder="1" applyAlignment="1" applyProtection="1">
      <alignment horizontal="left" vertical="center" shrinkToFit="1"/>
    </xf>
    <xf numFmtId="38" fontId="32" fillId="5" borderId="3" xfId="1" applyFont="1" applyFill="1" applyBorder="1" applyAlignment="1" applyProtection="1">
      <alignment horizontal="left" vertical="center" shrinkToFit="1"/>
    </xf>
    <xf numFmtId="38" fontId="32" fillId="5" borderId="2" xfId="1" applyFont="1" applyFill="1" applyBorder="1" applyAlignment="1" applyProtection="1">
      <alignment horizontal="left" vertical="center" shrinkToFit="1"/>
    </xf>
    <xf numFmtId="38" fontId="23" fillId="3" borderId="10" xfId="1" applyFont="1" applyFill="1" applyBorder="1" applyAlignment="1" applyProtection="1">
      <alignment horizontal="center" vertical="center"/>
    </xf>
    <xf numFmtId="38" fontId="23" fillId="3" borderId="5"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168088</xdr:colOff>
      <xdr:row>2</xdr:row>
      <xdr:rowOff>44823</xdr:rowOff>
    </xdr:from>
    <xdr:to>
      <xdr:col>23</xdr:col>
      <xdr:colOff>57133</xdr:colOff>
      <xdr:row>16</xdr:row>
      <xdr:rowOff>179294</xdr:rowOff>
    </xdr:to>
    <xdr:sp macro="" textlink="">
      <xdr:nvSpPr>
        <xdr:cNvPr id="3" name="正方形/長方形 2">
          <a:extLst>
            <a:ext uri="{FF2B5EF4-FFF2-40B4-BE49-F238E27FC236}">
              <a16:creationId xmlns:a16="http://schemas.microsoft.com/office/drawing/2014/main" id="{BF3253E5-C311-4477-9C97-D5C865FE7069}"/>
            </a:ext>
          </a:extLst>
        </xdr:cNvPr>
        <xdr:cNvSpPr/>
      </xdr:nvSpPr>
      <xdr:spPr>
        <a:xfrm>
          <a:off x="15542559" y="728382"/>
          <a:ext cx="4673956" cy="412376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管理的経費とは、直接事業費（⑤直接事業費：欄外参照）以外の当該事業に関連する間接経費（一般管理費）で助成対象事業に要する共通経費において、一定の負担が生じている経費などです。人件費の場合は、算出方法及び考え方を備考欄に記載してください。管理部門などの管理経費、事務所の家賃等の内訳を備考欄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171142</xdr:colOff>
      <xdr:row>1</xdr:row>
      <xdr:rowOff>33618</xdr:rowOff>
    </xdr:from>
    <xdr:to>
      <xdr:col>22</xdr:col>
      <xdr:colOff>552142</xdr:colOff>
      <xdr:row>17</xdr:row>
      <xdr:rowOff>67235</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5545613" y="414618"/>
          <a:ext cx="4482353" cy="460561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福利厚生費、通勤手当など）、旅費交通費、会議費、会場借料、印刷製本費、通信運搬費、広告宣伝費、消耗品費、謝金等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415274</xdr:colOff>
      <xdr:row>1</xdr:row>
      <xdr:rowOff>80480</xdr:rowOff>
    </xdr:from>
    <xdr:to>
      <xdr:col>26</xdr:col>
      <xdr:colOff>565727</xdr:colOff>
      <xdr:row>15</xdr:row>
      <xdr:rowOff>173182</xdr:rowOff>
    </xdr:to>
    <xdr:sp macro="" textlink="">
      <xdr:nvSpPr>
        <xdr:cNvPr id="2" name="正方形/長方形 1">
          <a:extLst>
            <a:ext uri="{FF2B5EF4-FFF2-40B4-BE49-F238E27FC236}">
              <a16:creationId xmlns:a16="http://schemas.microsoft.com/office/drawing/2014/main" id="{D823DFE7-CC1F-4D10-9524-BD7606B60503}"/>
            </a:ext>
          </a:extLst>
        </xdr:cNvPr>
        <xdr:cNvSpPr/>
      </xdr:nvSpPr>
      <xdr:spPr>
        <a:xfrm>
          <a:off x="14847092" y="461480"/>
          <a:ext cx="4918726" cy="4387611"/>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雇用関連費は、若者を雇用する費用で、助成額の</a:t>
          </a:r>
          <a:r>
            <a:rPr kumimoji="1" lang="en-US" altLang="ja-JP" sz="2000">
              <a:solidFill>
                <a:sysClr val="windowText" lastClr="000000"/>
              </a:solidFill>
            </a:rPr>
            <a:t>40</a:t>
          </a:r>
          <a:r>
            <a:rPr kumimoji="1" lang="ja-JP" altLang="en-US" sz="2000">
              <a:solidFill>
                <a:sysClr val="windowText" lastClr="000000"/>
              </a:solidFill>
            </a:rPr>
            <a:t>％以上となる必要があります。</a:t>
          </a:r>
        </a:p>
        <a:p>
          <a:pPr algn="l"/>
          <a:r>
            <a:rPr kumimoji="1" lang="ja-JP" altLang="en-US" sz="2000">
              <a:solidFill>
                <a:sysClr val="windowText" lastClr="000000"/>
              </a:solidFill>
            </a:rPr>
            <a:t>時給</a:t>
          </a:r>
          <a:r>
            <a:rPr kumimoji="1" lang="en-US" altLang="ja-JP" sz="2000">
              <a:solidFill>
                <a:sysClr val="windowText" lastClr="000000"/>
              </a:solidFill>
            </a:rPr>
            <a:t>×</a:t>
          </a:r>
          <a:r>
            <a:rPr kumimoji="1" lang="ja-JP" altLang="en-US" sz="2000">
              <a:solidFill>
                <a:sysClr val="windowText" lastClr="000000"/>
              </a:solidFill>
            </a:rPr>
            <a:t>週毎の雇用時間（事業参加時間）</a:t>
          </a:r>
          <a:r>
            <a:rPr kumimoji="1" lang="en-US" altLang="ja-JP" sz="2000">
              <a:solidFill>
                <a:sysClr val="windowText" lastClr="000000"/>
              </a:solidFill>
            </a:rPr>
            <a:t>×</a:t>
          </a:r>
          <a:r>
            <a:rPr kumimoji="1" lang="ja-JP" altLang="en-US" sz="2000">
              <a:solidFill>
                <a:sysClr val="windowText" lastClr="000000"/>
              </a:solidFill>
            </a:rPr>
            <a:t>事業の週数</a:t>
          </a:r>
          <a:r>
            <a:rPr kumimoji="1" lang="en-US" altLang="ja-JP" sz="2000">
              <a:solidFill>
                <a:sysClr val="windowText" lastClr="000000"/>
              </a:solidFill>
            </a:rPr>
            <a:t>×</a:t>
          </a:r>
          <a:r>
            <a:rPr kumimoji="1" lang="ja-JP" altLang="en-US" sz="2000">
              <a:solidFill>
                <a:sysClr val="windowText" lastClr="000000"/>
              </a:solidFill>
            </a:rPr>
            <a:t>人数</a:t>
          </a:r>
        </a:p>
        <a:p>
          <a:pPr algn="l"/>
          <a:r>
            <a:rPr kumimoji="1" lang="ja-JP" altLang="en-US" sz="2000">
              <a:solidFill>
                <a:sysClr val="windowText" lastClr="000000"/>
              </a:solidFill>
            </a:rPr>
            <a:t>の形式で記入をお願いします。 </a:t>
          </a:r>
        </a:p>
        <a:p>
          <a:pPr algn="l"/>
          <a:r>
            <a:rPr kumimoji="1" lang="ja-JP" altLang="en-US" sz="2000">
              <a:solidFill>
                <a:sysClr val="windowText" lastClr="000000"/>
              </a:solidFill>
            </a:rPr>
            <a:t>時給は、地域の最低賃金に、法定福利費や保険料、通勤手当を加えたものを時給換算ください。</a:t>
          </a:r>
          <a:br>
            <a:rPr kumimoji="1" lang="ja-JP" altLang="en-US" sz="2000">
              <a:solidFill>
                <a:sysClr val="windowText" lastClr="000000"/>
              </a:solidFill>
            </a:rPr>
          </a:br>
          <a:r>
            <a:rPr kumimoji="1" lang="ja-JP" altLang="en-US" sz="2000">
              <a:solidFill>
                <a:sysClr val="windowText" lastClr="000000"/>
              </a:solidFill>
            </a:rPr>
            <a:t>算出根拠を按分根拠・備考欄に記入ください。</a:t>
          </a:r>
        </a:p>
        <a:p>
          <a:pPr algn="l"/>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B8C9-DF1D-4FBF-9FC2-653D5D1676B3}">
  <sheetPr>
    <pageSetUpPr fitToPage="1"/>
  </sheetPr>
  <dimension ref="A1:B40"/>
  <sheetViews>
    <sheetView tabSelected="1" zoomScaleNormal="100" workbookViewId="0">
      <selection activeCell="A3" sqref="A3:B3"/>
    </sheetView>
  </sheetViews>
  <sheetFormatPr defaultColWidth="8.83203125" defaultRowHeight="18" x14ac:dyDescent="0.55000000000000004"/>
  <cols>
    <col min="1" max="1" width="17.58203125" customWidth="1"/>
    <col min="2" max="2" width="86" style="113" customWidth="1"/>
  </cols>
  <sheetData>
    <row r="1" spans="1:2" ht="29.5" customHeight="1" thickBot="1" x14ac:dyDescent="0.6">
      <c r="A1" s="111" t="s">
        <v>63</v>
      </c>
      <c r="B1" s="112"/>
    </row>
    <row r="2" spans="1:2" ht="11.15" customHeight="1" thickTop="1" x14ac:dyDescent="0.55000000000000004"/>
    <row r="3" spans="1:2" ht="59.15" customHeight="1" x14ac:dyDescent="0.55000000000000004">
      <c r="A3" s="147" t="s">
        <v>64</v>
      </c>
      <c r="B3" s="147"/>
    </row>
    <row r="4" spans="1:2" ht="18" customHeight="1" x14ac:dyDescent="0.55000000000000004"/>
    <row r="5" spans="1:2" x14ac:dyDescent="0.55000000000000004">
      <c r="A5" s="114" t="s">
        <v>65</v>
      </c>
    </row>
    <row r="6" spans="1:2" ht="9.75" customHeight="1" x14ac:dyDescent="0.55000000000000004"/>
    <row r="7" spans="1:2" ht="54" x14ac:dyDescent="0.55000000000000004">
      <c r="A7" s="115" t="s">
        <v>66</v>
      </c>
      <c r="B7" s="116" t="s">
        <v>83</v>
      </c>
    </row>
    <row r="8" spans="1:2" ht="17.149999999999999" customHeight="1" x14ac:dyDescent="0.55000000000000004">
      <c r="A8" s="117" t="s">
        <v>67</v>
      </c>
      <c r="B8" s="118"/>
    </row>
    <row r="9" spans="1:2" ht="41.5" customHeight="1" x14ac:dyDescent="0.55000000000000004">
      <c r="A9" s="119" t="s">
        <v>68</v>
      </c>
      <c r="B9" s="116" t="s">
        <v>69</v>
      </c>
    </row>
    <row r="10" spans="1:2" ht="17.149999999999999" customHeight="1" x14ac:dyDescent="0.55000000000000004">
      <c r="A10" s="117" t="s">
        <v>67</v>
      </c>
      <c r="B10" s="118"/>
    </row>
    <row r="11" spans="1:2" ht="36" x14ac:dyDescent="0.55000000000000004">
      <c r="A11" s="119" t="s">
        <v>70</v>
      </c>
      <c r="B11" s="116" t="s">
        <v>71</v>
      </c>
    </row>
    <row r="12" spans="1:2" ht="17.149999999999999" customHeight="1" x14ac:dyDescent="0.55000000000000004">
      <c r="A12" s="117" t="s">
        <v>67</v>
      </c>
      <c r="B12" s="118"/>
    </row>
    <row r="13" spans="1:2" ht="72" x14ac:dyDescent="0.55000000000000004">
      <c r="A13" s="119" t="s">
        <v>72</v>
      </c>
      <c r="B13" s="120" t="s">
        <v>73</v>
      </c>
    </row>
    <row r="14" spans="1:2" ht="17.149999999999999" customHeight="1" x14ac:dyDescent="0.55000000000000004">
      <c r="A14" s="117" t="s">
        <v>67</v>
      </c>
      <c r="B14" s="118"/>
    </row>
    <row r="15" spans="1:2" ht="72" x14ac:dyDescent="0.55000000000000004">
      <c r="A15" s="119" t="s">
        <v>74</v>
      </c>
      <c r="B15" s="116" t="s">
        <v>75</v>
      </c>
    </row>
    <row r="16" spans="1:2" ht="17.149999999999999" customHeight="1" x14ac:dyDescent="0.55000000000000004">
      <c r="A16" s="117" t="s">
        <v>67</v>
      </c>
      <c r="B16" s="118"/>
    </row>
    <row r="17" spans="1:2" ht="72" x14ac:dyDescent="0.55000000000000004">
      <c r="A17" s="119" t="s">
        <v>76</v>
      </c>
      <c r="B17" s="116" t="s">
        <v>77</v>
      </c>
    </row>
    <row r="18" spans="1:2" ht="17.149999999999999" customHeight="1" x14ac:dyDescent="0.55000000000000004">
      <c r="A18" s="117" t="s">
        <v>67</v>
      </c>
      <c r="B18" s="118"/>
    </row>
    <row r="19" spans="1:2" ht="99" customHeight="1" x14ac:dyDescent="0.55000000000000004">
      <c r="A19" s="119" t="s">
        <v>78</v>
      </c>
      <c r="B19" s="116" t="s">
        <v>84</v>
      </c>
    </row>
    <row r="20" spans="1:2" ht="17.149999999999999" customHeight="1" x14ac:dyDescent="0.55000000000000004">
      <c r="A20" s="117" t="s">
        <v>67</v>
      </c>
      <c r="B20" s="118"/>
    </row>
    <row r="21" spans="1:2" ht="41.5" customHeight="1" x14ac:dyDescent="0.55000000000000004">
      <c r="A21" s="119" t="s">
        <v>68</v>
      </c>
      <c r="B21" s="116" t="s">
        <v>79</v>
      </c>
    </row>
    <row r="24" spans="1:2" x14ac:dyDescent="0.55000000000000004">
      <c r="A24" s="114" t="s">
        <v>80</v>
      </c>
    </row>
    <row r="25" spans="1:2" ht="10.4" customHeight="1" x14ac:dyDescent="0.55000000000000004">
      <c r="A25" s="121"/>
    </row>
    <row r="26" spans="1:2" ht="54" x14ac:dyDescent="0.55000000000000004">
      <c r="A26" s="115" t="s">
        <v>66</v>
      </c>
      <c r="B26" s="116" t="s">
        <v>83</v>
      </c>
    </row>
    <row r="27" spans="1:2" ht="17.149999999999999" customHeight="1" x14ac:dyDescent="0.55000000000000004">
      <c r="A27" s="117" t="s">
        <v>67</v>
      </c>
      <c r="B27" s="118"/>
    </row>
    <row r="28" spans="1:2" ht="36" x14ac:dyDescent="0.55000000000000004">
      <c r="A28" s="119" t="s">
        <v>68</v>
      </c>
      <c r="B28" s="116" t="s">
        <v>69</v>
      </c>
    </row>
    <row r="29" spans="1:2" ht="17.149999999999999" customHeight="1" x14ac:dyDescent="0.55000000000000004">
      <c r="A29" s="117" t="s">
        <v>67</v>
      </c>
      <c r="B29" s="118"/>
    </row>
    <row r="30" spans="1:2" ht="126" x14ac:dyDescent="0.55000000000000004">
      <c r="A30" s="119" t="s">
        <v>70</v>
      </c>
      <c r="B30" s="116" t="s">
        <v>81</v>
      </c>
    </row>
    <row r="31" spans="1:2" ht="17.149999999999999" customHeight="1" x14ac:dyDescent="0.55000000000000004">
      <c r="A31" s="117" t="s">
        <v>67</v>
      </c>
      <c r="B31" s="118"/>
    </row>
    <row r="32" spans="1:2" ht="72" x14ac:dyDescent="0.55000000000000004">
      <c r="A32" s="119" t="s">
        <v>72</v>
      </c>
      <c r="B32" s="120" t="s">
        <v>73</v>
      </c>
    </row>
    <row r="33" spans="1:2" ht="17.149999999999999" customHeight="1" x14ac:dyDescent="0.55000000000000004">
      <c r="A33" s="117" t="s">
        <v>67</v>
      </c>
      <c r="B33" s="118"/>
    </row>
    <row r="34" spans="1:2" ht="72" x14ac:dyDescent="0.55000000000000004">
      <c r="A34" s="119" t="s">
        <v>74</v>
      </c>
      <c r="B34" s="116" t="s">
        <v>75</v>
      </c>
    </row>
    <row r="35" spans="1:2" ht="17.149999999999999" customHeight="1" x14ac:dyDescent="0.55000000000000004">
      <c r="A35" s="117" t="s">
        <v>67</v>
      </c>
      <c r="B35" s="118"/>
    </row>
    <row r="36" spans="1:2" ht="72" x14ac:dyDescent="0.55000000000000004">
      <c r="A36" s="119" t="s">
        <v>76</v>
      </c>
      <c r="B36" s="116" t="s">
        <v>82</v>
      </c>
    </row>
    <row r="37" spans="1:2" ht="17.149999999999999" customHeight="1" x14ac:dyDescent="0.55000000000000004">
      <c r="A37" s="117" t="s">
        <v>67</v>
      </c>
      <c r="B37" s="118"/>
    </row>
    <row r="38" spans="1:2" ht="90" x14ac:dyDescent="0.55000000000000004">
      <c r="A38" s="119" t="s">
        <v>78</v>
      </c>
      <c r="B38" s="116" t="s">
        <v>85</v>
      </c>
    </row>
    <row r="39" spans="1:2" ht="17.149999999999999" customHeight="1" x14ac:dyDescent="0.55000000000000004">
      <c r="A39" s="117" t="s">
        <v>67</v>
      </c>
      <c r="B39" s="118"/>
    </row>
    <row r="40" spans="1:2" ht="41.5" customHeight="1" x14ac:dyDescent="0.55000000000000004">
      <c r="A40" s="119" t="s">
        <v>68</v>
      </c>
      <c r="B40" s="116" t="s">
        <v>79</v>
      </c>
    </row>
  </sheetData>
  <mergeCells count="1">
    <mergeCell ref="A3:B3"/>
  </mergeCells>
  <phoneticPr fontId="2"/>
  <pageMargins left="0.7" right="0.7"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
  <sheetViews>
    <sheetView view="pageBreakPreview" zoomScaleNormal="100" zoomScaleSheetLayoutView="100" workbookViewId="0">
      <selection activeCell="B2" sqref="B2:C2"/>
    </sheetView>
  </sheetViews>
  <sheetFormatPr defaultColWidth="9" defaultRowHeight="18" x14ac:dyDescent="0.55000000000000004"/>
  <cols>
    <col min="1" max="1" width="22.75" style="9" customWidth="1"/>
    <col min="2" max="2" width="48.75" style="9" customWidth="1"/>
    <col min="3" max="3" width="12.33203125" style="9" customWidth="1"/>
    <col min="4" max="4" width="15.58203125" style="9" customWidth="1"/>
    <col min="5" max="5" width="9" style="9"/>
    <col min="6" max="6" width="9.33203125" style="9" bestFit="1" customWidth="1"/>
    <col min="7" max="8" width="9.25" style="9" bestFit="1" customWidth="1"/>
    <col min="9" max="16384" width="9" style="9"/>
  </cols>
  <sheetData>
    <row r="1" spans="1:9" ht="22.5" x14ac:dyDescent="0.55000000000000004">
      <c r="A1" s="7" t="s">
        <v>38</v>
      </c>
      <c r="B1" s="8"/>
      <c r="C1" s="8"/>
    </row>
    <row r="2" spans="1:9" ht="20.149999999999999" customHeight="1" x14ac:dyDescent="0.55000000000000004">
      <c r="A2" s="14" t="s">
        <v>0</v>
      </c>
      <c r="B2" s="148"/>
      <c r="C2" s="148"/>
      <c r="D2" s="10"/>
      <c r="E2" s="11"/>
      <c r="F2" s="11"/>
      <c r="G2" s="12"/>
      <c r="H2" s="11"/>
      <c r="I2" s="11"/>
    </row>
    <row r="3" spans="1:9" s="16" customFormat="1" ht="20.149999999999999" customHeight="1" x14ac:dyDescent="0.55000000000000004">
      <c r="A3" s="14" t="s">
        <v>1</v>
      </c>
      <c r="B3" s="153"/>
      <c r="C3" s="153"/>
      <c r="D3" s="15"/>
      <c r="E3" s="11"/>
      <c r="F3" s="11"/>
      <c r="G3" s="12"/>
      <c r="H3" s="11"/>
      <c r="I3" s="11"/>
    </row>
    <row r="4" spans="1:9" s="16" customFormat="1" ht="20.149999999999999" customHeight="1" x14ac:dyDescent="0.55000000000000004">
      <c r="A4" s="14" t="s">
        <v>62</v>
      </c>
      <c r="B4" s="153" t="s">
        <v>61</v>
      </c>
      <c r="C4" s="153"/>
      <c r="D4" s="15"/>
      <c r="E4" s="11"/>
      <c r="F4" s="11"/>
      <c r="G4" s="12"/>
      <c r="H4" s="11"/>
      <c r="I4" s="11"/>
    </row>
    <row r="5" spans="1:9" s="16" customFormat="1" ht="20.149999999999999" customHeight="1" x14ac:dyDescent="0.55000000000000004">
      <c r="A5" s="14"/>
      <c r="B5" s="154"/>
      <c r="C5" s="154"/>
      <c r="D5" s="15"/>
      <c r="E5" s="11"/>
      <c r="F5" s="11"/>
      <c r="G5" s="12"/>
      <c r="H5" s="11"/>
      <c r="I5" s="11"/>
    </row>
    <row r="6" spans="1:9" s="16" customFormat="1" ht="20.149999999999999" customHeight="1" x14ac:dyDescent="0.55000000000000004">
      <c r="A6" s="17" t="s">
        <v>2</v>
      </c>
      <c r="B6" s="148" t="s">
        <v>59</v>
      </c>
      <c r="C6" s="148"/>
      <c r="D6" s="15"/>
      <c r="E6" s="11"/>
      <c r="F6" s="11"/>
      <c r="G6" s="12"/>
      <c r="H6" s="11"/>
      <c r="I6" s="11"/>
    </row>
    <row r="7" spans="1:9" s="16" customFormat="1" ht="20.149999999999999" customHeight="1" x14ac:dyDescent="0.55000000000000004">
      <c r="A7" s="17" t="s">
        <v>3</v>
      </c>
      <c r="B7" s="153" t="s">
        <v>60</v>
      </c>
      <c r="C7" s="153"/>
      <c r="D7" s="15"/>
      <c r="E7" s="11"/>
      <c r="F7" s="11"/>
      <c r="G7" s="12"/>
      <c r="H7" s="11"/>
      <c r="I7" s="11"/>
    </row>
    <row r="8" spans="1:9" ht="13.5" customHeight="1" x14ac:dyDescent="0.55000000000000004">
      <c r="A8" s="13"/>
      <c r="B8" s="13"/>
      <c r="C8" s="13"/>
      <c r="D8" s="10"/>
      <c r="E8" s="11"/>
      <c r="F8" s="11"/>
      <c r="G8" s="12"/>
      <c r="H8" s="11"/>
      <c r="I8" s="11"/>
    </row>
    <row r="9" spans="1:9" ht="22.5" x14ac:dyDescent="0.55000000000000004">
      <c r="A9" s="155" t="s">
        <v>33</v>
      </c>
      <c r="B9" s="155"/>
      <c r="C9" s="155"/>
      <c r="D9" s="10"/>
      <c r="E9" s="11"/>
      <c r="F9" s="11"/>
      <c r="G9" s="12"/>
      <c r="H9" s="11"/>
      <c r="I9" s="11"/>
    </row>
    <row r="10" spans="1:9" s="16" customFormat="1" ht="19.5" customHeight="1" x14ac:dyDescent="0.55000000000000004">
      <c r="A10" s="30" t="s">
        <v>4</v>
      </c>
      <c r="B10" s="31"/>
      <c r="D10" s="15"/>
      <c r="E10" s="11"/>
      <c r="F10" s="11"/>
      <c r="G10" s="12"/>
      <c r="H10" s="11"/>
      <c r="I10" s="11"/>
    </row>
    <row r="11" spans="1:9" ht="24.75" customHeight="1" x14ac:dyDescent="0.55000000000000004">
      <c r="A11" s="151" t="s">
        <v>44</v>
      </c>
      <c r="B11" s="152"/>
      <c r="C11" s="18" t="s">
        <v>11</v>
      </c>
      <c r="D11" s="19"/>
      <c r="E11" s="12"/>
      <c r="F11" s="11"/>
      <c r="G11" s="11"/>
      <c r="H11" s="11"/>
      <c r="I11" s="11"/>
    </row>
    <row r="12" spans="1:9" ht="24.75" customHeight="1" x14ac:dyDescent="0.55000000000000004">
      <c r="A12" s="149" t="s">
        <v>5</v>
      </c>
      <c r="B12" s="149"/>
      <c r="C12" s="145">
        <f>③事業費!C3+③事業費!C4+③事業費!C5</f>
        <v>0</v>
      </c>
      <c r="D12" s="16"/>
      <c r="E12" s="20"/>
      <c r="F12" s="20"/>
      <c r="G12" s="11"/>
      <c r="H12" s="11"/>
      <c r="I12" s="11"/>
    </row>
    <row r="13" spans="1:9" ht="24.75" customHeight="1" x14ac:dyDescent="0.55000000000000004">
      <c r="A13" s="149" t="s">
        <v>6</v>
      </c>
      <c r="B13" s="149"/>
      <c r="C13" s="145">
        <f>②自己資金・民間資金!B9</f>
        <v>0</v>
      </c>
      <c r="D13" s="16"/>
      <c r="E13" s="12"/>
      <c r="F13" s="11"/>
      <c r="G13" s="11"/>
      <c r="H13" s="11"/>
      <c r="I13" s="11"/>
    </row>
    <row r="14" spans="1:9" ht="24.75" customHeight="1" x14ac:dyDescent="0.55000000000000004">
      <c r="A14" s="150" t="s">
        <v>7</v>
      </c>
      <c r="B14" s="150"/>
      <c r="C14" s="146">
        <f>C12+C13</f>
        <v>0</v>
      </c>
      <c r="D14" s="16"/>
      <c r="E14" s="12"/>
      <c r="F14" s="11"/>
      <c r="G14" s="11"/>
      <c r="H14" s="11"/>
      <c r="I14" s="11"/>
    </row>
    <row r="15" spans="1:9" x14ac:dyDescent="0.55000000000000004">
      <c r="A15" s="28" t="s">
        <v>42</v>
      </c>
      <c r="B15" s="28"/>
      <c r="C15" s="28"/>
      <c r="D15" s="29"/>
      <c r="E15" s="29"/>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1000000}"/>
    <dataValidation allowBlank="1" showInputMessage="1" showErrorMessage="1" prompt="事業計画に記載した申請事業名を記載してください。" sqref="B2:C2" xr:uid="{00000000-0002-0000-0000-000000000000}"/>
  </dataValidations>
  <printOptions horizontalCentered="1"/>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
  <sheetViews>
    <sheetView view="pageBreakPreview" zoomScaleNormal="100" zoomScaleSheetLayoutView="100" workbookViewId="0">
      <selection activeCell="A5" sqref="A5"/>
    </sheetView>
  </sheetViews>
  <sheetFormatPr defaultColWidth="9" defaultRowHeight="18" x14ac:dyDescent="0.55000000000000004"/>
  <cols>
    <col min="1" max="2" width="20.58203125" style="9" customWidth="1"/>
    <col min="3" max="3" width="18.58203125" style="9" customWidth="1"/>
    <col min="4" max="4" width="21.58203125" style="9" customWidth="1"/>
    <col min="5" max="5" width="15" style="9" customWidth="1"/>
    <col min="6" max="16384" width="9" style="9"/>
  </cols>
  <sheetData>
    <row r="1" spans="1:8" ht="22.5" x14ac:dyDescent="0.55000000000000004">
      <c r="A1" s="33" t="s">
        <v>37</v>
      </c>
      <c r="B1" s="33"/>
      <c r="C1" s="33"/>
      <c r="D1" s="33"/>
    </row>
    <row r="2" spans="1:8" ht="18.75" customHeight="1" x14ac:dyDescent="0.55000000000000004">
      <c r="A2" s="36" t="s">
        <v>9</v>
      </c>
      <c r="B2" s="34"/>
      <c r="C2" s="34"/>
      <c r="D2" s="34"/>
    </row>
    <row r="3" spans="1:8" x14ac:dyDescent="0.55000000000000004">
      <c r="A3" s="30" t="s">
        <v>4</v>
      </c>
      <c r="B3" s="31"/>
      <c r="C3" s="10"/>
      <c r="D3" s="11"/>
      <c r="E3" s="11"/>
      <c r="F3" s="12"/>
      <c r="G3" s="11"/>
      <c r="H3" s="11"/>
    </row>
    <row r="4" spans="1:8" ht="72" x14ac:dyDescent="0.55000000000000004">
      <c r="A4" s="27" t="s">
        <v>10</v>
      </c>
      <c r="B4" s="27" t="s">
        <v>11</v>
      </c>
      <c r="C4" s="27" t="s">
        <v>12</v>
      </c>
      <c r="D4" s="27" t="s">
        <v>13</v>
      </c>
      <c r="E4" s="21" t="s">
        <v>8</v>
      </c>
    </row>
    <row r="5" spans="1:8" x14ac:dyDescent="0.55000000000000004">
      <c r="A5" s="22"/>
      <c r="B5" s="32"/>
      <c r="C5" s="23"/>
      <c r="D5" s="24"/>
    </row>
    <row r="6" spans="1:8" x14ac:dyDescent="0.55000000000000004">
      <c r="A6" s="22"/>
      <c r="B6" s="32"/>
      <c r="C6" s="23"/>
      <c r="D6" s="24"/>
    </row>
    <row r="7" spans="1:8" x14ac:dyDescent="0.55000000000000004">
      <c r="A7" s="22"/>
      <c r="B7" s="32"/>
      <c r="C7" s="23"/>
      <c r="D7" s="24"/>
    </row>
    <row r="8" spans="1:8" ht="18.5" thickBot="1" x14ac:dyDescent="0.6">
      <c r="A8" s="41"/>
      <c r="B8" s="42"/>
      <c r="C8" s="43"/>
      <c r="D8" s="44"/>
    </row>
    <row r="9" spans="1:8" ht="18.5" thickTop="1" x14ac:dyDescent="0.55000000000000004">
      <c r="A9" s="39" t="s">
        <v>14</v>
      </c>
      <c r="B9" s="40">
        <f>SUM(B5:B8)</f>
        <v>0</v>
      </c>
      <c r="C9" s="156"/>
      <c r="D9" s="157"/>
      <c r="E9" s="25" t="str">
        <f>IF(B9=(③事業費!C8+③事業費!C9+③事業費!C10),"","③事業費と金額が異なります")</f>
        <v/>
      </c>
    </row>
    <row r="10" spans="1:8" x14ac:dyDescent="0.55000000000000004">
      <c r="A10" s="28" t="s">
        <v>42</v>
      </c>
      <c r="B10" s="28"/>
      <c r="C10" s="28"/>
      <c r="D10" s="28"/>
    </row>
    <row r="11" spans="1:8" x14ac:dyDescent="0.55000000000000004">
      <c r="A11" s="37" t="s">
        <v>41</v>
      </c>
      <c r="B11" s="26"/>
      <c r="C11" s="38"/>
      <c r="D11" s="38"/>
    </row>
  </sheetData>
  <sheetProtection formatCells="0" formatColumns="0" formatRows="0" insertColumns="0" insertRows="0"/>
  <mergeCells count="1">
    <mergeCell ref="C9:D9"/>
  </mergeCells>
  <phoneticPr fontId="2"/>
  <dataValidations count="1">
    <dataValidation allowBlank="1" showInputMessage="1" showErrorMessage="1" prompt="黄色セルは自動計算ですので、記載不要です。" sqref="B9:B11" xr:uid="{00000000-0002-0000-0100-000000000000}"/>
  </dataValidations>
  <printOptions horizontalCentered="1"/>
  <pageMargins left="0.7" right="0.7" top="0.75" bottom="0.75" header="0.3" footer="0.3"/>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
  <sheetViews>
    <sheetView view="pageBreakPreview" zoomScaleNormal="100" zoomScaleSheetLayoutView="100" workbookViewId="0">
      <selection activeCell="C3" sqref="C3"/>
    </sheetView>
  </sheetViews>
  <sheetFormatPr defaultColWidth="9" defaultRowHeight="18" x14ac:dyDescent="0.55000000000000004"/>
  <cols>
    <col min="1" max="1" width="21.75" style="9" customWidth="1"/>
    <col min="2" max="2" width="23.25" style="9" customWidth="1"/>
    <col min="3" max="3" width="18.58203125" style="9" customWidth="1"/>
    <col min="4" max="5" width="10.5" style="9" bestFit="1" customWidth="1"/>
    <col min="6" max="6" width="6.83203125" style="9" customWidth="1"/>
    <col min="7" max="7" width="9.5" style="9" bestFit="1" customWidth="1"/>
    <col min="8" max="8" width="9" style="9"/>
    <col min="9" max="9" width="10.83203125" style="9" bestFit="1" customWidth="1"/>
    <col min="10" max="16384" width="9" style="9"/>
  </cols>
  <sheetData>
    <row r="1" spans="1:10" ht="22.5" x14ac:dyDescent="0.55000000000000004">
      <c r="A1" s="155" t="s">
        <v>36</v>
      </c>
      <c r="B1" s="155"/>
      <c r="C1" s="155"/>
    </row>
    <row r="2" spans="1:10" s="89" customFormat="1" x14ac:dyDescent="0.55000000000000004">
      <c r="A2" s="161" t="s">
        <v>39</v>
      </c>
      <c r="B2" s="162"/>
      <c r="C2" s="163"/>
      <c r="F2" s="12"/>
      <c r="G2" s="12"/>
      <c r="H2" s="12"/>
      <c r="I2" s="12"/>
      <c r="J2" s="12"/>
    </row>
    <row r="3" spans="1:10" ht="18.75" customHeight="1" x14ac:dyDescent="0.55000000000000004">
      <c r="A3" s="167" t="s">
        <v>15</v>
      </c>
      <c r="B3" s="1" t="s">
        <v>16</v>
      </c>
      <c r="C3" s="143"/>
      <c r="D3" s="90"/>
      <c r="E3" s="90"/>
      <c r="F3" s="90"/>
    </row>
    <row r="4" spans="1:10" ht="18.75" customHeight="1" x14ac:dyDescent="0.55000000000000004">
      <c r="A4" s="168"/>
      <c r="B4" s="1" t="s">
        <v>17</v>
      </c>
      <c r="C4" s="144"/>
    </row>
    <row r="5" spans="1:10" ht="18.75" customHeight="1" x14ac:dyDescent="0.55000000000000004">
      <c r="A5" s="168"/>
      <c r="B5" s="1" t="s">
        <v>55</v>
      </c>
      <c r="C5" s="144"/>
    </row>
    <row r="6" spans="1:10" ht="18.75" customHeight="1" x14ac:dyDescent="0.55000000000000004">
      <c r="A6" s="168"/>
      <c r="B6" s="1" t="s">
        <v>18</v>
      </c>
      <c r="C6" s="5" t="e">
        <f>C4/(C3+C4+C5)</f>
        <v>#DIV/0!</v>
      </c>
      <c r="I6" s="91"/>
    </row>
    <row r="7" spans="1:10" ht="18.75" customHeight="1" x14ac:dyDescent="0.55000000000000004">
      <c r="A7" s="169"/>
      <c r="B7" s="1" t="s">
        <v>56</v>
      </c>
      <c r="C7" s="5" t="e">
        <f>C5/(C3+C4+C5)</f>
        <v>#DIV/0!</v>
      </c>
      <c r="I7" s="91"/>
    </row>
    <row r="8" spans="1:10" ht="18.75" customHeight="1" x14ac:dyDescent="0.55000000000000004">
      <c r="A8" s="167" t="s">
        <v>40</v>
      </c>
      <c r="B8" s="1" t="s">
        <v>16</v>
      </c>
      <c r="C8" s="144"/>
    </row>
    <row r="9" spans="1:10" ht="18.75" customHeight="1" x14ac:dyDescent="0.55000000000000004">
      <c r="A9" s="168"/>
      <c r="B9" s="1" t="s">
        <v>17</v>
      </c>
      <c r="C9" s="144"/>
      <c r="E9" s="91"/>
    </row>
    <row r="10" spans="1:10" ht="18.75" customHeight="1" x14ac:dyDescent="0.55000000000000004">
      <c r="A10" s="168"/>
      <c r="B10" s="1" t="s">
        <v>55</v>
      </c>
      <c r="C10" s="144"/>
      <c r="E10" s="91"/>
    </row>
    <row r="11" spans="1:10" s="35" customFormat="1" ht="37.9" customHeight="1" x14ac:dyDescent="0.55000000000000004">
      <c r="A11" s="159" t="s">
        <v>19</v>
      </c>
      <c r="B11" s="160"/>
      <c r="C11" s="92" t="e">
        <f>IF(C6&gt;20%,"管理的経費ERROR","")</f>
        <v>#DIV/0!</v>
      </c>
      <c r="E11" s="93"/>
    </row>
    <row r="12" spans="1:10" s="35" customFormat="1" ht="37.9" customHeight="1" x14ac:dyDescent="0.55000000000000004">
      <c r="A12" s="159" t="s">
        <v>57</v>
      </c>
      <c r="B12" s="160"/>
      <c r="C12" s="92" t="e">
        <f>IF(C7&lt;40%,"雇用関連経費ERROR","")</f>
        <v>#DIV/0!</v>
      </c>
      <c r="E12" s="93"/>
    </row>
    <row r="13" spans="1:10" ht="20.149999999999999" customHeight="1" x14ac:dyDescent="0.55000000000000004">
      <c r="A13" s="2"/>
      <c r="B13" s="2"/>
      <c r="C13" s="19"/>
      <c r="E13" s="90"/>
    </row>
    <row r="14" spans="1:10" s="89" customFormat="1" ht="20.149999999999999" customHeight="1" x14ac:dyDescent="0.55000000000000004">
      <c r="A14" s="164" t="s">
        <v>88</v>
      </c>
      <c r="B14" s="165"/>
      <c r="C14" s="166"/>
    </row>
    <row r="15" spans="1:10" x14ac:dyDescent="0.55000000000000004">
      <c r="A15" s="158" t="s">
        <v>58</v>
      </c>
      <c r="B15" s="158"/>
      <c r="C15" s="6">
        <f>C3+C5+C8+C10</f>
        <v>0</v>
      </c>
      <c r="E15" s="91"/>
    </row>
    <row r="16" spans="1:10" x14ac:dyDescent="0.55000000000000004">
      <c r="A16" s="158" t="s">
        <v>20</v>
      </c>
      <c r="B16" s="158"/>
      <c r="C16" s="5">
        <f>IFERROR(C15/(C3+C4+C5+C8+C9+C10),0)</f>
        <v>0</v>
      </c>
      <c r="E16" s="91"/>
    </row>
    <row r="17" spans="1:5" ht="15" customHeight="1" x14ac:dyDescent="0.55000000000000004">
      <c r="A17" s="94" t="s">
        <v>42</v>
      </c>
      <c r="B17" s="94"/>
      <c r="C17" s="94"/>
    </row>
    <row r="18" spans="1:5" x14ac:dyDescent="0.55000000000000004">
      <c r="A18" s="3"/>
      <c r="B18" s="3"/>
      <c r="C18" s="4"/>
      <c r="E18" s="91"/>
    </row>
    <row r="20" spans="1:5" x14ac:dyDescent="0.55000000000000004">
      <c r="B20" s="95"/>
    </row>
  </sheetData>
  <sheetProtection formatCells="0" formatColumns="0" formatRows="0" insertColumns="0" insertRows="0"/>
  <mergeCells count="9">
    <mergeCell ref="A16:B16"/>
    <mergeCell ref="A1:C1"/>
    <mergeCell ref="A11:B11"/>
    <mergeCell ref="A15:B15"/>
    <mergeCell ref="A2:C2"/>
    <mergeCell ref="A14:C14"/>
    <mergeCell ref="A8:A10"/>
    <mergeCell ref="A3:A7"/>
    <mergeCell ref="A12:B12"/>
  </mergeCells>
  <phoneticPr fontId="2"/>
  <conditionalFormatting sqref="C6:C7">
    <cfRule type="cellIs" dxfId="0" priority="1" operator="greaterThan">
      <formula>"&lt;15%"</formula>
    </cfRule>
  </conditionalFormatting>
  <dataValidations xWindow="282" yWindow="453" count="1">
    <dataValidation operator="greaterThan" allowBlank="1" showInputMessage="1" prompt="_x000a_" sqref="C6:C7" xr:uid="{9FC66628-AEF4-46DF-986C-549419239981}"/>
  </dataValidations>
  <printOptions horizontalCentered="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EFB3C-A593-495C-86EB-F320368BFBA1}">
  <sheetPr>
    <pageSetUpPr fitToPage="1"/>
  </sheetPr>
  <dimension ref="A1:P36"/>
  <sheetViews>
    <sheetView view="pageBreakPreview" zoomScale="55" zoomScaleNormal="55" zoomScaleSheetLayoutView="55" workbookViewId="0">
      <selection activeCell="A5" sqref="A5"/>
    </sheetView>
  </sheetViews>
  <sheetFormatPr defaultColWidth="9" defaultRowHeight="18" x14ac:dyDescent="0.55000000000000004"/>
  <cols>
    <col min="1" max="1" width="17.75" style="9" customWidth="1"/>
    <col min="2" max="3" width="18.25" style="9" customWidth="1"/>
    <col min="4" max="4" width="13.08203125" style="9" customWidth="1"/>
    <col min="5" max="5" width="3.58203125" style="9" customWidth="1"/>
    <col min="6" max="7" width="13.08203125" style="9" customWidth="1"/>
    <col min="8" max="8" width="3.58203125" style="9" customWidth="1"/>
    <col min="9" max="10" width="13.08203125" style="9" customWidth="1"/>
    <col min="11" max="11" width="3.58203125" style="9" customWidth="1"/>
    <col min="12" max="13" width="13.08203125" style="9" customWidth="1"/>
    <col min="14" max="14" width="3.58203125" style="9" customWidth="1"/>
    <col min="15" max="15" width="13.08203125" style="9" customWidth="1"/>
    <col min="16" max="16" width="28.08203125" style="9" customWidth="1"/>
    <col min="17" max="16384" width="9" style="9"/>
  </cols>
  <sheetData>
    <row r="1" spans="1:16" ht="29" x14ac:dyDescent="0.55000000000000004">
      <c r="A1" s="175" t="s">
        <v>34</v>
      </c>
      <c r="B1" s="175"/>
      <c r="C1" s="175"/>
      <c r="D1" s="175"/>
      <c r="E1" s="175"/>
      <c r="F1" s="175"/>
      <c r="G1" s="175"/>
      <c r="H1" s="175"/>
      <c r="I1" s="175"/>
      <c r="J1" s="175"/>
      <c r="K1" s="175"/>
      <c r="L1" s="175"/>
      <c r="M1" s="175"/>
      <c r="N1" s="26"/>
      <c r="O1" s="26"/>
      <c r="P1" s="26"/>
    </row>
    <row r="2" spans="1:16" ht="22.5" x14ac:dyDescent="0.55000000000000004">
      <c r="A2" s="176" t="s">
        <v>86</v>
      </c>
      <c r="B2" s="178" t="s">
        <v>21</v>
      </c>
      <c r="C2" s="180" t="s">
        <v>22</v>
      </c>
      <c r="D2" s="180"/>
      <c r="E2" s="180"/>
      <c r="F2" s="180"/>
      <c r="G2" s="180"/>
      <c r="H2" s="180"/>
      <c r="I2" s="180"/>
      <c r="J2" s="180"/>
      <c r="K2" s="180"/>
      <c r="L2" s="180"/>
      <c r="M2" s="180"/>
      <c r="N2" s="180"/>
      <c r="O2" s="180"/>
      <c r="P2" s="180"/>
    </row>
    <row r="3" spans="1:16" ht="22.5" x14ac:dyDescent="0.55000000000000004">
      <c r="A3" s="177"/>
      <c r="B3" s="179"/>
      <c r="C3" s="96" t="s">
        <v>23</v>
      </c>
      <c r="D3" s="97" t="s">
        <v>24</v>
      </c>
      <c r="E3" s="98" t="s">
        <v>25</v>
      </c>
      <c r="F3" s="97" t="s">
        <v>26</v>
      </c>
      <c r="G3" s="97" t="s">
        <v>27</v>
      </c>
      <c r="H3" s="98" t="s">
        <v>25</v>
      </c>
      <c r="I3" s="97" t="s">
        <v>26</v>
      </c>
      <c r="J3" s="97" t="s">
        <v>27</v>
      </c>
      <c r="K3" s="99" t="s">
        <v>30</v>
      </c>
      <c r="L3" s="101" t="s">
        <v>28</v>
      </c>
      <c r="M3" s="180" t="s">
        <v>35</v>
      </c>
      <c r="N3" s="180"/>
      <c r="O3" s="180"/>
      <c r="P3" s="180"/>
    </row>
    <row r="4" spans="1:16" ht="22.5" x14ac:dyDescent="0.55000000000000004">
      <c r="A4" s="170" t="s">
        <v>31</v>
      </c>
      <c r="B4" s="171"/>
      <c r="C4" s="171"/>
      <c r="D4" s="171"/>
      <c r="E4" s="171"/>
      <c r="F4" s="171"/>
      <c r="G4" s="171"/>
      <c r="H4" s="171"/>
      <c r="I4" s="171"/>
      <c r="J4" s="171"/>
      <c r="K4" s="171"/>
      <c r="L4" s="171"/>
      <c r="M4" s="171"/>
      <c r="N4" s="171"/>
      <c r="O4" s="171"/>
      <c r="P4" s="172"/>
    </row>
    <row r="5" spans="1:16" ht="21.75" customHeight="1" x14ac:dyDescent="0.55000000000000004">
      <c r="A5" s="45"/>
      <c r="B5" s="46" t="str">
        <f>IF(SUM(L5:L11)=0,"",SUM(L5:L11))</f>
        <v/>
      </c>
      <c r="C5" s="47"/>
      <c r="D5" s="48"/>
      <c r="E5" s="49" t="str">
        <f>IF(D5="","","X")</f>
        <v/>
      </c>
      <c r="F5" s="50"/>
      <c r="G5" s="51"/>
      <c r="H5" s="49" t="str">
        <f>IF(F5="","","X")</f>
        <v/>
      </c>
      <c r="I5" s="50"/>
      <c r="J5" s="51"/>
      <c r="K5" s="49" t="str">
        <f t="shared" ref="K5:K31" si="0">IF(I5="","","=")</f>
        <v/>
      </c>
      <c r="L5" s="52" t="str">
        <f>IF(D5*IF(F5="",1,F5)*IF(I5="",1,I5)=0,"",D5*IF(F5="",1,F5)*IF(I5="",1,I5))</f>
        <v/>
      </c>
      <c r="M5" s="173"/>
      <c r="N5" s="173"/>
      <c r="O5" s="173"/>
      <c r="P5" s="174"/>
    </row>
    <row r="6" spans="1:16" ht="21.75" customHeight="1" x14ac:dyDescent="0.55000000000000004">
      <c r="A6" s="53"/>
      <c r="B6" s="46"/>
      <c r="C6" s="47"/>
      <c r="D6" s="48"/>
      <c r="E6" s="49" t="str">
        <f t="shared" ref="E6:E11" si="1">IF(D6="","","X")</f>
        <v/>
      </c>
      <c r="F6" s="50"/>
      <c r="G6" s="51"/>
      <c r="H6" s="49" t="str">
        <f>IF(F6="","","X")</f>
        <v/>
      </c>
      <c r="I6" s="50"/>
      <c r="J6" s="51"/>
      <c r="K6" s="49" t="str">
        <f t="shared" si="0"/>
        <v/>
      </c>
      <c r="L6" s="52" t="str">
        <f t="shared" ref="L6:L11" si="2">IF(D6*IF(F6="",1,F6)*IF(I6="",1,I6)=0,"",D6*IF(F6="",1,F6)*IF(I6="",1,I6))</f>
        <v/>
      </c>
      <c r="M6" s="173"/>
      <c r="N6" s="173"/>
      <c r="O6" s="173"/>
      <c r="P6" s="174"/>
    </row>
    <row r="7" spans="1:16" ht="21.75" customHeight="1" x14ac:dyDescent="0.55000000000000004">
      <c r="A7" s="53"/>
      <c r="B7" s="46"/>
      <c r="C7" s="47"/>
      <c r="D7" s="48"/>
      <c r="E7" s="49" t="str">
        <f t="shared" si="1"/>
        <v/>
      </c>
      <c r="F7" s="50"/>
      <c r="G7" s="51"/>
      <c r="H7" s="49" t="str">
        <f t="shared" ref="H7:H11" si="3">IF(F7="","","X")</f>
        <v/>
      </c>
      <c r="I7" s="50"/>
      <c r="J7" s="51"/>
      <c r="K7" s="49" t="str">
        <f t="shared" si="0"/>
        <v/>
      </c>
      <c r="L7" s="52" t="str">
        <f t="shared" si="2"/>
        <v/>
      </c>
      <c r="M7" s="173"/>
      <c r="N7" s="173"/>
      <c r="O7" s="173"/>
      <c r="P7" s="174"/>
    </row>
    <row r="8" spans="1:16" ht="21.75" customHeight="1" x14ac:dyDescent="0.55000000000000004">
      <c r="A8" s="53"/>
      <c r="B8" s="46"/>
      <c r="C8" s="47"/>
      <c r="D8" s="48"/>
      <c r="E8" s="49" t="str">
        <f t="shared" si="1"/>
        <v/>
      </c>
      <c r="F8" s="50"/>
      <c r="G8" s="51"/>
      <c r="H8" s="49" t="str">
        <f t="shared" si="3"/>
        <v/>
      </c>
      <c r="I8" s="50"/>
      <c r="J8" s="51"/>
      <c r="K8" s="49" t="str">
        <f t="shared" si="0"/>
        <v/>
      </c>
      <c r="L8" s="52" t="str">
        <f t="shared" si="2"/>
        <v/>
      </c>
      <c r="M8" s="173"/>
      <c r="N8" s="173"/>
      <c r="O8" s="173"/>
      <c r="P8" s="174"/>
    </row>
    <row r="9" spans="1:16" ht="21.75" customHeight="1" x14ac:dyDescent="0.55000000000000004">
      <c r="A9" s="53"/>
      <c r="B9" s="46"/>
      <c r="C9" s="47"/>
      <c r="D9" s="48"/>
      <c r="E9" s="49" t="str">
        <f t="shared" si="1"/>
        <v/>
      </c>
      <c r="F9" s="50"/>
      <c r="G9" s="51"/>
      <c r="H9" s="49" t="str">
        <f t="shared" si="3"/>
        <v/>
      </c>
      <c r="I9" s="50"/>
      <c r="J9" s="51"/>
      <c r="K9" s="49" t="str">
        <f t="shared" si="0"/>
        <v/>
      </c>
      <c r="L9" s="52" t="str">
        <f t="shared" si="2"/>
        <v/>
      </c>
      <c r="M9" s="173"/>
      <c r="N9" s="173"/>
      <c r="O9" s="173"/>
      <c r="P9" s="174"/>
    </row>
    <row r="10" spans="1:16" ht="21.75" customHeight="1" x14ac:dyDescent="0.55000000000000004">
      <c r="A10" s="53"/>
      <c r="B10" s="46"/>
      <c r="C10" s="47"/>
      <c r="D10" s="48"/>
      <c r="E10" s="49" t="str">
        <f t="shared" si="1"/>
        <v/>
      </c>
      <c r="F10" s="50"/>
      <c r="G10" s="51"/>
      <c r="H10" s="49" t="str">
        <f t="shared" si="3"/>
        <v/>
      </c>
      <c r="I10" s="50"/>
      <c r="J10" s="51"/>
      <c r="K10" s="49" t="str">
        <f t="shared" si="0"/>
        <v/>
      </c>
      <c r="L10" s="52" t="str">
        <f t="shared" si="2"/>
        <v/>
      </c>
      <c r="M10" s="173"/>
      <c r="N10" s="173"/>
      <c r="O10" s="173"/>
      <c r="P10" s="174"/>
    </row>
    <row r="11" spans="1:16" ht="21.75" customHeight="1" x14ac:dyDescent="0.55000000000000004">
      <c r="A11" s="102"/>
      <c r="B11" s="54"/>
      <c r="C11" s="47"/>
      <c r="D11" s="48"/>
      <c r="E11" s="49" t="str">
        <f t="shared" si="1"/>
        <v/>
      </c>
      <c r="F11" s="50"/>
      <c r="G11" s="51"/>
      <c r="H11" s="49" t="str">
        <f t="shared" si="3"/>
        <v/>
      </c>
      <c r="I11" s="50"/>
      <c r="J11" s="51"/>
      <c r="K11" s="49" t="str">
        <f t="shared" si="0"/>
        <v/>
      </c>
      <c r="L11" s="52" t="str">
        <f t="shared" si="2"/>
        <v/>
      </c>
      <c r="M11" s="173"/>
      <c r="N11" s="173"/>
      <c r="O11" s="173"/>
      <c r="P11" s="174"/>
    </row>
    <row r="12" spans="1:16" s="105" customFormat="1" ht="21.75" customHeight="1" x14ac:dyDescent="0.55000000000000004">
      <c r="A12" s="103" t="s">
        <v>45</v>
      </c>
      <c r="B12" s="104">
        <f>SUM(B5:B11)</f>
        <v>0</v>
      </c>
      <c r="C12" s="183"/>
      <c r="D12" s="184"/>
      <c r="E12" s="184"/>
      <c r="F12" s="184"/>
      <c r="G12" s="184"/>
      <c r="H12" s="184"/>
      <c r="I12" s="184"/>
      <c r="J12" s="184"/>
      <c r="K12" s="184"/>
      <c r="L12" s="184"/>
      <c r="M12" s="184"/>
      <c r="N12" s="184"/>
      <c r="O12" s="184"/>
      <c r="P12" s="185"/>
    </row>
    <row r="13" spans="1:16" ht="21.75" customHeight="1" x14ac:dyDescent="0.55000000000000004">
      <c r="A13" s="55" t="s">
        <v>32</v>
      </c>
      <c r="B13" s="56"/>
      <c r="C13" s="57"/>
      <c r="D13" s="58"/>
      <c r="E13" s="59"/>
      <c r="F13" s="60"/>
      <c r="G13" s="59"/>
      <c r="H13" s="59"/>
      <c r="I13" s="61"/>
      <c r="J13" s="59"/>
      <c r="K13" s="59"/>
      <c r="L13" s="58"/>
      <c r="M13" s="62"/>
      <c r="N13" s="62"/>
      <c r="O13" s="62"/>
      <c r="P13" s="63"/>
    </row>
    <row r="14" spans="1:16" ht="22.5" x14ac:dyDescent="0.55000000000000004">
      <c r="A14" s="76"/>
      <c r="B14" s="77" t="str">
        <f>IF(SUM(L14:L16)=0,"",SUM(L14:L16))</f>
        <v/>
      </c>
      <c r="C14" s="78"/>
      <c r="D14" s="66"/>
      <c r="E14" s="65" t="str">
        <f>IF(D14="","","X")</f>
        <v/>
      </c>
      <c r="F14" s="79"/>
      <c r="G14" s="67"/>
      <c r="H14" s="65" t="str">
        <f>IF(F14="","","X")</f>
        <v/>
      </c>
      <c r="I14" s="79"/>
      <c r="J14" s="67"/>
      <c r="K14" s="65" t="str">
        <f>IF(I14="","","=")</f>
        <v/>
      </c>
      <c r="L14" s="68" t="str">
        <f>IF(D14*IF(F14="",1,F14)*IF(I14="",1,I14)=0,"",D14*IF(F14="",1,F14)*IF(I14="",1,I14))</f>
        <v/>
      </c>
      <c r="M14" s="186"/>
      <c r="N14" s="186"/>
      <c r="O14" s="186"/>
      <c r="P14" s="187"/>
    </row>
    <row r="15" spans="1:16" ht="21.75" customHeight="1" x14ac:dyDescent="0.55000000000000004">
      <c r="A15" s="53"/>
      <c r="B15" s="46"/>
      <c r="C15" s="80"/>
      <c r="D15" s="73"/>
      <c r="E15" s="49" t="str">
        <f t="shared" ref="E15:E31" si="4">IF(D15="","","X")</f>
        <v/>
      </c>
      <c r="F15" s="81"/>
      <c r="G15" s="69"/>
      <c r="H15" s="49" t="str">
        <f t="shared" ref="H15:H31" si="5">IF(F15="","","X")</f>
        <v/>
      </c>
      <c r="I15" s="81"/>
      <c r="J15" s="69"/>
      <c r="K15" s="49" t="str">
        <f t="shared" si="0"/>
        <v/>
      </c>
      <c r="L15" s="52" t="str">
        <f t="shared" ref="L15:L31" si="6">IF(D15*IF(F15="",1,F15)*IF(I15="",1,I15)=0,"",D15*IF(F15="",1,F15)*IF(I15="",1,I15))</f>
        <v/>
      </c>
      <c r="M15" s="181"/>
      <c r="N15" s="181"/>
      <c r="O15" s="181"/>
      <c r="P15" s="182"/>
    </row>
    <row r="16" spans="1:16" ht="21.75" customHeight="1" x14ac:dyDescent="0.55000000000000004">
      <c r="A16" s="53"/>
      <c r="B16" s="46"/>
      <c r="C16" s="80"/>
      <c r="D16" s="73"/>
      <c r="E16" s="71" t="str">
        <f t="shared" si="4"/>
        <v/>
      </c>
      <c r="F16" s="82"/>
      <c r="G16" s="83"/>
      <c r="H16" s="71" t="str">
        <f t="shared" si="5"/>
        <v/>
      </c>
      <c r="I16" s="82"/>
      <c r="J16" s="83"/>
      <c r="K16" s="71" t="str">
        <f t="shared" si="0"/>
        <v/>
      </c>
      <c r="L16" s="84" t="str">
        <f t="shared" si="6"/>
        <v/>
      </c>
      <c r="M16" s="188"/>
      <c r="N16" s="188"/>
      <c r="O16" s="188"/>
      <c r="P16" s="189"/>
    </row>
    <row r="17" spans="1:16" ht="21.75" customHeight="1" x14ac:dyDescent="0.55000000000000004">
      <c r="A17" s="72"/>
      <c r="B17" s="77" t="str">
        <f>IF(SUM(L17:L19)=0,"",SUM(L17:L19))</f>
        <v/>
      </c>
      <c r="C17" s="85"/>
      <c r="D17" s="64"/>
      <c r="E17" s="49" t="str">
        <f t="shared" si="4"/>
        <v/>
      </c>
      <c r="F17" s="81"/>
      <c r="G17" s="69"/>
      <c r="H17" s="49" t="str">
        <f t="shared" si="5"/>
        <v/>
      </c>
      <c r="I17" s="81"/>
      <c r="J17" s="69"/>
      <c r="K17" s="49" t="str">
        <f t="shared" si="0"/>
        <v/>
      </c>
      <c r="L17" s="52" t="str">
        <f t="shared" si="6"/>
        <v/>
      </c>
      <c r="M17" s="181"/>
      <c r="N17" s="181"/>
      <c r="O17" s="181"/>
      <c r="P17" s="182"/>
    </row>
    <row r="18" spans="1:16" ht="21.75" customHeight="1" x14ac:dyDescent="0.55000000000000004">
      <c r="A18" s="53"/>
      <c r="B18" s="46"/>
      <c r="C18" s="80"/>
      <c r="D18" s="73"/>
      <c r="E18" s="49" t="str">
        <f t="shared" si="4"/>
        <v/>
      </c>
      <c r="F18" s="81"/>
      <c r="G18" s="69"/>
      <c r="H18" s="49" t="str">
        <f t="shared" si="5"/>
        <v/>
      </c>
      <c r="I18" s="81"/>
      <c r="J18" s="69"/>
      <c r="K18" s="49" t="str">
        <f t="shared" si="0"/>
        <v/>
      </c>
      <c r="L18" s="52" t="str">
        <f t="shared" si="6"/>
        <v/>
      </c>
      <c r="M18" s="181"/>
      <c r="N18" s="181"/>
      <c r="O18" s="181"/>
      <c r="P18" s="182"/>
    </row>
    <row r="19" spans="1:16" ht="21.75" customHeight="1" x14ac:dyDescent="0.55000000000000004">
      <c r="A19" s="86"/>
      <c r="B19" s="54"/>
      <c r="C19" s="87"/>
      <c r="D19" s="70"/>
      <c r="E19" s="71" t="str">
        <f t="shared" si="4"/>
        <v/>
      </c>
      <c r="F19" s="82"/>
      <c r="G19" s="83"/>
      <c r="H19" s="71" t="str">
        <f t="shared" si="5"/>
        <v/>
      </c>
      <c r="I19" s="82"/>
      <c r="J19" s="83"/>
      <c r="K19" s="71" t="str">
        <f t="shared" si="0"/>
        <v/>
      </c>
      <c r="L19" s="84" t="str">
        <f t="shared" si="6"/>
        <v/>
      </c>
      <c r="M19" s="188"/>
      <c r="N19" s="188"/>
      <c r="O19" s="188"/>
      <c r="P19" s="189"/>
    </row>
    <row r="20" spans="1:16" ht="21.75" customHeight="1" x14ac:dyDescent="0.55000000000000004">
      <c r="A20" s="72"/>
      <c r="B20" s="77" t="str">
        <f>IF(SUM(L20:L22)=0,"",SUM(L20:L22))</f>
        <v/>
      </c>
      <c r="C20" s="78"/>
      <c r="D20" s="64"/>
      <c r="E20" s="65" t="str">
        <f t="shared" si="4"/>
        <v/>
      </c>
      <c r="F20" s="79"/>
      <c r="G20" s="67"/>
      <c r="H20" s="65" t="str">
        <f t="shared" si="5"/>
        <v/>
      </c>
      <c r="I20" s="79"/>
      <c r="J20" s="67"/>
      <c r="K20" s="65" t="str">
        <f t="shared" si="0"/>
        <v/>
      </c>
      <c r="L20" s="68" t="str">
        <f t="shared" si="6"/>
        <v/>
      </c>
      <c r="M20" s="186"/>
      <c r="N20" s="186"/>
      <c r="O20" s="186"/>
      <c r="P20" s="187"/>
    </row>
    <row r="21" spans="1:16" ht="21.75" customHeight="1" x14ac:dyDescent="0.55000000000000004">
      <c r="A21" s="53"/>
      <c r="B21" s="46"/>
      <c r="C21" s="88"/>
      <c r="D21" s="73"/>
      <c r="E21" s="49" t="str">
        <f t="shared" si="4"/>
        <v/>
      </c>
      <c r="F21" s="81"/>
      <c r="G21" s="69"/>
      <c r="H21" s="49" t="str">
        <f t="shared" si="5"/>
        <v/>
      </c>
      <c r="I21" s="81"/>
      <c r="J21" s="69"/>
      <c r="K21" s="49" t="str">
        <f t="shared" si="0"/>
        <v/>
      </c>
      <c r="L21" s="52" t="str">
        <f t="shared" si="6"/>
        <v/>
      </c>
      <c r="M21" s="181"/>
      <c r="N21" s="181"/>
      <c r="O21" s="181"/>
      <c r="P21" s="182"/>
    </row>
    <row r="22" spans="1:16" ht="21.75" customHeight="1" x14ac:dyDescent="0.55000000000000004">
      <c r="A22" s="86"/>
      <c r="B22" s="54"/>
      <c r="C22" s="108"/>
      <c r="D22" s="70"/>
      <c r="E22" s="71" t="str">
        <f t="shared" si="4"/>
        <v/>
      </c>
      <c r="F22" s="82"/>
      <c r="G22" s="83"/>
      <c r="H22" s="71" t="str">
        <f t="shared" si="5"/>
        <v/>
      </c>
      <c r="I22" s="82"/>
      <c r="J22" s="83"/>
      <c r="K22" s="71" t="str">
        <f t="shared" si="0"/>
        <v/>
      </c>
      <c r="L22" s="84" t="str">
        <f t="shared" si="6"/>
        <v/>
      </c>
      <c r="M22" s="188"/>
      <c r="N22" s="188"/>
      <c r="O22" s="188"/>
      <c r="P22" s="189"/>
    </row>
    <row r="23" spans="1:16" ht="21.75" customHeight="1" x14ac:dyDescent="0.55000000000000004">
      <c r="A23" s="72"/>
      <c r="B23" s="77" t="str">
        <f>IF(SUM(L23:L25)=0,"",SUM(L23:L25))</f>
        <v/>
      </c>
      <c r="C23" s="78"/>
      <c r="D23" s="64"/>
      <c r="E23" s="65" t="str">
        <f t="shared" si="4"/>
        <v/>
      </c>
      <c r="F23" s="79"/>
      <c r="G23" s="67"/>
      <c r="H23" s="65" t="str">
        <f t="shared" si="5"/>
        <v/>
      </c>
      <c r="I23" s="79"/>
      <c r="J23" s="67"/>
      <c r="K23" s="65" t="str">
        <f t="shared" si="0"/>
        <v/>
      </c>
      <c r="L23" s="68" t="str">
        <f t="shared" si="6"/>
        <v/>
      </c>
      <c r="M23" s="186"/>
      <c r="N23" s="186"/>
      <c r="O23" s="186"/>
      <c r="P23" s="187"/>
    </row>
    <row r="24" spans="1:16" ht="21.75" customHeight="1" x14ac:dyDescent="0.55000000000000004">
      <c r="A24" s="53"/>
      <c r="B24" s="46"/>
      <c r="C24" s="88"/>
      <c r="D24" s="73"/>
      <c r="E24" s="49" t="str">
        <f t="shared" si="4"/>
        <v/>
      </c>
      <c r="F24" s="81"/>
      <c r="G24" s="69"/>
      <c r="H24" s="49" t="str">
        <f t="shared" si="5"/>
        <v/>
      </c>
      <c r="I24" s="81"/>
      <c r="J24" s="69"/>
      <c r="K24" s="49" t="str">
        <f t="shared" si="0"/>
        <v/>
      </c>
      <c r="L24" s="52" t="str">
        <f t="shared" si="6"/>
        <v/>
      </c>
      <c r="M24" s="181"/>
      <c r="N24" s="181"/>
      <c r="O24" s="181"/>
      <c r="P24" s="182"/>
    </row>
    <row r="25" spans="1:16" ht="21.75" customHeight="1" x14ac:dyDescent="0.55000000000000004">
      <c r="A25" s="86"/>
      <c r="B25" s="54"/>
      <c r="C25" s="108"/>
      <c r="D25" s="70"/>
      <c r="E25" s="71" t="str">
        <f t="shared" si="4"/>
        <v/>
      </c>
      <c r="F25" s="82"/>
      <c r="G25" s="83"/>
      <c r="H25" s="71" t="str">
        <f t="shared" si="5"/>
        <v/>
      </c>
      <c r="I25" s="82"/>
      <c r="J25" s="83"/>
      <c r="K25" s="71" t="str">
        <f t="shared" si="0"/>
        <v/>
      </c>
      <c r="L25" s="84" t="str">
        <f t="shared" si="6"/>
        <v/>
      </c>
      <c r="M25" s="188"/>
      <c r="N25" s="188"/>
      <c r="O25" s="188"/>
      <c r="P25" s="189"/>
    </row>
    <row r="26" spans="1:16" ht="21.75" customHeight="1" x14ac:dyDescent="0.55000000000000004">
      <c r="A26" s="72"/>
      <c r="B26" s="77" t="str">
        <f>IF(SUM(L26:L28)=0,"",SUM(L26:L28))</f>
        <v/>
      </c>
      <c r="C26" s="78"/>
      <c r="D26" s="64"/>
      <c r="E26" s="65" t="str">
        <f t="shared" si="4"/>
        <v/>
      </c>
      <c r="F26" s="79"/>
      <c r="G26" s="67"/>
      <c r="H26" s="65" t="str">
        <f t="shared" si="5"/>
        <v/>
      </c>
      <c r="I26" s="79"/>
      <c r="J26" s="67"/>
      <c r="K26" s="65" t="str">
        <f t="shared" si="0"/>
        <v/>
      </c>
      <c r="L26" s="68" t="str">
        <f t="shared" si="6"/>
        <v/>
      </c>
      <c r="M26" s="186"/>
      <c r="N26" s="186"/>
      <c r="O26" s="186"/>
      <c r="P26" s="187"/>
    </row>
    <row r="27" spans="1:16" ht="21.75" customHeight="1" x14ac:dyDescent="0.55000000000000004">
      <c r="A27" s="53"/>
      <c r="B27" s="46"/>
      <c r="C27" s="88"/>
      <c r="D27" s="73"/>
      <c r="E27" s="49" t="str">
        <f t="shared" si="4"/>
        <v/>
      </c>
      <c r="F27" s="81"/>
      <c r="G27" s="69"/>
      <c r="H27" s="49" t="str">
        <f t="shared" si="5"/>
        <v/>
      </c>
      <c r="I27" s="81"/>
      <c r="J27" s="69"/>
      <c r="K27" s="49" t="str">
        <f t="shared" si="0"/>
        <v/>
      </c>
      <c r="L27" s="52" t="str">
        <f t="shared" si="6"/>
        <v/>
      </c>
      <c r="M27" s="181"/>
      <c r="N27" s="181"/>
      <c r="O27" s="181"/>
      <c r="P27" s="182"/>
    </row>
    <row r="28" spans="1:16" ht="21.75" customHeight="1" x14ac:dyDescent="0.55000000000000004">
      <c r="A28" s="86"/>
      <c r="B28" s="54"/>
      <c r="C28" s="108"/>
      <c r="D28" s="70"/>
      <c r="E28" s="71" t="str">
        <f t="shared" si="4"/>
        <v/>
      </c>
      <c r="F28" s="82"/>
      <c r="G28" s="83"/>
      <c r="H28" s="71" t="str">
        <f t="shared" si="5"/>
        <v/>
      </c>
      <c r="I28" s="82"/>
      <c r="J28" s="83"/>
      <c r="K28" s="71" t="str">
        <f t="shared" si="0"/>
        <v/>
      </c>
      <c r="L28" s="84" t="str">
        <f t="shared" si="6"/>
        <v/>
      </c>
      <c r="M28" s="188"/>
      <c r="N28" s="188"/>
      <c r="O28" s="188"/>
      <c r="P28" s="189"/>
    </row>
    <row r="29" spans="1:16" ht="21.75" customHeight="1" x14ac:dyDescent="0.55000000000000004">
      <c r="A29" s="72"/>
      <c r="B29" s="77" t="str">
        <f>IF(SUM(L29:L31)=0,"",SUM(L29:L31))</f>
        <v/>
      </c>
      <c r="C29" s="78"/>
      <c r="D29" s="64"/>
      <c r="E29" s="65" t="str">
        <f t="shared" si="4"/>
        <v/>
      </c>
      <c r="F29" s="79"/>
      <c r="G29" s="67"/>
      <c r="H29" s="65" t="str">
        <f t="shared" si="5"/>
        <v/>
      </c>
      <c r="I29" s="79"/>
      <c r="J29" s="67"/>
      <c r="K29" s="65" t="str">
        <f t="shared" si="0"/>
        <v/>
      </c>
      <c r="L29" s="68" t="str">
        <f t="shared" si="6"/>
        <v/>
      </c>
      <c r="M29" s="186"/>
      <c r="N29" s="186"/>
      <c r="O29" s="186"/>
      <c r="P29" s="187"/>
    </row>
    <row r="30" spans="1:16" ht="21.75" customHeight="1" x14ac:dyDescent="0.55000000000000004">
      <c r="A30" s="53"/>
      <c r="B30" s="46"/>
      <c r="C30" s="88"/>
      <c r="D30" s="73"/>
      <c r="E30" s="49" t="str">
        <f t="shared" si="4"/>
        <v/>
      </c>
      <c r="F30" s="81"/>
      <c r="G30" s="69"/>
      <c r="H30" s="49" t="str">
        <f t="shared" si="5"/>
        <v/>
      </c>
      <c r="I30" s="81"/>
      <c r="J30" s="69"/>
      <c r="K30" s="49" t="str">
        <f t="shared" si="0"/>
        <v/>
      </c>
      <c r="L30" s="52" t="str">
        <f t="shared" si="6"/>
        <v/>
      </c>
      <c r="M30" s="181"/>
      <c r="N30" s="181"/>
      <c r="O30" s="181"/>
      <c r="P30" s="182"/>
    </row>
    <row r="31" spans="1:16" ht="21.75" customHeight="1" x14ac:dyDescent="0.55000000000000004">
      <c r="A31" s="86"/>
      <c r="B31" s="54"/>
      <c r="C31" s="108"/>
      <c r="D31" s="70"/>
      <c r="E31" s="71" t="str">
        <f t="shared" si="4"/>
        <v/>
      </c>
      <c r="F31" s="82"/>
      <c r="G31" s="83"/>
      <c r="H31" s="71" t="str">
        <f t="shared" si="5"/>
        <v/>
      </c>
      <c r="I31" s="82"/>
      <c r="J31" s="83"/>
      <c r="K31" s="71" t="str">
        <f t="shared" si="0"/>
        <v/>
      </c>
      <c r="L31" s="84" t="str">
        <f t="shared" si="6"/>
        <v/>
      </c>
      <c r="M31" s="188"/>
      <c r="N31" s="188"/>
      <c r="O31" s="188"/>
      <c r="P31" s="189"/>
    </row>
    <row r="32" spans="1:16" s="105" customFormat="1" ht="21.75" customHeight="1" x14ac:dyDescent="0.55000000000000004">
      <c r="A32" s="103" t="s">
        <v>45</v>
      </c>
      <c r="B32" s="107">
        <f>SUM(B14:B31)</f>
        <v>0</v>
      </c>
      <c r="C32" s="193"/>
      <c r="D32" s="194"/>
      <c r="E32" s="194"/>
      <c r="F32" s="194"/>
      <c r="G32" s="194"/>
      <c r="H32" s="194"/>
      <c r="I32" s="194"/>
      <c r="J32" s="194"/>
      <c r="K32" s="194"/>
      <c r="L32" s="194"/>
      <c r="M32" s="194"/>
      <c r="N32" s="194"/>
      <c r="O32" s="194"/>
      <c r="P32" s="195"/>
    </row>
    <row r="33" spans="1:16" ht="21.75" customHeight="1" x14ac:dyDescent="0.55000000000000004">
      <c r="A33" s="106" t="s">
        <v>14</v>
      </c>
      <c r="B33" s="74">
        <f>SUM(B12,B32)</f>
        <v>0</v>
      </c>
      <c r="C33" s="190" t="str">
        <f>IF(B33=③事業費!C4+③事業費!C9,"","③事業費と金額が異なります")</f>
        <v/>
      </c>
      <c r="D33" s="191"/>
      <c r="E33" s="191"/>
      <c r="F33" s="191"/>
      <c r="G33" s="191"/>
      <c r="H33" s="191"/>
      <c r="I33" s="191"/>
      <c r="J33" s="191"/>
      <c r="K33" s="191"/>
      <c r="L33" s="191"/>
      <c r="M33" s="191"/>
      <c r="N33" s="191"/>
      <c r="O33" s="191"/>
      <c r="P33" s="192"/>
    </row>
    <row r="34" spans="1:16" ht="22.5" x14ac:dyDescent="0.55000000000000004">
      <c r="A34" s="75" t="s">
        <v>43</v>
      </c>
    </row>
    <row r="35" spans="1:16" ht="22.5" x14ac:dyDescent="0.55000000000000004">
      <c r="A35" s="75" t="s">
        <v>41</v>
      </c>
    </row>
    <row r="36" spans="1:16" ht="22.5" x14ac:dyDescent="0.55000000000000004">
      <c r="A36" s="75" t="s">
        <v>29</v>
      </c>
    </row>
  </sheetData>
  <sheetProtection formatCells="0" formatColumns="0" formatRows="0" insertColumns="0" insertRows="0" deleteRows="0"/>
  <mergeCells count="34">
    <mergeCell ref="C33:P33"/>
    <mergeCell ref="M22:P22"/>
    <mergeCell ref="M23:P23"/>
    <mergeCell ref="M24:P24"/>
    <mergeCell ref="M25:P25"/>
    <mergeCell ref="M26:P26"/>
    <mergeCell ref="M27:P27"/>
    <mergeCell ref="M28:P28"/>
    <mergeCell ref="M29:P29"/>
    <mergeCell ref="M30:P30"/>
    <mergeCell ref="M31:P31"/>
    <mergeCell ref="C32:P32"/>
    <mergeCell ref="M21:P21"/>
    <mergeCell ref="M5:P5"/>
    <mergeCell ref="M6:P6"/>
    <mergeCell ref="M11:P11"/>
    <mergeCell ref="C12:P12"/>
    <mergeCell ref="M14:P14"/>
    <mergeCell ref="M15:P15"/>
    <mergeCell ref="M10:P10"/>
    <mergeCell ref="M16:P16"/>
    <mergeCell ref="M17:P17"/>
    <mergeCell ref="M18:P18"/>
    <mergeCell ref="M19:P19"/>
    <mergeCell ref="M20:P20"/>
    <mergeCell ref="A4:P4"/>
    <mergeCell ref="M7:P7"/>
    <mergeCell ref="M8:P8"/>
    <mergeCell ref="M9:P9"/>
    <mergeCell ref="A1:M1"/>
    <mergeCell ref="A2:A3"/>
    <mergeCell ref="B2:B3"/>
    <mergeCell ref="C2:P2"/>
    <mergeCell ref="M3:P3"/>
  </mergeCells>
  <phoneticPr fontId="2"/>
  <dataValidations count="3">
    <dataValidation allowBlank="1" showInputMessage="1" showErrorMessage="1" prompt="黄色セルは自動計算ですので、記載不要です。" sqref="B33" xr:uid="{A7CA2CDB-4EC7-4266-84A5-F0CFDEA91028}"/>
    <dataValidation allowBlank="1" showInputMessage="1" showErrorMessage="1" prompt="行が足りない場合には、行を挿入してご利用ください。その際、自動計算の範囲が反映されているか必ずご確認ください。" sqref="A12:B12 Q12:XFD12 A32:B32 Q32:XFD32" xr:uid="{1ED64F2D-7E3B-44D8-85F2-58E82829E924}"/>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11" xr:uid="{4F49ADBA-A9C9-4B16-9471-B42E14400FAA}"/>
  </dataValidations>
  <printOptions horizontalCentered="1"/>
  <pageMargins left="0.7" right="0.7" top="0.75" bottom="0.75" header="0.3" footer="0.3"/>
  <pageSetup paperSize="9" scale="4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6"/>
  <sheetViews>
    <sheetView view="pageBreakPreview" zoomScale="55" zoomScaleNormal="55" zoomScaleSheetLayoutView="55" workbookViewId="0">
      <selection activeCell="A5" sqref="A5"/>
    </sheetView>
  </sheetViews>
  <sheetFormatPr defaultColWidth="9" defaultRowHeight="18" x14ac:dyDescent="0.55000000000000004"/>
  <cols>
    <col min="1" max="1" width="17.75" style="9" customWidth="1"/>
    <col min="2" max="3" width="18.25" style="9" customWidth="1"/>
    <col min="4" max="4" width="13.08203125" style="9" customWidth="1"/>
    <col min="5" max="5" width="3.58203125" style="9" customWidth="1"/>
    <col min="6" max="7" width="13.08203125" style="9" customWidth="1"/>
    <col min="8" max="8" width="3.58203125" style="9" customWidth="1"/>
    <col min="9" max="10" width="13.08203125" style="9" customWidth="1"/>
    <col min="11" max="11" width="3.58203125" style="9" customWidth="1"/>
    <col min="12" max="13" width="13.08203125" style="9" customWidth="1"/>
    <col min="14" max="14" width="3.58203125" style="9" customWidth="1"/>
    <col min="15" max="15" width="13.08203125" style="9" customWidth="1"/>
    <col min="16" max="16" width="28.08203125" style="9" customWidth="1"/>
    <col min="17" max="16384" width="9" style="9"/>
  </cols>
  <sheetData>
    <row r="1" spans="1:16" ht="29" x14ac:dyDescent="0.55000000000000004">
      <c r="A1" s="175" t="s">
        <v>89</v>
      </c>
      <c r="B1" s="175"/>
      <c r="C1" s="175"/>
      <c r="D1" s="175"/>
      <c r="E1" s="175"/>
      <c r="F1" s="175"/>
      <c r="G1" s="175"/>
      <c r="H1" s="175"/>
      <c r="I1" s="175"/>
      <c r="J1" s="175"/>
      <c r="K1" s="175"/>
      <c r="L1" s="175"/>
      <c r="M1" s="175"/>
      <c r="N1" s="26"/>
      <c r="O1" s="26"/>
      <c r="P1" s="26"/>
    </row>
    <row r="2" spans="1:16" ht="22.5" x14ac:dyDescent="0.55000000000000004">
      <c r="A2" s="176" t="s">
        <v>86</v>
      </c>
      <c r="B2" s="178" t="s">
        <v>21</v>
      </c>
      <c r="C2" s="180" t="s">
        <v>22</v>
      </c>
      <c r="D2" s="180"/>
      <c r="E2" s="180"/>
      <c r="F2" s="180"/>
      <c r="G2" s="180"/>
      <c r="H2" s="180"/>
      <c r="I2" s="180"/>
      <c r="J2" s="180"/>
      <c r="K2" s="180"/>
      <c r="L2" s="180"/>
      <c r="M2" s="180"/>
      <c r="N2" s="180"/>
      <c r="O2" s="180"/>
      <c r="P2" s="180"/>
    </row>
    <row r="3" spans="1:16" ht="22.5" x14ac:dyDescent="0.55000000000000004">
      <c r="A3" s="177"/>
      <c r="B3" s="179"/>
      <c r="C3" s="96" t="s">
        <v>23</v>
      </c>
      <c r="D3" s="97" t="s">
        <v>24</v>
      </c>
      <c r="E3" s="98" t="s">
        <v>25</v>
      </c>
      <c r="F3" s="97" t="s">
        <v>26</v>
      </c>
      <c r="G3" s="97" t="s">
        <v>27</v>
      </c>
      <c r="H3" s="98" t="s">
        <v>25</v>
      </c>
      <c r="I3" s="97" t="s">
        <v>26</v>
      </c>
      <c r="J3" s="97" t="s">
        <v>27</v>
      </c>
      <c r="K3" s="99" t="s">
        <v>30</v>
      </c>
      <c r="L3" s="100" t="s">
        <v>28</v>
      </c>
      <c r="M3" s="180" t="s">
        <v>35</v>
      </c>
      <c r="N3" s="180"/>
      <c r="O3" s="180"/>
      <c r="P3" s="180"/>
    </row>
    <row r="4" spans="1:16" ht="22.5" x14ac:dyDescent="0.55000000000000004">
      <c r="A4" s="170" t="s">
        <v>31</v>
      </c>
      <c r="B4" s="171"/>
      <c r="C4" s="171"/>
      <c r="D4" s="171"/>
      <c r="E4" s="171"/>
      <c r="F4" s="171"/>
      <c r="G4" s="171"/>
      <c r="H4" s="171"/>
      <c r="I4" s="171"/>
      <c r="J4" s="171"/>
      <c r="K4" s="171"/>
      <c r="L4" s="171"/>
      <c r="M4" s="171"/>
      <c r="N4" s="171"/>
      <c r="O4" s="171"/>
      <c r="P4" s="172"/>
    </row>
    <row r="5" spans="1:16" ht="21.75" customHeight="1" x14ac:dyDescent="0.55000000000000004">
      <c r="A5" s="45"/>
      <c r="B5" s="46" t="str">
        <f>IF(SUM(L5:L11)=0,"",SUM(L5:L11))</f>
        <v/>
      </c>
      <c r="C5" s="47"/>
      <c r="D5" s="48"/>
      <c r="E5" s="49" t="str">
        <f>IF(D5="","","X")</f>
        <v/>
      </c>
      <c r="F5" s="50"/>
      <c r="G5" s="51"/>
      <c r="H5" s="49" t="str">
        <f>IF(F5="","","X")</f>
        <v/>
      </c>
      <c r="I5" s="50"/>
      <c r="J5" s="51"/>
      <c r="K5" s="49" t="str">
        <f t="shared" ref="K5:K31" si="0">IF(I5="","","=")</f>
        <v/>
      </c>
      <c r="L5" s="52" t="str">
        <f>IF(D5*IF(F5="",1,F5)*IF(I5="",1,I5)=0,"",D5*IF(F5="",1,F5)*IF(I5="",1,I5))</f>
        <v/>
      </c>
      <c r="M5" s="173"/>
      <c r="N5" s="173"/>
      <c r="O5" s="173"/>
      <c r="P5" s="174"/>
    </row>
    <row r="6" spans="1:16" ht="21.75" customHeight="1" x14ac:dyDescent="0.55000000000000004">
      <c r="A6" s="53"/>
      <c r="B6" s="46"/>
      <c r="C6" s="47"/>
      <c r="D6" s="48"/>
      <c r="E6" s="49" t="str">
        <f t="shared" ref="E6:E11" si="1">IF(D6="","","X")</f>
        <v/>
      </c>
      <c r="F6" s="50"/>
      <c r="G6" s="51"/>
      <c r="H6" s="49" t="str">
        <f>IF(F6="","","X")</f>
        <v/>
      </c>
      <c r="I6" s="50"/>
      <c r="J6" s="51"/>
      <c r="K6" s="49" t="str">
        <f t="shared" si="0"/>
        <v/>
      </c>
      <c r="L6" s="52" t="str">
        <f t="shared" ref="L6:L11" si="2">IF(D6*IF(F6="",1,F6)*IF(I6="",1,I6)=0,"",D6*IF(F6="",1,F6)*IF(I6="",1,I6))</f>
        <v/>
      </c>
      <c r="M6" s="173"/>
      <c r="N6" s="173"/>
      <c r="O6" s="173"/>
      <c r="P6" s="174"/>
    </row>
    <row r="7" spans="1:16" ht="21.75" customHeight="1" x14ac:dyDescent="0.55000000000000004">
      <c r="A7" s="53"/>
      <c r="B7" s="46"/>
      <c r="C7" s="47"/>
      <c r="D7" s="48"/>
      <c r="E7" s="49" t="str">
        <f t="shared" si="1"/>
        <v/>
      </c>
      <c r="F7" s="50"/>
      <c r="G7" s="51"/>
      <c r="H7" s="49" t="str">
        <f t="shared" ref="H7:H11" si="3">IF(F7="","","X")</f>
        <v/>
      </c>
      <c r="I7" s="50"/>
      <c r="J7" s="51"/>
      <c r="K7" s="49" t="str">
        <f t="shared" si="0"/>
        <v/>
      </c>
      <c r="L7" s="52" t="str">
        <f t="shared" si="2"/>
        <v/>
      </c>
      <c r="M7" s="173"/>
      <c r="N7" s="173"/>
      <c r="O7" s="173"/>
      <c r="P7" s="174"/>
    </row>
    <row r="8" spans="1:16" ht="21.75" customHeight="1" x14ac:dyDescent="0.55000000000000004">
      <c r="A8" s="53"/>
      <c r="B8" s="46"/>
      <c r="C8" s="47"/>
      <c r="D8" s="48"/>
      <c r="E8" s="49" t="str">
        <f t="shared" si="1"/>
        <v/>
      </c>
      <c r="F8" s="50"/>
      <c r="G8" s="51"/>
      <c r="H8" s="49" t="str">
        <f t="shared" si="3"/>
        <v/>
      </c>
      <c r="I8" s="50"/>
      <c r="J8" s="51"/>
      <c r="K8" s="49" t="str">
        <f t="shared" si="0"/>
        <v/>
      </c>
      <c r="L8" s="52" t="str">
        <f t="shared" si="2"/>
        <v/>
      </c>
      <c r="M8" s="173"/>
      <c r="N8" s="173"/>
      <c r="O8" s="173"/>
      <c r="P8" s="174"/>
    </row>
    <row r="9" spans="1:16" ht="21.75" customHeight="1" x14ac:dyDescent="0.55000000000000004">
      <c r="A9" s="53"/>
      <c r="B9" s="46"/>
      <c r="C9" s="47"/>
      <c r="D9" s="48"/>
      <c r="E9" s="49" t="str">
        <f t="shared" si="1"/>
        <v/>
      </c>
      <c r="F9" s="50"/>
      <c r="G9" s="51"/>
      <c r="H9" s="49" t="str">
        <f t="shared" si="3"/>
        <v/>
      </c>
      <c r="I9" s="50"/>
      <c r="J9" s="51"/>
      <c r="K9" s="49" t="str">
        <f t="shared" si="0"/>
        <v/>
      </c>
      <c r="L9" s="52" t="str">
        <f t="shared" si="2"/>
        <v/>
      </c>
      <c r="M9" s="173"/>
      <c r="N9" s="173"/>
      <c r="O9" s="173"/>
      <c r="P9" s="174"/>
    </row>
    <row r="10" spans="1:16" ht="21.75" customHeight="1" x14ac:dyDescent="0.55000000000000004">
      <c r="A10" s="53"/>
      <c r="B10" s="46"/>
      <c r="C10" s="47"/>
      <c r="D10" s="48"/>
      <c r="E10" s="49" t="str">
        <f t="shared" si="1"/>
        <v/>
      </c>
      <c r="F10" s="50"/>
      <c r="G10" s="51"/>
      <c r="H10" s="49" t="str">
        <f t="shared" si="3"/>
        <v/>
      </c>
      <c r="I10" s="50"/>
      <c r="J10" s="51"/>
      <c r="K10" s="49" t="str">
        <f t="shared" si="0"/>
        <v/>
      </c>
      <c r="L10" s="52" t="str">
        <f t="shared" si="2"/>
        <v/>
      </c>
      <c r="M10" s="173"/>
      <c r="N10" s="173"/>
      <c r="O10" s="173"/>
      <c r="P10" s="174"/>
    </row>
    <row r="11" spans="1:16" ht="21.75" customHeight="1" x14ac:dyDescent="0.55000000000000004">
      <c r="A11" s="102"/>
      <c r="B11" s="54"/>
      <c r="C11" s="47"/>
      <c r="D11" s="48"/>
      <c r="E11" s="49" t="str">
        <f t="shared" si="1"/>
        <v/>
      </c>
      <c r="F11" s="50"/>
      <c r="G11" s="51"/>
      <c r="H11" s="49" t="str">
        <f t="shared" si="3"/>
        <v/>
      </c>
      <c r="I11" s="50"/>
      <c r="J11" s="51"/>
      <c r="K11" s="49" t="str">
        <f t="shared" si="0"/>
        <v/>
      </c>
      <c r="L11" s="52" t="str">
        <f t="shared" si="2"/>
        <v/>
      </c>
      <c r="M11" s="173"/>
      <c r="N11" s="173"/>
      <c r="O11" s="173"/>
      <c r="P11" s="174"/>
    </row>
    <row r="12" spans="1:16" s="105" customFormat="1" ht="21.75" customHeight="1" x14ac:dyDescent="0.55000000000000004">
      <c r="A12" s="103" t="s">
        <v>45</v>
      </c>
      <c r="B12" s="104">
        <f>SUM(B5:B11)</f>
        <v>0</v>
      </c>
      <c r="C12" s="183"/>
      <c r="D12" s="184"/>
      <c r="E12" s="184"/>
      <c r="F12" s="184"/>
      <c r="G12" s="184"/>
      <c r="H12" s="184"/>
      <c r="I12" s="184"/>
      <c r="J12" s="184"/>
      <c r="K12" s="184"/>
      <c r="L12" s="184"/>
      <c r="M12" s="184"/>
      <c r="N12" s="184"/>
      <c r="O12" s="184"/>
      <c r="P12" s="185"/>
    </row>
    <row r="13" spans="1:16" ht="21.75" customHeight="1" x14ac:dyDescent="0.55000000000000004">
      <c r="A13" s="55" t="s">
        <v>32</v>
      </c>
      <c r="B13" s="56"/>
      <c r="C13" s="57"/>
      <c r="D13" s="58"/>
      <c r="E13" s="59"/>
      <c r="F13" s="60"/>
      <c r="G13" s="59"/>
      <c r="H13" s="59"/>
      <c r="I13" s="61"/>
      <c r="J13" s="59"/>
      <c r="K13" s="59"/>
      <c r="L13" s="58"/>
      <c r="M13" s="62"/>
      <c r="N13" s="62"/>
      <c r="O13" s="62"/>
      <c r="P13" s="63"/>
    </row>
    <row r="14" spans="1:16" ht="22.5" x14ac:dyDescent="0.55000000000000004">
      <c r="A14" s="76"/>
      <c r="B14" s="77" t="str">
        <f>IF(SUM(L14:L16)=0,"",SUM(L14:L16))</f>
        <v/>
      </c>
      <c r="C14" s="78"/>
      <c r="D14" s="66"/>
      <c r="E14" s="65" t="str">
        <f>IF(D14="","","X")</f>
        <v/>
      </c>
      <c r="F14" s="79"/>
      <c r="G14" s="67"/>
      <c r="H14" s="65" t="str">
        <f>IF(F14="","","X")</f>
        <v/>
      </c>
      <c r="I14" s="79"/>
      <c r="J14" s="67"/>
      <c r="K14" s="65" t="str">
        <f>IF(I14="","","=")</f>
        <v/>
      </c>
      <c r="L14" s="68" t="str">
        <f>IF(D14*IF(F14="",1,F14)*IF(I14="",1,I14)=0,"",D14*IF(F14="",1,F14)*IF(I14="",1,I14))</f>
        <v/>
      </c>
      <c r="M14" s="186"/>
      <c r="N14" s="186"/>
      <c r="O14" s="186"/>
      <c r="P14" s="187"/>
    </row>
    <row r="15" spans="1:16" ht="21.75" customHeight="1" x14ac:dyDescent="0.55000000000000004">
      <c r="A15" s="53"/>
      <c r="B15" s="46"/>
      <c r="C15" s="80"/>
      <c r="D15" s="73"/>
      <c r="E15" s="49" t="str">
        <f t="shared" ref="E15:E31" si="4">IF(D15="","","X")</f>
        <v/>
      </c>
      <c r="F15" s="81"/>
      <c r="G15" s="69"/>
      <c r="H15" s="49" t="str">
        <f t="shared" ref="H15:H31" si="5">IF(F15="","","X")</f>
        <v/>
      </c>
      <c r="I15" s="81"/>
      <c r="J15" s="69"/>
      <c r="K15" s="49" t="str">
        <f t="shared" si="0"/>
        <v/>
      </c>
      <c r="L15" s="52" t="str">
        <f t="shared" ref="L15:L31" si="6">IF(D15*IF(F15="",1,F15)*IF(I15="",1,I15)=0,"",D15*IF(F15="",1,F15)*IF(I15="",1,I15))</f>
        <v/>
      </c>
      <c r="M15" s="181"/>
      <c r="N15" s="181"/>
      <c r="O15" s="181"/>
      <c r="P15" s="182"/>
    </row>
    <row r="16" spans="1:16" ht="21.75" customHeight="1" x14ac:dyDescent="0.55000000000000004">
      <c r="A16" s="53"/>
      <c r="B16" s="46"/>
      <c r="C16" s="80"/>
      <c r="D16" s="73"/>
      <c r="E16" s="71" t="str">
        <f t="shared" si="4"/>
        <v/>
      </c>
      <c r="F16" s="82"/>
      <c r="G16" s="83"/>
      <c r="H16" s="71" t="str">
        <f t="shared" si="5"/>
        <v/>
      </c>
      <c r="I16" s="82"/>
      <c r="J16" s="83"/>
      <c r="K16" s="71" t="str">
        <f t="shared" si="0"/>
        <v/>
      </c>
      <c r="L16" s="84" t="str">
        <f t="shared" si="6"/>
        <v/>
      </c>
      <c r="M16" s="188"/>
      <c r="N16" s="188"/>
      <c r="O16" s="188"/>
      <c r="P16" s="189"/>
    </row>
    <row r="17" spans="1:16" ht="21.75" customHeight="1" x14ac:dyDescent="0.55000000000000004">
      <c r="A17" s="72"/>
      <c r="B17" s="77" t="str">
        <f>IF(SUM(L17:L19)=0,"",SUM(L17:L19))</f>
        <v/>
      </c>
      <c r="C17" s="85"/>
      <c r="D17" s="64"/>
      <c r="E17" s="49" t="str">
        <f t="shared" si="4"/>
        <v/>
      </c>
      <c r="F17" s="81"/>
      <c r="G17" s="69"/>
      <c r="H17" s="49" t="str">
        <f t="shared" si="5"/>
        <v/>
      </c>
      <c r="I17" s="81"/>
      <c r="J17" s="69"/>
      <c r="K17" s="49" t="str">
        <f t="shared" si="0"/>
        <v/>
      </c>
      <c r="L17" s="52" t="str">
        <f t="shared" si="6"/>
        <v/>
      </c>
      <c r="M17" s="181"/>
      <c r="N17" s="181"/>
      <c r="O17" s="181"/>
      <c r="P17" s="182"/>
    </row>
    <row r="18" spans="1:16" ht="21.75" customHeight="1" x14ac:dyDescent="0.55000000000000004">
      <c r="A18" s="53"/>
      <c r="B18" s="46"/>
      <c r="C18" s="80"/>
      <c r="D18" s="73"/>
      <c r="E18" s="49" t="str">
        <f t="shared" si="4"/>
        <v/>
      </c>
      <c r="F18" s="81"/>
      <c r="G18" s="69"/>
      <c r="H18" s="49" t="str">
        <f t="shared" si="5"/>
        <v/>
      </c>
      <c r="I18" s="81"/>
      <c r="J18" s="69"/>
      <c r="K18" s="49" t="str">
        <f t="shared" si="0"/>
        <v/>
      </c>
      <c r="L18" s="52" t="str">
        <f t="shared" si="6"/>
        <v/>
      </c>
      <c r="M18" s="181"/>
      <c r="N18" s="181"/>
      <c r="O18" s="181"/>
      <c r="P18" s="182"/>
    </row>
    <row r="19" spans="1:16" ht="21.75" customHeight="1" x14ac:dyDescent="0.55000000000000004">
      <c r="A19" s="86"/>
      <c r="B19" s="54"/>
      <c r="C19" s="87"/>
      <c r="D19" s="70"/>
      <c r="E19" s="71" t="str">
        <f t="shared" si="4"/>
        <v/>
      </c>
      <c r="F19" s="82"/>
      <c r="G19" s="83"/>
      <c r="H19" s="71" t="str">
        <f t="shared" si="5"/>
        <v/>
      </c>
      <c r="I19" s="82"/>
      <c r="J19" s="83"/>
      <c r="K19" s="71" t="str">
        <f t="shared" si="0"/>
        <v/>
      </c>
      <c r="L19" s="84" t="str">
        <f t="shared" si="6"/>
        <v/>
      </c>
      <c r="M19" s="188"/>
      <c r="N19" s="188"/>
      <c r="O19" s="188"/>
      <c r="P19" s="189"/>
    </row>
    <row r="20" spans="1:16" ht="21.75" customHeight="1" x14ac:dyDescent="0.55000000000000004">
      <c r="A20" s="72"/>
      <c r="B20" s="77" t="str">
        <f>IF(SUM(L20:L22)=0,"",SUM(L20:L22))</f>
        <v/>
      </c>
      <c r="C20" s="78"/>
      <c r="D20" s="64"/>
      <c r="E20" s="65" t="str">
        <f t="shared" si="4"/>
        <v/>
      </c>
      <c r="F20" s="79"/>
      <c r="G20" s="67"/>
      <c r="H20" s="65" t="str">
        <f t="shared" si="5"/>
        <v/>
      </c>
      <c r="I20" s="79"/>
      <c r="J20" s="67"/>
      <c r="K20" s="65" t="str">
        <f t="shared" si="0"/>
        <v/>
      </c>
      <c r="L20" s="68" t="str">
        <f t="shared" si="6"/>
        <v/>
      </c>
      <c r="M20" s="186"/>
      <c r="N20" s="186"/>
      <c r="O20" s="186"/>
      <c r="P20" s="187"/>
    </row>
    <row r="21" spans="1:16" ht="21.75" customHeight="1" x14ac:dyDescent="0.55000000000000004">
      <c r="A21" s="53"/>
      <c r="B21" s="46"/>
      <c r="C21" s="88"/>
      <c r="D21" s="73"/>
      <c r="E21" s="49" t="str">
        <f t="shared" si="4"/>
        <v/>
      </c>
      <c r="F21" s="81"/>
      <c r="G21" s="69"/>
      <c r="H21" s="49" t="str">
        <f t="shared" si="5"/>
        <v/>
      </c>
      <c r="I21" s="81"/>
      <c r="J21" s="69"/>
      <c r="K21" s="49" t="str">
        <f t="shared" si="0"/>
        <v/>
      </c>
      <c r="L21" s="52" t="str">
        <f t="shared" si="6"/>
        <v/>
      </c>
      <c r="M21" s="181"/>
      <c r="N21" s="181"/>
      <c r="O21" s="181"/>
      <c r="P21" s="182"/>
    </row>
    <row r="22" spans="1:16" ht="21.75" customHeight="1" x14ac:dyDescent="0.55000000000000004">
      <c r="A22" s="86"/>
      <c r="B22" s="54"/>
      <c r="C22" s="108"/>
      <c r="D22" s="70"/>
      <c r="E22" s="71" t="str">
        <f t="shared" si="4"/>
        <v/>
      </c>
      <c r="F22" s="82"/>
      <c r="G22" s="83"/>
      <c r="H22" s="71" t="str">
        <f t="shared" si="5"/>
        <v/>
      </c>
      <c r="I22" s="82"/>
      <c r="J22" s="83"/>
      <c r="K22" s="71" t="str">
        <f t="shared" si="0"/>
        <v/>
      </c>
      <c r="L22" s="84" t="str">
        <f t="shared" si="6"/>
        <v/>
      </c>
      <c r="M22" s="188"/>
      <c r="N22" s="188"/>
      <c r="O22" s="188"/>
      <c r="P22" s="189"/>
    </row>
    <row r="23" spans="1:16" ht="21.75" customHeight="1" x14ac:dyDescent="0.55000000000000004">
      <c r="A23" s="72"/>
      <c r="B23" s="77" t="str">
        <f>IF(SUM(L23:L25)=0,"",SUM(L23:L25))</f>
        <v/>
      </c>
      <c r="C23" s="78"/>
      <c r="D23" s="64"/>
      <c r="E23" s="65" t="str">
        <f t="shared" si="4"/>
        <v/>
      </c>
      <c r="F23" s="79"/>
      <c r="G23" s="67"/>
      <c r="H23" s="65" t="str">
        <f t="shared" si="5"/>
        <v/>
      </c>
      <c r="I23" s="79"/>
      <c r="J23" s="67"/>
      <c r="K23" s="65" t="str">
        <f t="shared" si="0"/>
        <v/>
      </c>
      <c r="L23" s="68" t="str">
        <f t="shared" si="6"/>
        <v/>
      </c>
      <c r="M23" s="186"/>
      <c r="N23" s="186"/>
      <c r="O23" s="186"/>
      <c r="P23" s="187"/>
    </row>
    <row r="24" spans="1:16" ht="21.75" customHeight="1" x14ac:dyDescent="0.55000000000000004">
      <c r="A24" s="53"/>
      <c r="B24" s="46"/>
      <c r="C24" s="88"/>
      <c r="D24" s="73"/>
      <c r="E24" s="49" t="str">
        <f t="shared" si="4"/>
        <v/>
      </c>
      <c r="F24" s="81"/>
      <c r="G24" s="69"/>
      <c r="H24" s="49" t="str">
        <f t="shared" si="5"/>
        <v/>
      </c>
      <c r="I24" s="81"/>
      <c r="J24" s="69"/>
      <c r="K24" s="49" t="str">
        <f t="shared" si="0"/>
        <v/>
      </c>
      <c r="L24" s="52" t="str">
        <f t="shared" si="6"/>
        <v/>
      </c>
      <c r="M24" s="181"/>
      <c r="N24" s="181"/>
      <c r="O24" s="181"/>
      <c r="P24" s="182"/>
    </row>
    <row r="25" spans="1:16" ht="21.75" customHeight="1" x14ac:dyDescent="0.55000000000000004">
      <c r="A25" s="86"/>
      <c r="B25" s="54"/>
      <c r="C25" s="108"/>
      <c r="D25" s="70"/>
      <c r="E25" s="71" t="str">
        <f t="shared" si="4"/>
        <v/>
      </c>
      <c r="F25" s="82"/>
      <c r="G25" s="83"/>
      <c r="H25" s="71" t="str">
        <f t="shared" si="5"/>
        <v/>
      </c>
      <c r="I25" s="82"/>
      <c r="J25" s="83"/>
      <c r="K25" s="71" t="str">
        <f t="shared" si="0"/>
        <v/>
      </c>
      <c r="L25" s="84" t="str">
        <f t="shared" si="6"/>
        <v/>
      </c>
      <c r="M25" s="188"/>
      <c r="N25" s="188"/>
      <c r="O25" s="188"/>
      <c r="P25" s="189"/>
    </row>
    <row r="26" spans="1:16" ht="21.75" customHeight="1" x14ac:dyDescent="0.55000000000000004">
      <c r="A26" s="72"/>
      <c r="B26" s="77" t="str">
        <f>IF(SUM(L26:L28)=0,"",SUM(L26:L28))</f>
        <v/>
      </c>
      <c r="C26" s="78"/>
      <c r="D26" s="64"/>
      <c r="E26" s="65" t="str">
        <f t="shared" ref="E26:E28" si="7">IF(D26="","","X")</f>
        <v/>
      </c>
      <c r="F26" s="79"/>
      <c r="G26" s="67"/>
      <c r="H26" s="65" t="str">
        <f t="shared" ref="H26:H28" si="8">IF(F26="","","X")</f>
        <v/>
      </c>
      <c r="I26" s="79"/>
      <c r="J26" s="67"/>
      <c r="K26" s="65" t="str">
        <f t="shared" ref="K26:K28" si="9">IF(I26="","","=")</f>
        <v/>
      </c>
      <c r="L26" s="68" t="str">
        <f t="shared" ref="L26:L28" si="10">IF(D26*IF(F26="",1,F26)*IF(I26="",1,I26)=0,"",D26*IF(F26="",1,F26)*IF(I26="",1,I26))</f>
        <v/>
      </c>
      <c r="M26" s="186"/>
      <c r="N26" s="186"/>
      <c r="O26" s="186"/>
      <c r="P26" s="187"/>
    </row>
    <row r="27" spans="1:16" ht="21.75" customHeight="1" x14ac:dyDescent="0.55000000000000004">
      <c r="A27" s="53"/>
      <c r="B27" s="46"/>
      <c r="C27" s="88"/>
      <c r="D27" s="73"/>
      <c r="E27" s="49" t="str">
        <f t="shared" si="7"/>
        <v/>
      </c>
      <c r="F27" s="81"/>
      <c r="G27" s="69"/>
      <c r="H27" s="49" t="str">
        <f t="shared" si="8"/>
        <v/>
      </c>
      <c r="I27" s="81"/>
      <c r="J27" s="69"/>
      <c r="K27" s="49" t="str">
        <f t="shared" si="9"/>
        <v/>
      </c>
      <c r="L27" s="52" t="str">
        <f t="shared" si="10"/>
        <v/>
      </c>
      <c r="M27" s="181"/>
      <c r="N27" s="181"/>
      <c r="O27" s="181"/>
      <c r="P27" s="182"/>
    </row>
    <row r="28" spans="1:16" ht="21.75" customHeight="1" x14ac:dyDescent="0.55000000000000004">
      <c r="A28" s="86"/>
      <c r="B28" s="54"/>
      <c r="C28" s="108"/>
      <c r="D28" s="70"/>
      <c r="E28" s="71" t="str">
        <f t="shared" si="7"/>
        <v/>
      </c>
      <c r="F28" s="82"/>
      <c r="G28" s="83"/>
      <c r="H28" s="71" t="str">
        <f t="shared" si="8"/>
        <v/>
      </c>
      <c r="I28" s="82"/>
      <c r="J28" s="83"/>
      <c r="K28" s="71" t="str">
        <f t="shared" si="9"/>
        <v/>
      </c>
      <c r="L28" s="84" t="str">
        <f t="shared" si="10"/>
        <v/>
      </c>
      <c r="M28" s="188"/>
      <c r="N28" s="188"/>
      <c r="O28" s="188"/>
      <c r="P28" s="189"/>
    </row>
    <row r="29" spans="1:16" ht="21.75" customHeight="1" x14ac:dyDescent="0.55000000000000004">
      <c r="A29" s="72"/>
      <c r="B29" s="77" t="str">
        <f>IF(SUM(L29:L31)=0,"",SUM(L29:L31))</f>
        <v/>
      </c>
      <c r="C29" s="78"/>
      <c r="D29" s="64"/>
      <c r="E29" s="65" t="str">
        <f t="shared" si="4"/>
        <v/>
      </c>
      <c r="F29" s="79"/>
      <c r="G29" s="67"/>
      <c r="H29" s="65" t="str">
        <f t="shared" si="5"/>
        <v/>
      </c>
      <c r="I29" s="79"/>
      <c r="J29" s="67"/>
      <c r="K29" s="65" t="str">
        <f t="shared" si="0"/>
        <v/>
      </c>
      <c r="L29" s="68" t="str">
        <f t="shared" si="6"/>
        <v/>
      </c>
      <c r="M29" s="186"/>
      <c r="N29" s="186"/>
      <c r="O29" s="186"/>
      <c r="P29" s="187"/>
    </row>
    <row r="30" spans="1:16" ht="21.75" customHeight="1" x14ac:dyDescent="0.55000000000000004">
      <c r="A30" s="53"/>
      <c r="B30" s="46"/>
      <c r="C30" s="88"/>
      <c r="D30" s="73"/>
      <c r="E30" s="49" t="str">
        <f t="shared" si="4"/>
        <v/>
      </c>
      <c r="F30" s="81"/>
      <c r="G30" s="69"/>
      <c r="H30" s="49" t="str">
        <f t="shared" si="5"/>
        <v/>
      </c>
      <c r="I30" s="81"/>
      <c r="J30" s="69"/>
      <c r="K30" s="49" t="str">
        <f t="shared" si="0"/>
        <v/>
      </c>
      <c r="L30" s="52" t="str">
        <f t="shared" si="6"/>
        <v/>
      </c>
      <c r="M30" s="181"/>
      <c r="N30" s="181"/>
      <c r="O30" s="181"/>
      <c r="P30" s="182"/>
    </row>
    <row r="31" spans="1:16" ht="21.75" customHeight="1" x14ac:dyDescent="0.55000000000000004">
      <c r="A31" s="86"/>
      <c r="B31" s="54"/>
      <c r="C31" s="108"/>
      <c r="D31" s="70"/>
      <c r="E31" s="71" t="str">
        <f t="shared" si="4"/>
        <v/>
      </c>
      <c r="F31" s="82"/>
      <c r="G31" s="83"/>
      <c r="H31" s="71" t="str">
        <f t="shared" si="5"/>
        <v/>
      </c>
      <c r="I31" s="82"/>
      <c r="J31" s="83"/>
      <c r="K31" s="71" t="str">
        <f t="shared" si="0"/>
        <v/>
      </c>
      <c r="L31" s="84" t="str">
        <f t="shared" si="6"/>
        <v/>
      </c>
      <c r="M31" s="188"/>
      <c r="N31" s="188"/>
      <c r="O31" s="188"/>
      <c r="P31" s="189"/>
    </row>
    <row r="32" spans="1:16" s="105" customFormat="1" ht="21.75" customHeight="1" x14ac:dyDescent="0.55000000000000004">
      <c r="A32" s="103" t="s">
        <v>45</v>
      </c>
      <c r="B32" s="107">
        <f>SUM(B14:B31)</f>
        <v>0</v>
      </c>
      <c r="C32" s="193"/>
      <c r="D32" s="194"/>
      <c r="E32" s="194"/>
      <c r="F32" s="194"/>
      <c r="G32" s="194"/>
      <c r="H32" s="194"/>
      <c r="I32" s="194"/>
      <c r="J32" s="194"/>
      <c r="K32" s="194"/>
      <c r="L32" s="194"/>
      <c r="M32" s="194"/>
      <c r="N32" s="194"/>
      <c r="O32" s="194"/>
      <c r="P32" s="195"/>
    </row>
    <row r="33" spans="1:16" ht="21.75" customHeight="1" x14ac:dyDescent="0.55000000000000004">
      <c r="A33" s="106" t="s">
        <v>14</v>
      </c>
      <c r="B33" s="74">
        <f>SUM(B12,B32)</f>
        <v>0</v>
      </c>
      <c r="C33" s="190" t="str">
        <f>IF(B33=③事業費!C3+③事業費!C8,"","③事業費と金額が異なります")</f>
        <v/>
      </c>
      <c r="D33" s="191"/>
      <c r="E33" s="191"/>
      <c r="F33" s="191"/>
      <c r="G33" s="191"/>
      <c r="H33" s="191"/>
      <c r="I33" s="191"/>
      <c r="J33" s="191"/>
      <c r="K33" s="191"/>
      <c r="L33" s="191"/>
      <c r="M33" s="191"/>
      <c r="N33" s="191"/>
      <c r="O33" s="191"/>
      <c r="P33" s="192"/>
    </row>
    <row r="34" spans="1:16" ht="22.5" x14ac:dyDescent="0.55000000000000004">
      <c r="A34" s="75" t="s">
        <v>43</v>
      </c>
    </row>
    <row r="35" spans="1:16" ht="22.5" x14ac:dyDescent="0.55000000000000004">
      <c r="A35" s="75" t="s">
        <v>41</v>
      </c>
    </row>
    <row r="36" spans="1:16" ht="22.5" x14ac:dyDescent="0.55000000000000004">
      <c r="A36" s="75" t="s">
        <v>29</v>
      </c>
    </row>
  </sheetData>
  <sheetProtection formatCells="0" formatColumns="0" formatRows="0" insertColumns="0" insertRows="0" deleteRows="0"/>
  <mergeCells count="34">
    <mergeCell ref="M9:P9"/>
    <mergeCell ref="M10:P10"/>
    <mergeCell ref="M7:P7"/>
    <mergeCell ref="M8:P8"/>
    <mergeCell ref="C32:P32"/>
    <mergeCell ref="M30:P30"/>
    <mergeCell ref="M29:P29"/>
    <mergeCell ref="M27:P27"/>
    <mergeCell ref="M28:P28"/>
    <mergeCell ref="M18:P18"/>
    <mergeCell ref="M19:P19"/>
    <mergeCell ref="M26:P26"/>
    <mergeCell ref="M20:P20"/>
    <mergeCell ref="M21:P21"/>
    <mergeCell ref="M22:P22"/>
    <mergeCell ref="M23:P23"/>
    <mergeCell ref="M24:P24"/>
    <mergeCell ref="M25:P25"/>
    <mergeCell ref="A1:M1"/>
    <mergeCell ref="C33:P33"/>
    <mergeCell ref="A2:A3"/>
    <mergeCell ref="B2:B3"/>
    <mergeCell ref="M3:P3"/>
    <mergeCell ref="M5:P5"/>
    <mergeCell ref="M6:P6"/>
    <mergeCell ref="M11:P11"/>
    <mergeCell ref="M31:P31"/>
    <mergeCell ref="C2:P2"/>
    <mergeCell ref="M14:P14"/>
    <mergeCell ref="M15:P15"/>
    <mergeCell ref="M16:P16"/>
    <mergeCell ref="C12:P12"/>
    <mergeCell ref="A4:P4"/>
    <mergeCell ref="M17:P17"/>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11" xr:uid="{00000000-0002-0000-0400-000000000000}"/>
    <dataValidation allowBlank="1" showInputMessage="1" showErrorMessage="1" prompt="行が足りない場合には、行を挿入してご利用ください。その際、自動計算の範囲が反映されているか必ずご確認ください。" sqref="A12:B12 Q12:XFD12 A32:B32 Q32:XFD32" xr:uid="{AED61BCC-5071-4867-872A-5236D58C79A7}"/>
    <dataValidation allowBlank="1" showInputMessage="1" showErrorMessage="1" prompt="黄色セルは自動計算ですので、記載不要です。" sqref="B33" xr:uid="{7DBBF2E8-17C5-4DF9-A657-FD36946A61D5}"/>
  </dataValidations>
  <printOptions horizontalCentered="1"/>
  <pageMargins left="0.7" right="0.7" top="0.75" bottom="0.75" header="0.3" footer="0.3"/>
  <pageSetup paperSize="9" scale="4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C96EB-DCDC-49B6-95EA-8589D27742E6}">
  <sheetPr>
    <pageSetUpPr fitToPage="1"/>
  </sheetPr>
  <dimension ref="A1:T16"/>
  <sheetViews>
    <sheetView view="pageBreakPreview" zoomScale="55" zoomScaleNormal="70" zoomScaleSheetLayoutView="55" workbookViewId="0">
      <selection activeCell="A5" sqref="A5"/>
    </sheetView>
  </sheetViews>
  <sheetFormatPr defaultColWidth="9" defaultRowHeight="18" x14ac:dyDescent="0.55000000000000004"/>
  <cols>
    <col min="1" max="1" width="17.58203125" style="109" customWidth="1"/>
    <col min="2" max="3" width="18.08203125" style="109" customWidth="1"/>
    <col min="4" max="4" width="8" style="109" customWidth="1"/>
    <col min="5" max="5" width="3.5" style="109" customWidth="1"/>
    <col min="6" max="6" width="5.08203125" style="109" customWidth="1"/>
    <col min="7" max="7" width="9.33203125" style="109" customWidth="1"/>
    <col min="8" max="8" width="3.5" style="109" customWidth="1"/>
    <col min="9" max="9" width="5.08203125" style="109" customWidth="1"/>
    <col min="10" max="10" width="9.33203125" style="109" customWidth="1"/>
    <col min="11" max="11" width="3.5" style="109" customWidth="1"/>
    <col min="12" max="12" width="5.08203125" style="109" customWidth="1"/>
    <col min="13" max="13" width="9.33203125" style="109" customWidth="1"/>
    <col min="14" max="14" width="3.5" style="109" customWidth="1"/>
    <col min="15" max="16" width="13" style="109" customWidth="1"/>
    <col min="17" max="17" width="3.5" style="109" customWidth="1"/>
    <col min="18" max="18" width="13" style="109" customWidth="1"/>
    <col min="19" max="19" width="27.08203125" style="109" customWidth="1"/>
    <col min="20" max="16384" width="9" style="109"/>
  </cols>
  <sheetData>
    <row r="1" spans="1:20" ht="29" x14ac:dyDescent="0.55000000000000004">
      <c r="A1" s="196" t="s">
        <v>87</v>
      </c>
      <c r="B1" s="196"/>
      <c r="C1" s="196"/>
      <c r="D1" s="196"/>
      <c r="E1" s="196"/>
      <c r="F1" s="196"/>
      <c r="G1" s="196"/>
      <c r="H1" s="196"/>
      <c r="I1" s="196"/>
      <c r="J1" s="196"/>
      <c r="K1" s="196"/>
      <c r="L1" s="196"/>
      <c r="M1" s="196"/>
      <c r="N1" s="196"/>
      <c r="O1" s="196"/>
      <c r="P1" s="196"/>
      <c r="Q1" s="122"/>
      <c r="R1" s="122"/>
      <c r="S1" s="122"/>
    </row>
    <row r="2" spans="1:20" ht="22.5" x14ac:dyDescent="0.55000000000000004">
      <c r="A2" s="205" t="s">
        <v>86</v>
      </c>
      <c r="B2" s="199" t="s">
        <v>21</v>
      </c>
      <c r="C2" s="201" t="s">
        <v>22</v>
      </c>
      <c r="D2" s="201"/>
      <c r="E2" s="201"/>
      <c r="F2" s="201"/>
      <c r="G2" s="201"/>
      <c r="H2" s="201"/>
      <c r="I2" s="201"/>
      <c r="J2" s="201"/>
      <c r="K2" s="201"/>
      <c r="L2" s="201"/>
      <c r="M2" s="201"/>
      <c r="N2" s="201"/>
      <c r="O2" s="201"/>
      <c r="P2" s="201"/>
      <c r="Q2" s="201"/>
      <c r="R2" s="201"/>
      <c r="S2" s="201"/>
    </row>
    <row r="3" spans="1:20" ht="47.5" customHeight="1" x14ac:dyDescent="0.55000000000000004">
      <c r="A3" s="206"/>
      <c r="B3" s="200"/>
      <c r="C3" s="123" t="s">
        <v>23</v>
      </c>
      <c r="D3" s="124" t="s">
        <v>46</v>
      </c>
      <c r="E3" s="125" t="s">
        <v>25</v>
      </c>
      <c r="F3" s="126" t="s">
        <v>26</v>
      </c>
      <c r="G3" s="126" t="s">
        <v>47</v>
      </c>
      <c r="H3" s="125" t="s">
        <v>25</v>
      </c>
      <c r="I3" s="126" t="s">
        <v>26</v>
      </c>
      <c r="J3" s="126" t="s">
        <v>48</v>
      </c>
      <c r="K3" s="125" t="s">
        <v>25</v>
      </c>
      <c r="L3" s="126" t="s">
        <v>26</v>
      </c>
      <c r="M3" s="126" t="s">
        <v>49</v>
      </c>
      <c r="N3" s="127" t="s">
        <v>30</v>
      </c>
      <c r="O3" s="128" t="s">
        <v>28</v>
      </c>
      <c r="P3" s="201" t="s">
        <v>35</v>
      </c>
      <c r="Q3" s="201"/>
      <c r="R3" s="201"/>
      <c r="S3" s="201"/>
    </row>
    <row r="4" spans="1:20" ht="22.5" x14ac:dyDescent="0.55000000000000004">
      <c r="A4" s="202" t="s">
        <v>31</v>
      </c>
      <c r="B4" s="203"/>
      <c r="C4" s="203"/>
      <c r="D4" s="203"/>
      <c r="E4" s="203"/>
      <c r="F4" s="203"/>
      <c r="G4" s="203"/>
      <c r="H4" s="203"/>
      <c r="I4" s="203"/>
      <c r="J4" s="203"/>
      <c r="K4" s="203"/>
      <c r="L4" s="203"/>
      <c r="M4" s="203"/>
      <c r="N4" s="203"/>
      <c r="O4" s="203"/>
      <c r="P4" s="203"/>
      <c r="Q4" s="203"/>
      <c r="R4" s="203"/>
      <c r="S4" s="204"/>
    </row>
    <row r="5" spans="1:20" ht="21.75" customHeight="1" x14ac:dyDescent="0.55000000000000004">
      <c r="A5" s="129"/>
      <c r="B5" s="130" t="str">
        <f>IF(SUM(O5:O12)=0,"",SUM(O5:O12))</f>
        <v/>
      </c>
      <c r="C5" s="131"/>
      <c r="D5" s="132"/>
      <c r="E5" s="133" t="str">
        <f>IF(D5="","","X")</f>
        <v/>
      </c>
      <c r="F5" s="134"/>
      <c r="G5" s="135" t="s">
        <v>50</v>
      </c>
      <c r="H5" s="133" t="str">
        <f>IF(F5="","","X")</f>
        <v/>
      </c>
      <c r="I5" s="134"/>
      <c r="J5" s="135" t="s">
        <v>51</v>
      </c>
      <c r="K5" s="133" t="str">
        <f>IF(I5="","","X")</f>
        <v/>
      </c>
      <c r="L5" s="134"/>
      <c r="M5" s="135" t="s">
        <v>52</v>
      </c>
      <c r="N5" s="133" t="str">
        <f>IF(I5="","","=")</f>
        <v/>
      </c>
      <c r="O5" s="136" t="str">
        <f>IF(AND(D5="",F5="",I5="",L5=""),"",D5*F5*I5*L5)</f>
        <v/>
      </c>
      <c r="P5" s="197"/>
      <c r="Q5" s="197"/>
      <c r="R5" s="197"/>
      <c r="S5" s="198"/>
      <c r="T5" s="110" t="str">
        <f>IF(O5=0,"小計の計算が間違えています。E列・G列・J列・M列に数値が入力されているか確認して下さい。","OK")</f>
        <v>OK</v>
      </c>
    </row>
    <row r="6" spans="1:20" ht="21.75" customHeight="1" x14ac:dyDescent="0.55000000000000004">
      <c r="A6" s="137"/>
      <c r="B6" s="130"/>
      <c r="C6" s="131"/>
      <c r="D6" s="132"/>
      <c r="E6" s="133" t="str">
        <f t="shared" ref="E6:E8" si="0">IF(D6="","","X")</f>
        <v/>
      </c>
      <c r="F6" s="134"/>
      <c r="G6" s="135" t="s">
        <v>53</v>
      </c>
      <c r="H6" s="133" t="str">
        <f t="shared" ref="H6:H8" si="1">IF(F6="","","X")</f>
        <v/>
      </c>
      <c r="I6" s="134"/>
      <c r="J6" s="135" t="s">
        <v>54</v>
      </c>
      <c r="K6" s="133" t="str">
        <f t="shared" ref="K6:K8" si="2">IF(I6="","","X")</f>
        <v/>
      </c>
      <c r="L6" s="134"/>
      <c r="M6" s="135" t="s">
        <v>52</v>
      </c>
      <c r="N6" s="133" t="str">
        <f t="shared" ref="N6:N8" si="3">IF(I6="","","=")</f>
        <v/>
      </c>
      <c r="O6" s="136" t="str">
        <f t="shared" ref="O6:O12" si="4">IF(AND(D6="",F6="",I6="",L6=""),"",D6*F6*I6*L6)</f>
        <v/>
      </c>
      <c r="P6" s="197"/>
      <c r="Q6" s="197"/>
      <c r="R6" s="197"/>
      <c r="S6" s="198"/>
      <c r="T6" s="110" t="str">
        <f t="shared" ref="T6:T12" si="5">IF(O6=0,"小計の計算が間違えています。E列・G列・J列・M列に数値が入力されているか確認して下さい。","OK")</f>
        <v>OK</v>
      </c>
    </row>
    <row r="7" spans="1:20" ht="21.75" customHeight="1" x14ac:dyDescent="0.55000000000000004">
      <c r="A7" s="137"/>
      <c r="B7" s="130"/>
      <c r="C7" s="131"/>
      <c r="D7" s="132"/>
      <c r="E7" s="133" t="str">
        <f t="shared" si="0"/>
        <v/>
      </c>
      <c r="F7" s="134"/>
      <c r="G7" s="135" t="s">
        <v>53</v>
      </c>
      <c r="H7" s="133" t="str">
        <f t="shared" si="1"/>
        <v/>
      </c>
      <c r="I7" s="134"/>
      <c r="J7" s="135" t="s">
        <v>54</v>
      </c>
      <c r="K7" s="133" t="str">
        <f t="shared" si="2"/>
        <v/>
      </c>
      <c r="L7" s="134"/>
      <c r="M7" s="135" t="s">
        <v>52</v>
      </c>
      <c r="N7" s="133" t="str">
        <f t="shared" si="3"/>
        <v/>
      </c>
      <c r="O7" s="136" t="str">
        <f t="shared" si="4"/>
        <v/>
      </c>
      <c r="P7" s="197"/>
      <c r="Q7" s="197"/>
      <c r="R7" s="197"/>
      <c r="S7" s="198"/>
      <c r="T7" s="110" t="str">
        <f t="shared" si="5"/>
        <v>OK</v>
      </c>
    </row>
    <row r="8" spans="1:20" ht="21.75" customHeight="1" x14ac:dyDescent="0.55000000000000004">
      <c r="A8" s="137"/>
      <c r="B8" s="130"/>
      <c r="C8" s="131"/>
      <c r="D8" s="132"/>
      <c r="E8" s="133" t="str">
        <f t="shared" si="0"/>
        <v/>
      </c>
      <c r="F8" s="134"/>
      <c r="G8" s="135" t="s">
        <v>53</v>
      </c>
      <c r="H8" s="133" t="str">
        <f t="shared" si="1"/>
        <v/>
      </c>
      <c r="I8" s="134"/>
      <c r="J8" s="135" t="s">
        <v>54</v>
      </c>
      <c r="K8" s="133" t="str">
        <f t="shared" si="2"/>
        <v/>
      </c>
      <c r="L8" s="134"/>
      <c r="M8" s="135" t="s">
        <v>52</v>
      </c>
      <c r="N8" s="133" t="str">
        <f t="shared" si="3"/>
        <v/>
      </c>
      <c r="O8" s="136" t="str">
        <f t="shared" si="4"/>
        <v/>
      </c>
      <c r="P8" s="197"/>
      <c r="Q8" s="197"/>
      <c r="R8" s="197"/>
      <c r="S8" s="198"/>
      <c r="T8" s="110" t="str">
        <f t="shared" si="5"/>
        <v>OK</v>
      </c>
    </row>
    <row r="9" spans="1:20" ht="21.75" customHeight="1" x14ac:dyDescent="0.55000000000000004">
      <c r="A9" s="137"/>
      <c r="B9" s="130"/>
      <c r="C9" s="131"/>
      <c r="D9" s="132"/>
      <c r="E9" s="133" t="str">
        <f>IF(D9="","","X")</f>
        <v/>
      </c>
      <c r="F9" s="134"/>
      <c r="G9" s="135" t="s">
        <v>53</v>
      </c>
      <c r="H9" s="133" t="str">
        <f>IF(F9="","","X")</f>
        <v/>
      </c>
      <c r="I9" s="134"/>
      <c r="J9" s="135" t="s">
        <v>54</v>
      </c>
      <c r="K9" s="133" t="str">
        <f>IF(I9="","","X")</f>
        <v/>
      </c>
      <c r="L9" s="134"/>
      <c r="M9" s="135" t="s">
        <v>52</v>
      </c>
      <c r="N9" s="133" t="str">
        <f>IF(I9="","","=")</f>
        <v/>
      </c>
      <c r="O9" s="136" t="str">
        <f t="shared" si="4"/>
        <v/>
      </c>
      <c r="P9" s="197"/>
      <c r="Q9" s="197"/>
      <c r="R9" s="197"/>
      <c r="S9" s="198"/>
      <c r="T9" s="110" t="str">
        <f t="shared" si="5"/>
        <v>OK</v>
      </c>
    </row>
    <row r="10" spans="1:20" ht="21.75" customHeight="1" x14ac:dyDescent="0.55000000000000004">
      <c r="A10" s="137"/>
      <c r="B10" s="130"/>
      <c r="C10" s="131"/>
      <c r="D10" s="132"/>
      <c r="E10" s="133" t="str">
        <f>IF(D10="","","X")</f>
        <v/>
      </c>
      <c r="F10" s="134"/>
      <c r="G10" s="135" t="s">
        <v>53</v>
      </c>
      <c r="H10" s="133" t="str">
        <f>IF(F10="","","X")</f>
        <v/>
      </c>
      <c r="I10" s="134"/>
      <c r="J10" s="135" t="s">
        <v>54</v>
      </c>
      <c r="K10" s="133" t="str">
        <f>IF(I10="","","X")</f>
        <v/>
      </c>
      <c r="L10" s="134"/>
      <c r="M10" s="135" t="s">
        <v>52</v>
      </c>
      <c r="N10" s="133" t="str">
        <f>IF(I10="","","=")</f>
        <v/>
      </c>
      <c r="O10" s="136" t="str">
        <f t="shared" ref="O10" si="6">IF(AND(D10="",F10="",I10="",L10=""),"",D10*F10*I10*L10)</f>
        <v/>
      </c>
      <c r="P10" s="197"/>
      <c r="Q10" s="197"/>
      <c r="R10" s="197"/>
      <c r="S10" s="198"/>
      <c r="T10" s="110" t="str">
        <f t="shared" ref="T10" si="7">IF(O10=0,"小計の計算が間違えています。E列・G列・J列・M列に数値が入力されているか確認して下さい。","OK")</f>
        <v>OK</v>
      </c>
    </row>
    <row r="11" spans="1:20" ht="21.75" customHeight="1" x14ac:dyDescent="0.55000000000000004">
      <c r="A11" s="137"/>
      <c r="B11" s="130"/>
      <c r="C11" s="131"/>
      <c r="D11" s="132"/>
      <c r="E11" s="133" t="str">
        <f>IF(D11="","","X")</f>
        <v/>
      </c>
      <c r="F11" s="134"/>
      <c r="G11" s="135" t="s">
        <v>53</v>
      </c>
      <c r="H11" s="133" t="str">
        <f>IF(F11="","","X")</f>
        <v/>
      </c>
      <c r="I11" s="134"/>
      <c r="J11" s="135" t="s">
        <v>54</v>
      </c>
      <c r="K11" s="133" t="str">
        <f>IF(I11="","","X")</f>
        <v/>
      </c>
      <c r="L11" s="134"/>
      <c r="M11" s="135" t="s">
        <v>52</v>
      </c>
      <c r="N11" s="133" t="str">
        <f>IF(I11="","","=")</f>
        <v/>
      </c>
      <c r="O11" s="136" t="str">
        <f t="shared" si="4"/>
        <v/>
      </c>
      <c r="P11" s="197"/>
      <c r="Q11" s="197"/>
      <c r="R11" s="197"/>
      <c r="S11" s="198"/>
      <c r="T11" s="110" t="str">
        <f t="shared" si="5"/>
        <v>OK</v>
      </c>
    </row>
    <row r="12" spans="1:20" ht="21.75" customHeight="1" x14ac:dyDescent="0.55000000000000004">
      <c r="A12" s="138"/>
      <c r="B12" s="139"/>
      <c r="C12" s="131"/>
      <c r="D12" s="132"/>
      <c r="E12" s="133" t="str">
        <f>IF(D12="","","X")</f>
        <v/>
      </c>
      <c r="F12" s="134"/>
      <c r="G12" s="135" t="s">
        <v>53</v>
      </c>
      <c r="H12" s="133" t="str">
        <f>IF(F12="","","X")</f>
        <v/>
      </c>
      <c r="I12" s="134"/>
      <c r="J12" s="135" t="s">
        <v>54</v>
      </c>
      <c r="K12" s="133" t="str">
        <f>IF(I12="","","X")</f>
        <v/>
      </c>
      <c r="L12" s="134"/>
      <c r="M12" s="135" t="s">
        <v>52</v>
      </c>
      <c r="N12" s="133" t="str">
        <f>IF(I12="","","=")</f>
        <v/>
      </c>
      <c r="O12" s="136" t="str">
        <f t="shared" si="4"/>
        <v/>
      </c>
      <c r="P12" s="197"/>
      <c r="Q12" s="197"/>
      <c r="R12" s="197"/>
      <c r="S12" s="198"/>
      <c r="T12" s="110" t="str">
        <f t="shared" si="5"/>
        <v>OK</v>
      </c>
    </row>
    <row r="13" spans="1:20" ht="21.75" customHeight="1" x14ac:dyDescent="0.55000000000000004">
      <c r="A13" s="140" t="s">
        <v>14</v>
      </c>
      <c r="B13" s="141">
        <f>SUM(B5:B12,)</f>
        <v>0</v>
      </c>
      <c r="C13" s="183"/>
      <c r="D13" s="184"/>
      <c r="E13" s="184"/>
      <c r="F13" s="184"/>
      <c r="G13" s="184"/>
      <c r="H13" s="184"/>
      <c r="I13" s="184"/>
      <c r="J13" s="184"/>
      <c r="K13" s="184"/>
      <c r="L13" s="184"/>
      <c r="M13" s="184"/>
      <c r="N13" s="184"/>
      <c r="O13" s="184"/>
      <c r="P13" s="184"/>
      <c r="Q13" s="184"/>
      <c r="R13" s="184"/>
      <c r="S13" s="185"/>
    </row>
    <row r="14" spans="1:20" ht="22.5" x14ac:dyDescent="0.55000000000000004">
      <c r="A14" s="142" t="s">
        <v>43</v>
      </c>
      <c r="B14" s="105"/>
      <c r="C14" s="105"/>
      <c r="D14" s="105"/>
      <c r="E14" s="105"/>
      <c r="F14" s="105"/>
      <c r="G14" s="105"/>
      <c r="H14" s="105"/>
      <c r="I14" s="105"/>
      <c r="J14" s="105"/>
      <c r="K14" s="105"/>
      <c r="L14" s="105"/>
      <c r="M14" s="105"/>
      <c r="N14" s="105"/>
      <c r="O14" s="105"/>
      <c r="P14" s="105"/>
      <c r="Q14" s="105"/>
      <c r="R14" s="105"/>
      <c r="S14" s="105"/>
    </row>
    <row r="15" spans="1:20" ht="22.5" x14ac:dyDescent="0.55000000000000004">
      <c r="A15" s="142" t="s">
        <v>41</v>
      </c>
      <c r="B15" s="105"/>
      <c r="C15" s="105"/>
      <c r="D15" s="105"/>
      <c r="E15" s="105"/>
      <c r="F15" s="105"/>
      <c r="G15" s="105"/>
      <c r="H15" s="105"/>
      <c r="I15" s="105"/>
      <c r="J15" s="105"/>
      <c r="K15" s="105"/>
      <c r="L15" s="105"/>
      <c r="M15" s="105"/>
      <c r="N15" s="105"/>
      <c r="O15" s="105"/>
      <c r="P15" s="105"/>
      <c r="Q15" s="105"/>
      <c r="R15" s="105"/>
      <c r="S15" s="105"/>
    </row>
    <row r="16" spans="1:20" ht="22.5" x14ac:dyDescent="0.55000000000000004">
      <c r="A16" s="142" t="s">
        <v>29</v>
      </c>
      <c r="B16" s="105"/>
      <c r="C16" s="105"/>
      <c r="D16" s="105"/>
      <c r="E16" s="105"/>
      <c r="F16" s="105"/>
      <c r="G16" s="105"/>
      <c r="H16" s="105"/>
      <c r="I16" s="105"/>
      <c r="J16" s="105"/>
      <c r="K16" s="105"/>
      <c r="L16" s="105"/>
      <c r="M16" s="105"/>
      <c r="N16" s="105"/>
      <c r="O16" s="105"/>
      <c r="P16" s="105"/>
      <c r="Q16" s="105"/>
      <c r="R16" s="105"/>
      <c r="S16" s="105"/>
    </row>
  </sheetData>
  <mergeCells count="15">
    <mergeCell ref="A1:P1"/>
    <mergeCell ref="P11:S11"/>
    <mergeCell ref="P12:S12"/>
    <mergeCell ref="C13:S13"/>
    <mergeCell ref="B2:B3"/>
    <mergeCell ref="C2:S2"/>
    <mergeCell ref="P3:S3"/>
    <mergeCell ref="A4:S4"/>
    <mergeCell ref="P5:S5"/>
    <mergeCell ref="A2:A3"/>
    <mergeCell ref="P10:S10"/>
    <mergeCell ref="P9:S9"/>
    <mergeCell ref="P6:S6"/>
    <mergeCell ref="P7:S7"/>
    <mergeCell ref="P8:S8"/>
  </mergeCells>
  <phoneticPr fontId="2"/>
  <dataValidations count="4">
    <dataValidation allowBlank="1" showInputMessage="1" showErrorMessage="1" prompt="人数を記入してください" sqref="L5" xr:uid="{DDB50629-3F7E-4DFD-800C-C63F6876C34E}"/>
    <dataValidation allowBlank="1" showInputMessage="1" showErrorMessage="1" prompt="何週間行うかを入れてください" sqref="I5" xr:uid="{A43BA223-FD55-439C-B69C-1A7E9DD36CF4}"/>
    <dataValidation allowBlank="1" showInputMessage="1" showErrorMessage="1" prompt="一週間あたりの時間数を入れてください" sqref="F5" xr:uid="{D3293DB9-7169-4640-A545-64648E4A198A}"/>
    <dataValidation allowBlank="1" showInputMessage="1" showErrorMessage="1" prompt="時給を記入してください" sqref="D5" xr:uid="{64CC8A72-4499-4D6A-B824-15B296851E4C}"/>
  </dataValidations>
  <pageMargins left="0.7" right="0.7" top="0.75" bottom="0.75" header="0.3" footer="0.3"/>
  <pageSetup paperSize="9" scale="4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53D13CEB13DAC419D4E71A5FE64887B" ma:contentTypeVersion="4" ma:contentTypeDescription="新しいドキュメントを作成します。" ma:contentTypeScope="" ma:versionID="023c2684b64c3bccc7f6595943321e6e">
  <xsd:schema xmlns:xsd="http://www.w3.org/2001/XMLSchema" xmlns:xs="http://www.w3.org/2001/XMLSchema" xmlns:p="http://schemas.microsoft.com/office/2006/metadata/properties" xmlns:ns2="648c12ce-34e7-4dff-9f91-7fe583473766" xmlns:ns3="e1f3ff42-5d80-4bdb-837a-45da962ae26a" targetNamespace="http://schemas.microsoft.com/office/2006/metadata/properties" ma:root="true" ma:fieldsID="c38e21218f77a0525ebf9d4b1f5cd48c" ns2:_="" ns3:_="">
    <xsd:import namespace="648c12ce-34e7-4dff-9f91-7fe583473766"/>
    <xsd:import namespace="e1f3ff42-5d80-4bdb-837a-45da962ae2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c12ce-34e7-4dff-9f91-7fe583473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f3ff42-5d80-4bdb-837a-45da962ae2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E69C03-8AE3-4E5B-9252-8C40096BBAC9}">
  <ds:schemaRefs>
    <ds:schemaRef ds:uri="http://schemas.microsoft.com/sharepoint/v3/contenttype/forms"/>
  </ds:schemaRefs>
</ds:datastoreItem>
</file>

<file path=customXml/itemProps2.xml><?xml version="1.0" encoding="utf-8"?>
<ds:datastoreItem xmlns:ds="http://schemas.openxmlformats.org/officeDocument/2006/customXml" ds:itemID="{2153B2FA-21A0-4EBA-95EE-0B46CC2F1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c12ce-34e7-4dff-9f91-7fe583473766"/>
    <ds:schemaRef ds:uri="e1f3ff42-5d80-4bdb-837a-45da962ae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232005-58C7-4A4A-9D66-3317171114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⓪記入方法</vt:lpstr>
      <vt:lpstr>① 調達の内訳</vt:lpstr>
      <vt:lpstr>②自己資金・民間資金</vt:lpstr>
      <vt:lpstr>③事業費</vt:lpstr>
      <vt:lpstr>④管理的経費</vt:lpstr>
      <vt:lpstr>⑤直接事業費</vt:lpstr>
      <vt:lpstr>⑥雇用関連費</vt:lpstr>
      <vt:lpstr>'① 調達の内訳'!Print_Area</vt:lpstr>
      <vt:lpstr>②自己資金・民間資金!Print_Area</vt:lpstr>
      <vt:lpstr>③事業費!Print_Area</vt:lpstr>
      <vt:lpstr>④管理的経費!Print_Area</vt:lpstr>
      <vt:lpstr>⑤直接事業費!Print_Area</vt:lpstr>
      <vt:lpstr>⑥雇用関連費!Print_Area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2021-09-16T04:50:40Z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0x010100653D13CEB13DAC419D4E71A5FE64887B</vt:lpwstr>
  </property>
</Properties>
</file>