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d.docs.live.net/2a2d6ada7eb2db83/GripZ UK/Brand stuff/Latest order forms GBP/"/>
    </mc:Choice>
  </mc:AlternateContent>
  <xr:revisionPtr revIDLastSave="51" documentId="11_612CF37A1E1C43BB7370987F5DE1BEC95298313A" xr6:coauthVersionLast="47" xr6:coauthVersionMax="47" xr10:uidLastSave="{F657824D-B22D-4719-9084-A821EB78F4C2}"/>
  <bookViews>
    <workbookView xWindow="-108" yWindow="-108" windowWidth="23256" windowHeight="12456" firstSheet="3" activeTab="3" xr2:uid="{00000000-000D-0000-FFFF-FFFF00000000}"/>
  </bookViews>
  <sheets>
    <sheet name="Customer Info" sheetId="1" r:id="rId1"/>
    <sheet name="Magic Wood" sheetId="2" r:id="rId2"/>
    <sheet name="Flux FiberGlass" sheetId="3" r:id="rId3"/>
    <sheet name="Flux TPU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Q13" i="4"/>
  <c r="R13" i="4" s="1"/>
  <c r="Q12" i="4"/>
  <c r="R12" i="4" s="1"/>
  <c r="P12" i="4"/>
  <c r="Q11" i="4"/>
  <c r="R11" i="4" s="1"/>
  <c r="Q10" i="4"/>
  <c r="R10" i="4" s="1"/>
  <c r="P10" i="4"/>
  <c r="Q9" i="4"/>
  <c r="R9" i="4" s="1"/>
  <c r="Q8" i="4"/>
  <c r="R8" i="4" s="1"/>
  <c r="W37" i="3"/>
  <c r="X37" i="3" s="1"/>
  <c r="X36" i="3"/>
  <c r="W36" i="3"/>
  <c r="V36" i="3"/>
  <c r="W35" i="3"/>
  <c r="X35" i="3" s="1"/>
  <c r="X34" i="3"/>
  <c r="W34" i="3"/>
  <c r="V34" i="3"/>
  <c r="W33" i="3"/>
  <c r="X33" i="3" s="1"/>
  <c r="X32" i="3"/>
  <c r="W32" i="3"/>
  <c r="V32" i="3"/>
  <c r="W31" i="3"/>
  <c r="V31" i="3" s="1"/>
  <c r="X30" i="3"/>
  <c r="W30" i="3"/>
  <c r="V30" i="3"/>
  <c r="W29" i="3"/>
  <c r="X29" i="3" s="1"/>
  <c r="X28" i="3"/>
  <c r="W28" i="3"/>
  <c r="V28" i="3"/>
  <c r="W27" i="3"/>
  <c r="X27" i="3" s="1"/>
  <c r="X26" i="3"/>
  <c r="W26" i="3"/>
  <c r="V26" i="3"/>
  <c r="W25" i="3"/>
  <c r="X25" i="3" s="1"/>
  <c r="X24" i="3"/>
  <c r="W24" i="3"/>
  <c r="V24" i="3"/>
  <c r="W23" i="3"/>
  <c r="V23" i="3" s="1"/>
  <c r="X22" i="3"/>
  <c r="W22" i="3"/>
  <c r="V22" i="3"/>
  <c r="W21" i="3"/>
  <c r="X21" i="3" s="1"/>
  <c r="X20" i="3"/>
  <c r="W20" i="3"/>
  <c r="V20" i="3"/>
  <c r="W19" i="3"/>
  <c r="X19" i="3" s="1"/>
  <c r="X18" i="3"/>
  <c r="W18" i="3"/>
  <c r="V18" i="3"/>
  <c r="W17" i="3"/>
  <c r="X17" i="3" s="1"/>
  <c r="X16" i="3"/>
  <c r="W16" i="3"/>
  <c r="V16" i="3"/>
  <c r="W15" i="3"/>
  <c r="V15" i="3" s="1"/>
  <c r="X14" i="3"/>
  <c r="W14" i="3"/>
  <c r="V14" i="3"/>
  <c r="W13" i="3"/>
  <c r="X13" i="3" s="1"/>
  <c r="X12" i="3"/>
  <c r="W12" i="3"/>
  <c r="V12" i="3"/>
  <c r="W11" i="3"/>
  <c r="X11" i="3" s="1"/>
  <c r="X10" i="3"/>
  <c r="W10" i="3"/>
  <c r="V10" i="3"/>
  <c r="W9" i="3"/>
  <c r="X9" i="3" s="1"/>
  <c r="X8" i="3"/>
  <c r="W8" i="3"/>
  <c r="W38" i="3" s="1"/>
  <c r="V8" i="3"/>
  <c r="W21" i="2"/>
  <c r="X21" i="2" s="1"/>
  <c r="X20" i="2"/>
  <c r="W20" i="2"/>
  <c r="V20" i="2"/>
  <c r="W19" i="2"/>
  <c r="X19" i="2" s="1"/>
  <c r="X18" i="2"/>
  <c r="W18" i="2"/>
  <c r="V18" i="2"/>
  <c r="W17" i="2"/>
  <c r="X17" i="2" s="1"/>
  <c r="X16" i="2"/>
  <c r="W16" i="2"/>
  <c r="V16" i="2"/>
  <c r="W15" i="2"/>
  <c r="V15" i="2" s="1"/>
  <c r="X14" i="2"/>
  <c r="W14" i="2"/>
  <c r="V14" i="2"/>
  <c r="W13" i="2"/>
  <c r="X13" i="2" s="1"/>
  <c r="X12" i="2"/>
  <c r="W12" i="2"/>
  <c r="V12" i="2"/>
  <c r="W11" i="2"/>
  <c r="X11" i="2" s="1"/>
  <c r="X10" i="2"/>
  <c r="W10" i="2"/>
  <c r="V10" i="2"/>
  <c r="W9" i="2"/>
  <c r="X9" i="2" s="1"/>
  <c r="X8" i="2"/>
  <c r="W8" i="2"/>
  <c r="W22" i="2" s="1"/>
  <c r="V8" i="2"/>
  <c r="P14" i="4" l="1"/>
  <c r="R14" i="4"/>
  <c r="P8" i="4"/>
  <c r="X1" i="3"/>
  <c r="R1" i="4"/>
  <c r="Q15" i="4"/>
  <c r="V13" i="2"/>
  <c r="X15" i="2"/>
  <c r="X1" i="2" s="1"/>
  <c r="V21" i="2"/>
  <c r="V13" i="3"/>
  <c r="X15" i="3"/>
  <c r="V21" i="3"/>
  <c r="X23" i="3"/>
  <c r="V29" i="3"/>
  <c r="X31" i="3"/>
  <c r="V37" i="3"/>
  <c r="P13" i="4"/>
  <c r="V11" i="2"/>
  <c r="V19" i="2"/>
  <c r="V11" i="3"/>
  <c r="V19" i="3"/>
  <c r="V27" i="3"/>
  <c r="V35" i="3"/>
  <c r="P11" i="4"/>
  <c r="V9" i="2"/>
  <c r="V22" i="2" s="1"/>
  <c r="V17" i="2"/>
  <c r="V9" i="3"/>
  <c r="V38" i="3" s="1"/>
  <c r="V17" i="3"/>
  <c r="V25" i="3"/>
  <c r="V33" i="3"/>
  <c r="P9" i="4"/>
  <c r="P15" i="4" l="1"/>
  <c r="X2" i="2"/>
  <c r="X3" i="2" s="1"/>
  <c r="X4" i="2" s="1"/>
  <c r="X2" i="3"/>
  <c r="X3" i="3" s="1"/>
  <c r="X4" i="3" s="1"/>
  <c r="R2" i="4"/>
  <c r="R3" i="4" s="1"/>
  <c r="R4" i="4" s="1"/>
  <c r="E13" i="1" l="1"/>
</calcChain>
</file>

<file path=xl/sharedStrings.xml><?xml version="1.0" encoding="utf-8"?>
<sst xmlns="http://schemas.openxmlformats.org/spreadsheetml/2006/main" count="216" uniqueCount="162">
  <si>
    <t>www.emberholds.com</t>
  </si>
  <si>
    <t>Instagram</t>
  </si>
  <si>
    <t>@emberholds</t>
  </si>
  <si>
    <t>Shipping Address</t>
  </si>
  <si>
    <t>Attention</t>
  </si>
  <si>
    <t>Company</t>
  </si>
  <si>
    <t>Street</t>
  </si>
  <si>
    <t>City</t>
  </si>
  <si>
    <t>State/Province</t>
  </si>
  <si>
    <t>Grand Total</t>
  </si>
  <si>
    <t>Zip</t>
  </si>
  <si>
    <t>Country</t>
  </si>
  <si>
    <t>Billing Address</t>
  </si>
  <si>
    <t>Name</t>
  </si>
  <si>
    <t>Sate/Province</t>
  </si>
  <si>
    <t>Email</t>
  </si>
  <si>
    <t>Telephone</t>
  </si>
  <si>
    <t>VAT#</t>
  </si>
  <si>
    <t>Payment</t>
  </si>
  <si>
    <t>Payment Type</t>
  </si>
  <si>
    <t>Shipping Method</t>
  </si>
  <si>
    <t>Ship Quote</t>
  </si>
  <si>
    <t>Bolts</t>
  </si>
  <si>
    <t>Color Charge</t>
  </si>
  <si>
    <t xml:space="preserve">PLEASE NOTE:  Prices are excluding VAT.  Shipping and export/ import charges - FOC for orders over £250.  Payment before production. </t>
  </si>
  <si>
    <t>Orders to:  kate.gripz@gmail.com</t>
  </si>
  <si>
    <t>Subtotal</t>
  </si>
  <si>
    <t>Discount</t>
  </si>
  <si>
    <t>Sub-Total</t>
  </si>
  <si>
    <t>Total</t>
  </si>
  <si>
    <t>SETS</t>
  </si>
  <si>
    <t xml:space="preserve"> Flame Red RAL 3000</t>
  </si>
  <si>
    <t>Sky Blue RAL 5015</t>
  </si>
  <si>
    <t>Traffic White RAL 9016</t>
  </si>
  <si>
    <t>Mint RAL 6027</t>
  </si>
  <si>
    <t>Zinc Yellow RAL 1018</t>
  </si>
  <si>
    <t>Dahlia Yellow RAL 1033</t>
  </si>
  <si>
    <t>Deep Orange RAL 2011</t>
  </si>
  <si>
    <t>Yellow Green RAL 6018</t>
  </si>
  <si>
    <t>Pure Green RAL 6037</t>
  </si>
  <si>
    <t xml:space="preserve"> Purple S 4050-R60B/M</t>
  </si>
  <si>
    <t>Jet Black RAL9005</t>
  </si>
  <si>
    <t>Silver Grey RAL 7001</t>
  </si>
  <si>
    <t>Deep Rose RAL 4008</t>
  </si>
  <si>
    <t>Pink RAL 4003</t>
  </si>
  <si>
    <t>Fluoro Pink</t>
  </si>
  <si>
    <t>Fluoro Red</t>
  </si>
  <si>
    <t>Total Holds</t>
  </si>
  <si>
    <t>Total Sets</t>
  </si>
  <si>
    <t>Total Cost</t>
  </si>
  <si>
    <t>Notes</t>
  </si>
  <si>
    <t>Set Name</t>
  </si>
  <si>
    <t>Set Code</t>
  </si>
  <si>
    <t>Picture</t>
  </si>
  <si>
    <t># Holds</t>
  </si>
  <si>
    <t>Price</t>
  </si>
  <si>
    <t>Caroline</t>
  </si>
  <si>
    <t>S.Caroline</t>
  </si>
  <si>
    <t>Clara</t>
  </si>
  <si>
    <t>S.Clara</t>
  </si>
  <si>
    <t>Hazel</t>
  </si>
  <si>
    <t>S.Hazel</t>
  </si>
  <si>
    <t>Olivia</t>
  </si>
  <si>
    <t>M.Olivia</t>
  </si>
  <si>
    <t>Juliet</t>
  </si>
  <si>
    <t>M.Juliet</t>
  </si>
  <si>
    <t>Grace</t>
  </si>
  <si>
    <t>M.Grace</t>
  </si>
  <si>
    <t>Daisy</t>
  </si>
  <si>
    <t>M.Daisy</t>
  </si>
  <si>
    <t>Pearl</t>
  </si>
  <si>
    <t>L.Pearl</t>
  </si>
  <si>
    <t>Elsa</t>
  </si>
  <si>
    <t>L.Elsa</t>
  </si>
  <si>
    <t>Audrey</t>
  </si>
  <si>
    <t>L.Audrey</t>
  </si>
  <si>
    <t>Eleanor</t>
  </si>
  <si>
    <t>XL.Eleanor</t>
  </si>
  <si>
    <t>Penelope</t>
  </si>
  <si>
    <t>XL.Penelope</t>
  </si>
  <si>
    <t>Rose</t>
  </si>
  <si>
    <t>XL.Rose</t>
  </si>
  <si>
    <t>Sophia</t>
  </si>
  <si>
    <t>XL.Sophia</t>
  </si>
  <si>
    <t xml:space="preserve"> Red RAL 3000</t>
  </si>
  <si>
    <t>Blue RAL 5015</t>
  </si>
  <si>
    <t>White RAL 9016</t>
  </si>
  <si>
    <t>Yellow RAL 1018</t>
  </si>
  <si>
    <t>Apricot Orange RAL 1033</t>
  </si>
  <si>
    <t>Bright Green RAL 6018</t>
  </si>
  <si>
    <t>Black RAL9005</t>
  </si>
  <si>
    <t>Grey RAL 7001</t>
  </si>
  <si>
    <t>FFG1</t>
  </si>
  <si>
    <t># 1</t>
  </si>
  <si>
    <t>FFG2</t>
  </si>
  <si>
    <t># 2</t>
  </si>
  <si>
    <t>FFG3</t>
  </si>
  <si>
    <t># 3</t>
  </si>
  <si>
    <t>FFG4</t>
  </si>
  <si>
    <t># 4</t>
  </si>
  <si>
    <t>FFG5</t>
  </si>
  <si>
    <t># 5</t>
  </si>
  <si>
    <t>FFG6</t>
  </si>
  <si>
    <t># 6</t>
  </si>
  <si>
    <t>FFG7</t>
  </si>
  <si>
    <t># 7</t>
  </si>
  <si>
    <t>FFG8</t>
  </si>
  <si>
    <t># 8</t>
  </si>
  <si>
    <t>FFG9</t>
  </si>
  <si>
    <t># 9</t>
  </si>
  <si>
    <t>FFG10</t>
  </si>
  <si>
    <t># 10</t>
  </si>
  <si>
    <t>FFG11</t>
  </si>
  <si>
    <t>#11</t>
  </si>
  <si>
    <t>FFG12</t>
  </si>
  <si>
    <t>#12</t>
  </si>
  <si>
    <t>FFG13</t>
  </si>
  <si>
    <t>#13</t>
  </si>
  <si>
    <t>FFG14</t>
  </si>
  <si>
    <t>#14</t>
  </si>
  <si>
    <t>FFG15</t>
  </si>
  <si>
    <t>#15</t>
  </si>
  <si>
    <t>FFG16</t>
  </si>
  <si>
    <t>#16</t>
  </si>
  <si>
    <t>FFG17</t>
  </si>
  <si>
    <t>#17</t>
  </si>
  <si>
    <t>FFG18</t>
  </si>
  <si>
    <t>#18</t>
  </si>
  <si>
    <t>FFG19</t>
  </si>
  <si>
    <t>#19</t>
  </si>
  <si>
    <t>FFG20</t>
  </si>
  <si>
    <t>#20</t>
  </si>
  <si>
    <t>FFG21</t>
  </si>
  <si>
    <t>#21</t>
  </si>
  <si>
    <t>FFG22</t>
  </si>
  <si>
    <t>#22</t>
  </si>
  <si>
    <t>FFG23</t>
  </si>
  <si>
    <t>#23</t>
  </si>
  <si>
    <t>FFG24</t>
  </si>
  <si>
    <t>#24</t>
  </si>
  <si>
    <t>FFG25</t>
  </si>
  <si>
    <t>#25</t>
  </si>
  <si>
    <t>FFG26</t>
  </si>
  <si>
    <t>#26</t>
  </si>
  <si>
    <t>FFG27</t>
  </si>
  <si>
    <t>#27</t>
  </si>
  <si>
    <t>FFG28</t>
  </si>
  <si>
    <t>#28</t>
  </si>
  <si>
    <t>FFG29</t>
  </si>
  <si>
    <t>#29</t>
  </si>
  <si>
    <t>FFG30</t>
  </si>
  <si>
    <t>#30</t>
  </si>
  <si>
    <t>Fluo Green</t>
  </si>
  <si>
    <t>Fluo Orange</t>
  </si>
  <si>
    <t>Fluo Pink</t>
  </si>
  <si>
    <t>FTPU1</t>
  </si>
  <si>
    <t>FTPU2</t>
  </si>
  <si>
    <t>FTPU3</t>
  </si>
  <si>
    <t>FTPU4</t>
  </si>
  <si>
    <t>FTPU5</t>
  </si>
  <si>
    <t>FTPU6</t>
  </si>
  <si>
    <t>FTPU7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</si>
</sst>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]#,##0.00"/>
    <numFmt numFmtId="165" formatCode="_(&quot;$&quot;* #,##0.00_);_(&quot;$&quot;* \(#,##0.00\);_(&quot;$&quot;* &quot;-&quot;??_);_(@_)"/>
    <numFmt numFmtId="166" formatCode="&quot;£&quot;#,##0.00"/>
  </numFmts>
  <fonts count="21">
    <font>
      <sz val="11"/>
      <color theme="1"/>
      <name val="Calibri"/>
      <scheme val="minor"/>
    </font>
    <font>
      <sz val="9"/>
      <color theme="1"/>
      <name val="Calibri"/>
    </font>
    <font>
      <b/>
      <sz val="9"/>
      <color theme="1"/>
      <name val="Calibri"/>
    </font>
    <font>
      <sz val="9"/>
      <color rgb="FF000000"/>
      <name val="Calibri"/>
    </font>
    <font>
      <sz val="11"/>
      <color rgb="FF0563C1"/>
      <name val="Calibri"/>
    </font>
    <font>
      <u/>
      <sz val="11"/>
      <color theme="10"/>
      <name val="Arial"/>
    </font>
    <font>
      <sz val="11"/>
      <name val="Calibri"/>
    </font>
    <font>
      <b/>
      <sz val="9"/>
      <color rgb="FF000000"/>
      <name val="Calibri"/>
    </font>
    <font>
      <sz val="9"/>
      <color rgb="FF000000"/>
      <name val="&quot;Google Sans Mono&quot;"/>
    </font>
    <font>
      <b/>
      <sz val="26"/>
      <color theme="1"/>
      <name val="Calibri"/>
    </font>
    <font>
      <b/>
      <sz val="11"/>
      <color theme="0"/>
      <name val="Calibri"/>
    </font>
    <font>
      <sz val="11"/>
      <color theme="0"/>
      <name val="Calibri"/>
    </font>
    <font>
      <sz val="11"/>
      <color theme="1"/>
      <name val="Calibri"/>
    </font>
    <font>
      <sz val="8"/>
      <color rgb="FFFFFFFF"/>
      <name val="Calibri"/>
    </font>
    <font>
      <sz val="8"/>
      <color theme="1"/>
      <name val="Calibri"/>
    </font>
    <font>
      <sz val="8"/>
      <color rgb="FF000000"/>
      <name val="Calibri"/>
    </font>
    <font>
      <sz val="11"/>
      <color rgb="FFFFFFFF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E90000"/>
        <bgColor rgb="FFE90000"/>
      </patternFill>
    </fill>
    <fill>
      <patternFill patternType="solid">
        <fgColor rgb="FF0F80FF"/>
        <bgColor rgb="FF0F80FF"/>
      </patternFill>
    </fill>
    <fill>
      <patternFill patternType="solid">
        <fgColor rgb="FF29EDF1"/>
        <bgColor rgb="FF29EDF1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theme="5"/>
        <bgColor theme="5"/>
      </patternFill>
    </fill>
    <fill>
      <patternFill patternType="solid">
        <fgColor rgb="FF6AA84F"/>
        <bgColor rgb="FF6AA84F"/>
      </patternFill>
    </fill>
    <fill>
      <patternFill patternType="solid">
        <fgColor rgb="FF429120"/>
        <bgColor rgb="FF429120"/>
      </patternFill>
    </fill>
    <fill>
      <patternFill patternType="solid">
        <fgColor rgb="FF8000FF"/>
        <bgColor rgb="FF8000FF"/>
      </patternFill>
    </fill>
    <fill>
      <patternFill patternType="solid">
        <fgColor theme="1"/>
        <bgColor theme="1"/>
      </patternFill>
    </fill>
    <fill>
      <patternFill patternType="solid">
        <fgColor rgb="FFD9D9D9"/>
        <bgColor rgb="FFD9D9D9"/>
      </patternFill>
    </fill>
    <fill>
      <patternFill patternType="solid">
        <fgColor rgb="FFD317D3"/>
        <bgColor rgb="FFD317D3"/>
      </patternFill>
    </fill>
    <fill>
      <patternFill patternType="solid">
        <fgColor rgb="FFFF8DFF"/>
        <bgColor rgb="FFFF8DFF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7600"/>
        <bgColor rgb="FFFF760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/>
    <xf numFmtId="49" fontId="1" fillId="0" borderId="2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7" fillId="0" borderId="0" xfId="0" applyNumberFormat="1" applyFont="1"/>
    <xf numFmtId="49" fontId="1" fillId="0" borderId="3" xfId="0" applyNumberFormat="1" applyFont="1" applyBorder="1" applyAlignment="1">
      <alignment horizontal="left" vertical="top" wrapText="1"/>
    </xf>
    <xf numFmtId="49" fontId="1" fillId="0" borderId="0" xfId="0" applyNumberFormat="1" applyFont="1"/>
    <xf numFmtId="49" fontId="1" fillId="3" borderId="6" xfId="0" applyNumberFormat="1" applyFont="1" applyFill="1" applyBorder="1"/>
    <xf numFmtId="0" fontId="3" fillId="0" borderId="0" xfId="0" applyFont="1" applyAlignment="1">
      <alignment horizontal="right"/>
    </xf>
    <xf numFmtId="9" fontId="1" fillId="0" borderId="0" xfId="0" applyNumberFormat="1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9" fontId="1" fillId="0" borderId="5" xfId="0" applyNumberFormat="1" applyFont="1" applyBorder="1"/>
    <xf numFmtId="165" fontId="1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2" fillId="0" borderId="0" xfId="0" applyFont="1"/>
    <xf numFmtId="3" fontId="1" fillId="0" borderId="11" xfId="0" applyNumberFormat="1" applyFont="1" applyBorder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2" fillId="4" borderId="5" xfId="0" applyFont="1" applyFill="1" applyBorder="1"/>
    <xf numFmtId="0" fontId="12" fillId="0" borderId="1" xfId="0" applyFont="1" applyBorder="1"/>
    <xf numFmtId="0" fontId="1" fillId="0" borderId="11" xfId="0" applyFont="1" applyBorder="1" applyAlignment="1">
      <alignment horizontal="center" vertical="center"/>
    </xf>
    <xf numFmtId="3" fontId="1" fillId="0" borderId="0" xfId="0" applyNumberFormat="1" applyFont="1"/>
    <xf numFmtId="0" fontId="16" fillId="0" borderId="0" xfId="0" applyFont="1"/>
    <xf numFmtId="0" fontId="17" fillId="0" borderId="0" xfId="0" applyFont="1"/>
    <xf numFmtId="0" fontId="1" fillId="0" borderId="11" xfId="0" applyFont="1" applyBorder="1" applyAlignment="1">
      <alignment horizontal="right"/>
    </xf>
    <xf numFmtId="0" fontId="3" fillId="20" borderId="11" xfId="0" applyFont="1" applyFill="1" applyBorder="1" applyAlignment="1">
      <alignment horizontal="left"/>
    </xf>
    <xf numFmtId="0" fontId="3" fillId="20" borderId="11" xfId="0" applyFont="1" applyFill="1" applyBorder="1" applyAlignment="1">
      <alignment horizontal="left" vertical="center"/>
    </xf>
    <xf numFmtId="0" fontId="3" fillId="20" borderId="11" xfId="0" applyFont="1" applyFill="1" applyBorder="1" applyAlignment="1">
      <alignment horizontal="right"/>
    </xf>
    <xf numFmtId="0" fontId="12" fillId="0" borderId="5" xfId="0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1" fillId="0" borderId="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3" fillId="0" borderId="5" xfId="0" applyFont="1" applyBorder="1" applyProtection="1">
      <protection locked="0"/>
    </xf>
    <xf numFmtId="166" fontId="8" fillId="2" borderId="0" xfId="0" applyNumberFormat="1" applyFont="1" applyFill="1"/>
    <xf numFmtId="14" fontId="19" fillId="0" borderId="0" xfId="0" applyNumberFormat="1" applyFont="1" applyAlignment="1">
      <alignment horizontal="left"/>
    </xf>
    <xf numFmtId="0" fontId="18" fillId="0" borderId="0" xfId="0" applyFont="1"/>
    <xf numFmtId="166" fontId="0" fillId="0" borderId="0" xfId="0" applyNumberFormat="1"/>
    <xf numFmtId="166" fontId="2" fillId="0" borderId="0" xfId="0" applyNumberFormat="1" applyFont="1" applyAlignment="1">
      <alignment horizontal="center"/>
    </xf>
    <xf numFmtId="166" fontId="1" fillId="0" borderId="11" xfId="0" applyNumberFormat="1" applyFont="1" applyBorder="1" applyAlignment="1">
      <alignment horizontal="right" wrapText="1"/>
    </xf>
    <xf numFmtId="166" fontId="1" fillId="0" borderId="14" xfId="0" applyNumberFormat="1" applyFont="1" applyBorder="1" applyAlignment="1">
      <alignment horizontal="right" wrapText="1"/>
    </xf>
    <xf numFmtId="166" fontId="1" fillId="0" borderId="0" xfId="0" applyNumberFormat="1" applyFont="1"/>
    <xf numFmtId="166" fontId="1" fillId="4" borderId="5" xfId="0" applyNumberFormat="1" applyFont="1" applyFill="1" applyBorder="1"/>
    <xf numFmtId="166" fontId="2" fillId="4" borderId="5" xfId="0" applyNumberFormat="1" applyFont="1" applyFill="1" applyBorder="1"/>
    <xf numFmtId="166" fontId="12" fillId="4" borderId="5" xfId="0" applyNumberFormat="1" applyFont="1" applyFill="1" applyBorder="1"/>
    <xf numFmtId="166" fontId="12" fillId="0" borderId="0" xfId="0" applyNumberFormat="1" applyFont="1"/>
    <xf numFmtId="0" fontId="12" fillId="5" borderId="12" xfId="0" applyFont="1" applyFill="1" applyBorder="1" applyProtection="1">
      <protection locked="0"/>
    </xf>
    <xf numFmtId="0" fontId="12" fillId="6" borderId="5" xfId="0" applyFont="1" applyFill="1" applyBorder="1" applyProtection="1">
      <protection locked="0"/>
    </xf>
    <xf numFmtId="0" fontId="12" fillId="3" borderId="5" xfId="0" applyFont="1" applyFill="1" applyBorder="1" applyProtection="1">
      <protection locked="0"/>
    </xf>
    <xf numFmtId="0" fontId="12" fillId="7" borderId="5" xfId="0" applyFont="1" applyFill="1" applyBorder="1" applyProtection="1">
      <protection locked="0"/>
    </xf>
    <xf numFmtId="0" fontId="12" fillId="8" borderId="5" xfId="0" applyFont="1" applyFill="1" applyBorder="1" applyProtection="1">
      <protection locked="0"/>
    </xf>
    <xf numFmtId="0" fontId="12" fillId="9" borderId="5" xfId="0" applyFont="1" applyFill="1" applyBorder="1" applyProtection="1">
      <protection locked="0"/>
    </xf>
    <xf numFmtId="0" fontId="12" fillId="10" borderId="5" xfId="0" applyFont="1" applyFill="1" applyBorder="1" applyProtection="1">
      <protection locked="0"/>
    </xf>
    <xf numFmtId="0" fontId="12" fillId="11" borderId="5" xfId="0" applyFont="1" applyFill="1" applyBorder="1" applyProtection="1">
      <protection locked="0"/>
    </xf>
    <xf numFmtId="0" fontId="12" fillId="12" borderId="5" xfId="0" applyFont="1" applyFill="1" applyBorder="1" applyProtection="1">
      <protection locked="0"/>
    </xf>
    <xf numFmtId="0" fontId="16" fillId="13" borderId="5" xfId="0" applyFont="1" applyFill="1" applyBorder="1" applyProtection="1">
      <protection locked="0"/>
    </xf>
    <xf numFmtId="0" fontId="11" fillId="14" borderId="13" xfId="0" applyFont="1" applyFill="1" applyBorder="1" applyProtection="1">
      <protection locked="0"/>
    </xf>
    <xf numFmtId="0" fontId="17" fillId="17" borderId="5" xfId="0" applyFont="1" applyFill="1" applyBorder="1" applyProtection="1">
      <protection locked="0"/>
    </xf>
    <xf numFmtId="0" fontId="17" fillId="18" borderId="5" xfId="0" applyFont="1" applyFill="1" applyBorder="1" applyProtection="1">
      <protection locked="0"/>
    </xf>
    <xf numFmtId="0" fontId="17" fillId="19" borderId="5" xfId="0" applyFont="1" applyFill="1" applyBorder="1" applyProtection="1">
      <protection locked="0"/>
    </xf>
    <xf numFmtId="0" fontId="16" fillId="14" borderId="13" xfId="0" applyFont="1" applyFill="1" applyBorder="1" applyProtection="1">
      <protection locked="0"/>
    </xf>
    <xf numFmtId="166" fontId="1" fillId="0" borderId="15" xfId="0" applyNumberFormat="1" applyFont="1" applyBorder="1" applyAlignment="1">
      <alignment horizontal="right" wrapText="1"/>
    </xf>
    <xf numFmtId="0" fontId="11" fillId="14" borderId="5" xfId="0" applyFont="1" applyFill="1" applyBorder="1" applyProtection="1">
      <protection locked="0"/>
    </xf>
    <xf numFmtId="0" fontId="17" fillId="15" borderId="5" xfId="0" applyFont="1" applyFill="1" applyBorder="1" applyProtection="1">
      <protection locked="0"/>
    </xf>
    <xf numFmtId="0" fontId="11" fillId="16" borderId="5" xfId="0" applyFont="1" applyFill="1" applyBorder="1" applyProtection="1">
      <protection locked="0"/>
    </xf>
    <xf numFmtId="0" fontId="12" fillId="5" borderId="5" xfId="0" applyFont="1" applyFill="1" applyBorder="1" applyProtection="1">
      <protection locked="0"/>
    </xf>
    <xf numFmtId="0" fontId="16" fillId="14" borderId="5" xfId="0" applyFont="1" applyFill="1" applyBorder="1" applyProtection="1">
      <protection locked="0"/>
    </xf>
    <xf numFmtId="166" fontId="1" fillId="0" borderId="11" xfId="0" applyNumberFormat="1" applyFont="1" applyBorder="1"/>
    <xf numFmtId="0" fontId="20" fillId="5" borderId="12" xfId="0" applyFont="1" applyFill="1" applyBorder="1" applyProtection="1">
      <protection locked="0"/>
    </xf>
    <xf numFmtId="0" fontId="9" fillId="0" borderId="0" xfId="0" applyFont="1" applyAlignment="1">
      <alignment horizontal="center" vertical="center"/>
    </xf>
    <xf numFmtId="49" fontId="13" fillId="5" borderId="2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 wrapText="1"/>
    </xf>
    <xf numFmtId="49" fontId="14" fillId="8" borderId="2" xfId="0" applyNumberFormat="1" applyFont="1" applyFill="1" applyBorder="1" applyAlignment="1">
      <alignment horizontal="center" vertical="center" wrapText="1"/>
    </xf>
    <xf numFmtId="49" fontId="13" fillId="19" borderId="2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5" fillId="15" borderId="8" xfId="0" applyNumberFormat="1" applyFont="1" applyFill="1" applyBorder="1" applyAlignment="1">
      <alignment horizontal="center" vertical="center" wrapText="1"/>
    </xf>
    <xf numFmtId="49" fontId="13" fillId="16" borderId="8" xfId="0" applyNumberFormat="1" applyFont="1" applyFill="1" applyBorder="1" applyAlignment="1">
      <alignment horizontal="center" vertical="center" wrapText="1"/>
    </xf>
    <xf numFmtId="49" fontId="13" fillId="17" borderId="2" xfId="0" applyNumberFormat="1" applyFont="1" applyFill="1" applyBorder="1" applyAlignment="1">
      <alignment horizontal="center" vertical="center" wrapText="1"/>
    </xf>
    <xf numFmtId="49" fontId="13" fillId="18" borderId="9" xfId="0" applyNumberFormat="1" applyFont="1" applyFill="1" applyBorder="1" applyAlignment="1">
      <alignment horizontal="center" vertical="center" wrapText="1"/>
    </xf>
    <xf numFmtId="49" fontId="13" fillId="9" borderId="2" xfId="0" applyNumberFormat="1" applyFont="1" applyFill="1" applyBorder="1" applyAlignment="1">
      <alignment horizontal="center" vertical="center" wrapText="1"/>
    </xf>
    <xf numFmtId="49" fontId="13" fillId="10" borderId="2" xfId="0" applyNumberFormat="1" applyFont="1" applyFill="1" applyBorder="1" applyAlignment="1">
      <alignment horizontal="center" vertical="center" wrapText="1"/>
    </xf>
    <xf numFmtId="49" fontId="13" fillId="11" borderId="2" xfId="0" applyNumberFormat="1" applyFont="1" applyFill="1" applyBorder="1" applyAlignment="1">
      <alignment horizontal="center" vertical="center" wrapText="1"/>
    </xf>
    <xf numFmtId="49" fontId="13" fillId="12" borderId="2" xfId="0" applyNumberFormat="1" applyFont="1" applyFill="1" applyBorder="1" applyAlignment="1">
      <alignment horizontal="center" vertical="center" wrapText="1"/>
    </xf>
    <xf numFmtId="49" fontId="13" fillId="13" borderId="2" xfId="0" applyNumberFormat="1" applyFont="1" applyFill="1" applyBorder="1" applyAlignment="1">
      <alignment horizontal="center" vertical="center" wrapText="1"/>
    </xf>
    <xf numFmtId="49" fontId="13" fillId="21" borderId="9" xfId="0" applyNumberFormat="1" applyFont="1" applyFill="1" applyBorder="1" applyAlignment="1">
      <alignment horizontal="center" vertical="center" wrapText="1"/>
    </xf>
    <xf numFmtId="49" fontId="13" fillId="22" borderId="9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0" fillId="0" borderId="0" xfId="0" applyAlignment="1"/>
    <xf numFmtId="0" fontId="10" fillId="4" borderId="13" xfId="0" applyFont="1" applyFill="1" applyBorder="1" applyAlignment="1">
      <alignment horizontal="left"/>
    </xf>
    <xf numFmtId="0" fontId="6" fillId="0" borderId="7" xfId="0" applyFont="1" applyBorder="1" applyAlignment="1"/>
    <xf numFmtId="0" fontId="6" fillId="0" borderId="12" xfId="0" applyFont="1" applyBorder="1" applyAlignment="1"/>
    <xf numFmtId="49" fontId="13" fillId="14" borderId="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/>
    <xf numFmtId="0" fontId="6" fillId="0" borderId="10" xfId="0" applyFont="1" applyBorder="1" applyAlignment="1"/>
    <xf numFmtId="0" fontId="6" fillId="0" borderId="1" xfId="0" applyFont="1" applyBorder="1" applyAlignment="1"/>
    <xf numFmtId="166" fontId="6" fillId="0" borderId="1" xfId="0" applyNumberFormat="1" applyFont="1" applyBorder="1" applyAlignment="1"/>
    <xf numFmtId="0" fontId="11" fillId="15" borderId="13" xfId="0" applyFont="1" applyFill="1" applyBorder="1" applyProtection="1">
      <protection locked="0"/>
    </xf>
    <xf numFmtId="0" fontId="11" fillId="16" borderId="13" xfId="0" applyFont="1" applyFill="1" applyBorder="1" applyProtection="1">
      <protection locked="0"/>
    </xf>
    <xf numFmtId="0" fontId="16" fillId="15" borderId="13" xfId="0" applyFont="1" applyFill="1" applyBorder="1" applyProtection="1">
      <protection locked="0"/>
    </xf>
    <xf numFmtId="0" fontId="17" fillId="15" borderId="13" xfId="0" applyFont="1" applyFill="1" applyBorder="1" applyProtection="1">
      <protection locked="0"/>
    </xf>
    <xf numFmtId="0" fontId="11" fillId="21" borderId="13" xfId="0" applyFont="1" applyFill="1" applyBorder="1" applyProtection="1">
      <protection locked="0"/>
    </xf>
    <xf numFmtId="0" fontId="11" fillId="22" borderId="13" xfId="0" applyFont="1" applyFill="1" applyBorder="1" applyProtection="1">
      <protection locked="0"/>
    </xf>
    <xf numFmtId="0" fontId="11" fillId="18" borderId="13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g"/><Relationship Id="rId13" Type="http://schemas.openxmlformats.org/officeDocument/2006/relationships/image" Target="../media/image27.jpg"/><Relationship Id="rId18" Type="http://schemas.openxmlformats.org/officeDocument/2006/relationships/image" Target="../media/image32.jpg"/><Relationship Id="rId26" Type="http://schemas.openxmlformats.org/officeDocument/2006/relationships/image" Target="../media/image40.jpg"/><Relationship Id="rId3" Type="http://schemas.openxmlformats.org/officeDocument/2006/relationships/image" Target="../media/image17.jpg"/><Relationship Id="rId21" Type="http://schemas.openxmlformats.org/officeDocument/2006/relationships/image" Target="../media/image35.jpg"/><Relationship Id="rId7" Type="http://schemas.openxmlformats.org/officeDocument/2006/relationships/image" Target="../media/image21.jpg"/><Relationship Id="rId12" Type="http://schemas.openxmlformats.org/officeDocument/2006/relationships/image" Target="../media/image26.jpg"/><Relationship Id="rId17" Type="http://schemas.openxmlformats.org/officeDocument/2006/relationships/image" Target="../media/image31.jpg"/><Relationship Id="rId25" Type="http://schemas.openxmlformats.org/officeDocument/2006/relationships/image" Target="../media/image39.jpg"/><Relationship Id="rId2" Type="http://schemas.openxmlformats.org/officeDocument/2006/relationships/image" Target="../media/image16.jpg"/><Relationship Id="rId16" Type="http://schemas.openxmlformats.org/officeDocument/2006/relationships/image" Target="../media/image30.jpg"/><Relationship Id="rId20" Type="http://schemas.openxmlformats.org/officeDocument/2006/relationships/image" Target="../media/image34.jpg"/><Relationship Id="rId29" Type="http://schemas.openxmlformats.org/officeDocument/2006/relationships/image" Target="../media/image43.jpg"/><Relationship Id="rId1" Type="http://schemas.openxmlformats.org/officeDocument/2006/relationships/image" Target="../media/image1.png"/><Relationship Id="rId6" Type="http://schemas.openxmlformats.org/officeDocument/2006/relationships/image" Target="../media/image20.jpg"/><Relationship Id="rId11" Type="http://schemas.openxmlformats.org/officeDocument/2006/relationships/image" Target="../media/image25.jpg"/><Relationship Id="rId24" Type="http://schemas.openxmlformats.org/officeDocument/2006/relationships/image" Target="../media/image38.jpg"/><Relationship Id="rId5" Type="http://schemas.openxmlformats.org/officeDocument/2006/relationships/image" Target="../media/image19.jpg"/><Relationship Id="rId15" Type="http://schemas.openxmlformats.org/officeDocument/2006/relationships/image" Target="../media/image29.jpg"/><Relationship Id="rId23" Type="http://schemas.openxmlformats.org/officeDocument/2006/relationships/image" Target="../media/image37.jpg"/><Relationship Id="rId28" Type="http://schemas.openxmlformats.org/officeDocument/2006/relationships/image" Target="../media/image42.jpg"/><Relationship Id="rId10" Type="http://schemas.openxmlformats.org/officeDocument/2006/relationships/image" Target="../media/image24.jpg"/><Relationship Id="rId19" Type="http://schemas.openxmlformats.org/officeDocument/2006/relationships/image" Target="../media/image33.jpg"/><Relationship Id="rId31" Type="http://schemas.openxmlformats.org/officeDocument/2006/relationships/image" Target="../media/image45.jpg"/><Relationship Id="rId4" Type="http://schemas.openxmlformats.org/officeDocument/2006/relationships/image" Target="../media/image18.jpg"/><Relationship Id="rId9" Type="http://schemas.openxmlformats.org/officeDocument/2006/relationships/image" Target="../media/image23.jpg"/><Relationship Id="rId14" Type="http://schemas.openxmlformats.org/officeDocument/2006/relationships/image" Target="../media/image28.jpg"/><Relationship Id="rId22" Type="http://schemas.openxmlformats.org/officeDocument/2006/relationships/image" Target="../media/image36.jpg"/><Relationship Id="rId27" Type="http://schemas.openxmlformats.org/officeDocument/2006/relationships/image" Target="../media/image41.jpg"/><Relationship Id="rId30" Type="http://schemas.openxmlformats.org/officeDocument/2006/relationships/image" Target="../media/image44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png"/><Relationship Id="rId3" Type="http://schemas.openxmlformats.org/officeDocument/2006/relationships/image" Target="../media/image47.png"/><Relationship Id="rId7" Type="http://schemas.openxmlformats.org/officeDocument/2006/relationships/image" Target="../media/image51.png"/><Relationship Id="rId2" Type="http://schemas.openxmlformats.org/officeDocument/2006/relationships/image" Target="../media/image46.png"/><Relationship Id="rId1" Type="http://schemas.openxmlformats.org/officeDocument/2006/relationships/image" Target="../media/image1.png"/><Relationship Id="rId6" Type="http://schemas.openxmlformats.org/officeDocument/2006/relationships/image" Target="../media/image50.png"/><Relationship Id="rId5" Type="http://schemas.openxmlformats.org/officeDocument/2006/relationships/image" Target="../media/image49.png"/><Relationship Id="rId4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85725</xdr:rowOff>
    </xdr:from>
    <xdr:ext cx="1209675" cy="552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43175" cy="1219200"/>
    <xdr:pic>
      <xdr:nvPicPr>
        <xdr:cNvPr id="2" name="image10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771525" cy="476250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771525" cy="476250"/>
    <xdr:pic>
      <xdr:nvPicPr>
        <xdr:cNvPr id="4" name="image1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771525" cy="47625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771525" cy="476250"/>
    <xdr:pic>
      <xdr:nvPicPr>
        <xdr:cNvPr id="6" name="image11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771525" cy="476250"/>
    <xdr:pic>
      <xdr:nvPicPr>
        <xdr:cNvPr id="7" name="image6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771525" cy="476250"/>
    <xdr:pic>
      <xdr:nvPicPr>
        <xdr:cNvPr id="8" name="image20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771525" cy="476250"/>
    <xdr:pic>
      <xdr:nvPicPr>
        <xdr:cNvPr id="9" name="image18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771525" cy="476250"/>
    <xdr:pic>
      <xdr:nvPicPr>
        <xdr:cNvPr id="10" name="image24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571500" cy="571500"/>
    <xdr:pic>
      <xdr:nvPicPr>
        <xdr:cNvPr id="11" name="image47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771525" cy="476250"/>
    <xdr:pic>
      <xdr:nvPicPr>
        <xdr:cNvPr id="12" name="image17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771525" cy="476250"/>
    <xdr:pic>
      <xdr:nvPicPr>
        <xdr:cNvPr id="13" name="image30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771525" cy="476250"/>
    <xdr:pic>
      <xdr:nvPicPr>
        <xdr:cNvPr id="14" name="image25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771525" cy="476250"/>
    <xdr:pic>
      <xdr:nvPicPr>
        <xdr:cNvPr id="15" name="image22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771525" cy="476250"/>
    <xdr:pic>
      <xdr:nvPicPr>
        <xdr:cNvPr id="16" name="image14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4125" cy="1219200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771525" cy="476250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771525" cy="4762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771525" cy="476250"/>
    <xdr:pic>
      <xdr:nvPicPr>
        <xdr:cNvPr id="5" name="image3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771525" cy="476250"/>
    <xdr:pic>
      <xdr:nvPicPr>
        <xdr:cNvPr id="6" name="image1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771525" cy="476250"/>
    <xdr:pic>
      <xdr:nvPicPr>
        <xdr:cNvPr id="7" name="image2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771525" cy="476250"/>
    <xdr:pic>
      <xdr:nvPicPr>
        <xdr:cNvPr id="8" name="image21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771525" cy="476250"/>
    <xdr:pic>
      <xdr:nvPicPr>
        <xdr:cNvPr id="9" name="image7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771525" cy="476250"/>
    <xdr:pic>
      <xdr:nvPicPr>
        <xdr:cNvPr id="10" name="image34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771525" cy="476250"/>
    <xdr:pic>
      <xdr:nvPicPr>
        <xdr:cNvPr id="11" name="image23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771525" cy="476250"/>
    <xdr:pic>
      <xdr:nvPicPr>
        <xdr:cNvPr id="12" name="image33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771525" cy="476250"/>
    <xdr:pic>
      <xdr:nvPicPr>
        <xdr:cNvPr id="13" name="image28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771525" cy="476250"/>
    <xdr:pic>
      <xdr:nvPicPr>
        <xdr:cNvPr id="14" name="image19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771525" cy="476250"/>
    <xdr:pic>
      <xdr:nvPicPr>
        <xdr:cNvPr id="15" name="image40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771525" cy="476250"/>
    <xdr:pic>
      <xdr:nvPicPr>
        <xdr:cNvPr id="16" name="image16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771525" cy="476250"/>
    <xdr:pic>
      <xdr:nvPicPr>
        <xdr:cNvPr id="17" name="image38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771525" cy="476250"/>
    <xdr:pic>
      <xdr:nvPicPr>
        <xdr:cNvPr id="18" name="image26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771525" cy="476250"/>
    <xdr:pic>
      <xdr:nvPicPr>
        <xdr:cNvPr id="19" name="image41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771525" cy="476250"/>
    <xdr:pic>
      <xdr:nvPicPr>
        <xdr:cNvPr id="20" name="image42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771525" cy="476250"/>
    <xdr:pic>
      <xdr:nvPicPr>
        <xdr:cNvPr id="21" name="image29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771525" cy="476250"/>
    <xdr:pic>
      <xdr:nvPicPr>
        <xdr:cNvPr id="22" name="image39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771525" cy="476250"/>
    <xdr:pic>
      <xdr:nvPicPr>
        <xdr:cNvPr id="23" name="image35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771525" cy="476250"/>
    <xdr:pic>
      <xdr:nvPicPr>
        <xdr:cNvPr id="24" name="image32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771525" cy="476250"/>
    <xdr:pic>
      <xdr:nvPicPr>
        <xdr:cNvPr id="25" name="image31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771525" cy="476250"/>
    <xdr:pic>
      <xdr:nvPicPr>
        <xdr:cNvPr id="26" name="image37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771525" cy="476250"/>
    <xdr:pic>
      <xdr:nvPicPr>
        <xdr:cNvPr id="27" name="image27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771525" cy="476250"/>
    <xdr:pic>
      <xdr:nvPicPr>
        <xdr:cNvPr id="28" name="image44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771525" cy="476250"/>
    <xdr:pic>
      <xdr:nvPicPr>
        <xdr:cNvPr id="29" name="image36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771525" cy="476250"/>
    <xdr:pic>
      <xdr:nvPicPr>
        <xdr:cNvPr id="30" name="image45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771525" cy="476250"/>
    <xdr:pic>
      <xdr:nvPicPr>
        <xdr:cNvPr id="31" name="image46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771525" cy="476250"/>
    <xdr:pic>
      <xdr:nvPicPr>
        <xdr:cNvPr id="32" name="image43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00300" cy="11525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85775" cy="485775"/>
    <xdr:pic>
      <xdr:nvPicPr>
        <xdr:cNvPr id="3" name="image49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485775" cy="485775"/>
    <xdr:pic>
      <xdr:nvPicPr>
        <xdr:cNvPr id="4" name="image48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85775" cy="485775"/>
    <xdr:pic>
      <xdr:nvPicPr>
        <xdr:cNvPr id="5" name="image50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485775" cy="485775"/>
    <xdr:pic>
      <xdr:nvPicPr>
        <xdr:cNvPr id="6" name="image52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485775" cy="485775"/>
    <xdr:pic>
      <xdr:nvPicPr>
        <xdr:cNvPr id="7" name="image53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485775" cy="485775"/>
    <xdr:pic>
      <xdr:nvPicPr>
        <xdr:cNvPr id="8" name="image51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85775" cy="485775"/>
    <xdr:pic>
      <xdr:nvPicPr>
        <xdr:cNvPr id="9" name="image54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mberhold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showGridLines="0" topLeftCell="A13" workbookViewId="0">
      <selection activeCell="C7" sqref="C7"/>
    </sheetView>
  </sheetViews>
  <sheetFormatPr defaultColWidth="14.42578125" defaultRowHeight="15" customHeight="1"/>
  <cols>
    <col min="1" max="1" width="29.28515625" customWidth="1"/>
    <col min="2" max="2" width="2.140625" customWidth="1"/>
    <col min="3" max="3" width="34.42578125" customWidth="1"/>
    <col min="4" max="4" width="2.140625" customWidth="1"/>
    <col min="5" max="5" width="22.5703125" customWidth="1"/>
  </cols>
  <sheetData>
    <row r="1" spans="1:5" ht="12" customHeight="1">
      <c r="A1" s="1"/>
      <c r="B1" s="2"/>
      <c r="C1" s="2"/>
      <c r="D1" s="2"/>
      <c r="E1" s="3"/>
    </row>
    <row r="2" spans="1:5" ht="12" customHeight="1">
      <c r="A2" s="1"/>
      <c r="B2" s="2"/>
      <c r="C2" s="4"/>
      <c r="D2" s="2"/>
      <c r="E2" s="48">
        <v>45841</v>
      </c>
    </row>
    <row r="3" spans="1:5" ht="12" customHeight="1">
      <c r="A3" s="1"/>
      <c r="B3" s="2"/>
      <c r="C3" s="4"/>
      <c r="D3" s="2"/>
      <c r="E3" s="5"/>
    </row>
    <row r="4" spans="1:5" ht="12" customHeight="1">
      <c r="A4" s="1"/>
      <c r="B4" s="2"/>
      <c r="C4" s="4"/>
      <c r="D4" s="2"/>
      <c r="E4" s="6" t="s">
        <v>0</v>
      </c>
    </row>
    <row r="5" spans="1:5" ht="15" customHeight="1">
      <c r="A5" s="1"/>
      <c r="B5" s="2"/>
      <c r="C5" s="4" t="s">
        <v>1</v>
      </c>
      <c r="D5" s="2"/>
      <c r="E5" s="7" t="s">
        <v>2</v>
      </c>
    </row>
    <row r="6" spans="1:5" ht="20.25" customHeight="1">
      <c r="A6" s="8" t="s">
        <v>3</v>
      </c>
      <c r="B6" s="2"/>
      <c r="C6" s="9"/>
      <c r="D6" s="2"/>
      <c r="E6" s="10"/>
    </row>
    <row r="7" spans="1:5" ht="12" customHeight="1">
      <c r="A7" s="1" t="s">
        <v>4</v>
      </c>
      <c r="B7" s="2"/>
      <c r="C7" s="44"/>
      <c r="D7" s="2"/>
      <c r="E7" s="11"/>
    </row>
    <row r="8" spans="1:5" ht="12" customHeight="1">
      <c r="A8" s="1" t="s">
        <v>5</v>
      </c>
      <c r="B8" s="2"/>
      <c r="C8" s="45"/>
      <c r="D8" s="2"/>
      <c r="E8" s="11"/>
    </row>
    <row r="9" spans="1:5" ht="12" customHeight="1">
      <c r="A9" s="1" t="s">
        <v>6</v>
      </c>
      <c r="B9" s="2"/>
      <c r="C9" s="103"/>
      <c r="D9" s="2"/>
      <c r="E9" s="11"/>
    </row>
    <row r="10" spans="1:5" ht="12" customHeight="1">
      <c r="A10" s="1"/>
      <c r="B10" s="2"/>
      <c r="C10" s="104"/>
      <c r="D10" s="2"/>
      <c r="E10" s="11"/>
    </row>
    <row r="11" spans="1:5" ht="12" customHeight="1">
      <c r="A11" s="1" t="s">
        <v>7</v>
      </c>
      <c r="B11" s="2"/>
      <c r="C11" s="45"/>
      <c r="D11" s="2"/>
      <c r="E11" s="11"/>
    </row>
    <row r="12" spans="1:5" ht="12" customHeight="1">
      <c r="A12" s="1" t="s">
        <v>8</v>
      </c>
      <c r="B12" s="2"/>
      <c r="C12" s="45"/>
      <c r="D12" s="2"/>
      <c r="E12" s="12" t="s">
        <v>9</v>
      </c>
    </row>
    <row r="13" spans="1:5" ht="12" customHeight="1">
      <c r="A13" s="1" t="s">
        <v>10</v>
      </c>
      <c r="B13" s="2"/>
      <c r="C13" s="45"/>
      <c r="D13" s="2"/>
      <c r="E13" s="47">
        <f>C31+'Magic Wood'!X4+'Flux FiberGlass'!X4+'Flux TPU'!R4</f>
        <v>0</v>
      </c>
    </row>
    <row r="14" spans="1:5" ht="12" customHeight="1">
      <c r="A14" s="1" t="s">
        <v>11</v>
      </c>
      <c r="B14" s="2"/>
      <c r="C14" s="45"/>
      <c r="D14" s="2"/>
      <c r="E14" s="11"/>
    </row>
    <row r="15" spans="1:5" ht="12" customHeight="1">
      <c r="A15" s="8" t="s">
        <v>12</v>
      </c>
      <c r="B15" s="2"/>
      <c r="C15" s="2"/>
      <c r="D15" s="2"/>
      <c r="E15" s="11"/>
    </row>
    <row r="16" spans="1:5" ht="12" customHeight="1">
      <c r="A16" s="1" t="s">
        <v>13</v>
      </c>
      <c r="B16" s="2"/>
      <c r="C16" s="45"/>
      <c r="D16" s="2"/>
      <c r="E16" s="11"/>
    </row>
    <row r="17" spans="1:5" ht="12" customHeight="1">
      <c r="A17" s="1" t="s">
        <v>6</v>
      </c>
      <c r="B17" s="2"/>
      <c r="C17" s="103"/>
      <c r="D17" s="2"/>
      <c r="E17" s="11"/>
    </row>
    <row r="18" spans="1:5" ht="12" customHeight="1">
      <c r="A18" s="1"/>
      <c r="B18" s="2"/>
      <c r="C18" s="104"/>
      <c r="D18" s="2"/>
      <c r="E18" s="11"/>
    </row>
    <row r="19" spans="1:5" ht="12" customHeight="1">
      <c r="A19" s="1" t="s">
        <v>7</v>
      </c>
      <c r="B19" s="2"/>
      <c r="C19" s="45"/>
      <c r="D19" s="2"/>
      <c r="E19" s="13"/>
    </row>
    <row r="20" spans="1:5" ht="12" customHeight="1">
      <c r="A20" s="1" t="s">
        <v>14</v>
      </c>
      <c r="B20" s="2"/>
      <c r="C20" s="45"/>
      <c r="D20" s="2"/>
      <c r="E20" s="14"/>
    </row>
    <row r="21" spans="1:5" ht="12" customHeight="1">
      <c r="A21" s="1" t="s">
        <v>10</v>
      </c>
      <c r="B21" s="2"/>
      <c r="C21" s="45"/>
      <c r="D21" s="2"/>
      <c r="E21" s="15"/>
    </row>
    <row r="22" spans="1:5" ht="12" customHeight="1">
      <c r="A22" s="1" t="s">
        <v>11</v>
      </c>
      <c r="B22" s="2"/>
      <c r="C22" s="45"/>
      <c r="D22" s="2"/>
      <c r="E22" s="15"/>
    </row>
    <row r="23" spans="1:5" ht="12" customHeight="1">
      <c r="A23" s="1"/>
      <c r="B23" s="2"/>
      <c r="C23" s="2"/>
      <c r="D23" s="2"/>
      <c r="E23" s="43"/>
    </row>
    <row r="24" spans="1:5" ht="12" customHeight="1">
      <c r="A24" s="1" t="s">
        <v>15</v>
      </c>
      <c r="B24" s="2"/>
      <c r="C24" s="45"/>
      <c r="D24" s="2"/>
      <c r="E24" s="43"/>
    </row>
    <row r="25" spans="1:5" ht="12" customHeight="1">
      <c r="A25" s="1" t="s">
        <v>16</v>
      </c>
      <c r="B25" s="2"/>
      <c r="C25" s="45"/>
      <c r="D25" s="2"/>
      <c r="E25" s="43"/>
    </row>
    <row r="26" spans="1:5" ht="12" customHeight="1">
      <c r="A26" s="16" t="s">
        <v>17</v>
      </c>
      <c r="B26" s="2"/>
      <c r="C26" s="45"/>
      <c r="D26" s="2"/>
      <c r="E26" s="43"/>
    </row>
    <row r="27" spans="1:5" ht="12" customHeight="1">
      <c r="A27" s="8" t="s">
        <v>18</v>
      </c>
      <c r="B27" s="2"/>
      <c r="C27" s="2"/>
      <c r="D27" s="2"/>
      <c r="E27" s="43"/>
    </row>
    <row r="28" spans="1:5" ht="12" customHeight="1">
      <c r="A28" s="1" t="s">
        <v>19</v>
      </c>
      <c r="B28" s="2"/>
      <c r="C28" s="45"/>
      <c r="D28" s="2"/>
      <c r="E28" s="43"/>
    </row>
    <row r="29" spans="1:5" ht="12" customHeight="1">
      <c r="A29" s="1"/>
      <c r="B29" s="2"/>
      <c r="C29" s="2"/>
      <c r="D29" s="2"/>
      <c r="E29" s="43"/>
    </row>
    <row r="30" spans="1:5" ht="12" customHeight="1">
      <c r="A30" s="16" t="s">
        <v>20</v>
      </c>
      <c r="B30" s="2"/>
      <c r="C30" s="45"/>
      <c r="D30" s="2"/>
      <c r="E30" s="43"/>
    </row>
    <row r="31" spans="1:5" ht="12" customHeight="1">
      <c r="A31" s="1" t="s">
        <v>21</v>
      </c>
      <c r="B31" s="2"/>
      <c r="C31" s="46"/>
      <c r="D31" s="2"/>
      <c r="E31" s="43"/>
    </row>
    <row r="32" spans="1:5" ht="12" customHeight="1">
      <c r="A32" s="16" t="s">
        <v>22</v>
      </c>
      <c r="B32" s="2"/>
      <c r="C32" s="45"/>
      <c r="D32" s="2"/>
      <c r="E32" s="43"/>
    </row>
    <row r="33" spans="1:4" ht="12" customHeight="1">
      <c r="A33" s="1" t="s">
        <v>23</v>
      </c>
      <c r="B33" s="2"/>
      <c r="C33" s="45"/>
      <c r="D33" s="2"/>
    </row>
    <row r="34" spans="1:4" ht="12" customHeight="1">
      <c r="A34" s="1"/>
      <c r="B34" s="2"/>
      <c r="C34" s="2"/>
      <c r="D34" s="2"/>
    </row>
    <row r="35" spans="1:4" ht="15" customHeight="1">
      <c r="A35" s="49" t="s">
        <v>24</v>
      </c>
      <c r="B35" s="43"/>
      <c r="C35" s="43"/>
      <c r="D35" s="43"/>
    </row>
    <row r="36" spans="1:4" ht="15" customHeight="1">
      <c r="A36" s="49" t="s">
        <v>25</v>
      </c>
      <c r="B36" s="43"/>
      <c r="C36" s="43"/>
      <c r="D36" s="43"/>
    </row>
  </sheetData>
  <sheetProtection algorithmName="SHA-512" hashValue="QMO8XfzRIyy9yUZPgmYgQA1ArNSBUNE5cP5AQnAM2HN9cxI2+l6EYb0GHEPom/nnvuJ1t9NJSAqJR/6kBueUiA==" saltValue="fbSKpWT4ySCLaTgZtpWBDg==" spinCount="100000" sheet="1" objects="1" scenarios="1" selectLockedCells="1"/>
  <mergeCells count="2">
    <mergeCell ref="C9:C10"/>
    <mergeCell ref="C17:C18"/>
  </mergeCells>
  <hyperlinks>
    <hyperlink ref="E4" r:id="rId1" xr:uid="{00000000-0004-0000-0000-000000000000}"/>
  </hyperlinks>
  <pageMargins left="0.7" right="0.7" top="0.75" bottom="0.75" header="0" footer="0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2"/>
  <sheetViews>
    <sheetView showGridLines="0" workbookViewId="0">
      <pane ySplit="4" topLeftCell="A5" activePane="bottomLeft" state="frozen"/>
      <selection pane="bottomLeft" activeCell="F8" sqref="F8"/>
    </sheetView>
  </sheetViews>
  <sheetFormatPr defaultColWidth="14.42578125" defaultRowHeight="15" customHeight="1"/>
  <cols>
    <col min="1" max="1" width="10.42578125" customWidth="1"/>
    <col min="2" max="3" width="11.5703125" customWidth="1"/>
    <col min="4" max="4" width="8.7109375" customWidth="1"/>
    <col min="5" max="5" width="8.7109375" style="50" customWidth="1"/>
    <col min="6" max="21" width="7.140625" customWidth="1"/>
    <col min="22" max="23" width="8.7109375" customWidth="1"/>
    <col min="24" max="24" width="12.42578125" style="50" customWidth="1"/>
    <col min="25" max="25" width="41.28515625" customWidth="1"/>
  </cols>
  <sheetData>
    <row r="1" spans="1:25" ht="21" customHeight="1">
      <c r="A1" s="43"/>
      <c r="B1" s="43"/>
      <c r="C1" s="43"/>
      <c r="D1" s="42"/>
      <c r="E1" s="82"/>
      <c r="F1" s="105"/>
      <c r="G1" s="105"/>
      <c r="H1" s="105"/>
      <c r="I1" s="43"/>
      <c r="J1" s="43"/>
      <c r="K1" s="43"/>
      <c r="L1" s="43"/>
      <c r="M1" s="43"/>
      <c r="N1" s="43"/>
      <c r="O1" s="2"/>
      <c r="P1" s="2"/>
      <c r="Q1" s="2"/>
      <c r="R1" s="2"/>
      <c r="S1" s="2"/>
      <c r="T1" s="2"/>
      <c r="U1" s="2"/>
      <c r="V1" s="1"/>
      <c r="W1" s="1" t="s">
        <v>26</v>
      </c>
      <c r="X1" s="55">
        <f>SUM(X8:X21)</f>
        <v>0</v>
      </c>
      <c r="Y1" s="43"/>
    </row>
    <row r="2" spans="1:25" ht="21" customHeight="1">
      <c r="A2" s="43"/>
      <c r="B2" s="43"/>
      <c r="C2" s="43"/>
      <c r="D2" s="42"/>
      <c r="E2" s="105"/>
      <c r="F2" s="105"/>
      <c r="G2" s="105"/>
      <c r="H2" s="105"/>
      <c r="I2" s="43"/>
      <c r="J2" s="43"/>
      <c r="K2" s="43"/>
      <c r="L2" s="43"/>
      <c r="M2" s="43"/>
      <c r="N2" s="43"/>
      <c r="O2" s="17"/>
      <c r="P2" s="18"/>
      <c r="Q2" s="18"/>
      <c r="R2" s="18"/>
      <c r="S2" s="19"/>
      <c r="T2" s="43"/>
      <c r="U2" s="43"/>
      <c r="V2" s="20"/>
      <c r="W2" s="1" t="s">
        <v>27</v>
      </c>
      <c r="X2" s="55">
        <f>X1*V2</f>
        <v>0</v>
      </c>
      <c r="Y2" s="43"/>
    </row>
    <row r="3" spans="1:25" ht="19.5" customHeight="1">
      <c r="A3" s="43"/>
      <c r="B3" s="43"/>
      <c r="C3" s="43"/>
      <c r="D3" s="42"/>
      <c r="E3" s="105"/>
      <c r="F3" s="105"/>
      <c r="G3" s="105"/>
      <c r="H3" s="105"/>
      <c r="I3" s="43"/>
      <c r="J3" s="43"/>
      <c r="K3" s="43"/>
      <c r="L3" s="43"/>
      <c r="M3" s="43"/>
      <c r="N3" s="43"/>
      <c r="O3" s="17"/>
      <c r="P3" s="18"/>
      <c r="Q3" s="18"/>
      <c r="R3" s="18"/>
      <c r="S3" s="21"/>
      <c r="T3" s="21"/>
      <c r="U3" s="21"/>
      <c r="V3" s="1"/>
      <c r="W3" s="1" t="s">
        <v>28</v>
      </c>
      <c r="X3" s="55">
        <f>X1-X2</f>
        <v>0</v>
      </c>
      <c r="Y3" s="43"/>
    </row>
    <row r="4" spans="1:25" ht="31.5" customHeight="1">
      <c r="A4" s="43"/>
      <c r="B4" s="43"/>
      <c r="C4" s="43"/>
      <c r="D4" s="42"/>
      <c r="E4" s="105"/>
      <c r="F4" s="105"/>
      <c r="G4" s="105"/>
      <c r="H4" s="105"/>
      <c r="I4" s="43"/>
      <c r="J4" s="43"/>
      <c r="K4" s="43"/>
      <c r="L4" s="43"/>
      <c r="M4" s="43"/>
      <c r="N4" s="43"/>
      <c r="O4" s="17"/>
      <c r="P4" s="2"/>
      <c r="Q4" s="2"/>
      <c r="R4" s="2"/>
      <c r="S4" s="2"/>
      <c r="T4" s="2"/>
      <c r="U4" s="2"/>
      <c r="V4" s="4"/>
      <c r="W4" s="4" t="s">
        <v>29</v>
      </c>
      <c r="X4" s="56">
        <f>P3+X3</f>
        <v>0</v>
      </c>
      <c r="Y4" s="43"/>
    </row>
    <row r="5" spans="1:25" ht="18" customHeight="1">
      <c r="A5" s="106" t="s">
        <v>30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8"/>
      <c r="Y5" s="43"/>
    </row>
    <row r="6" spans="1:25" ht="13.5" customHeight="1">
      <c r="A6" s="22"/>
      <c r="B6" s="23"/>
      <c r="C6" s="24"/>
      <c r="D6" s="43"/>
      <c r="F6" s="83" t="s">
        <v>31</v>
      </c>
      <c r="G6" s="84" t="s">
        <v>32</v>
      </c>
      <c r="H6" s="85" t="s">
        <v>33</v>
      </c>
      <c r="I6" s="86" t="s">
        <v>34</v>
      </c>
      <c r="J6" s="87" t="s">
        <v>35</v>
      </c>
      <c r="K6" s="96" t="s">
        <v>36</v>
      </c>
      <c r="L6" s="97" t="s">
        <v>37</v>
      </c>
      <c r="M6" s="98" t="s">
        <v>38</v>
      </c>
      <c r="N6" s="99" t="s">
        <v>39</v>
      </c>
      <c r="O6" s="100" t="s">
        <v>40</v>
      </c>
      <c r="P6" s="109" t="s">
        <v>41</v>
      </c>
      <c r="Q6" s="92" t="s">
        <v>42</v>
      </c>
      <c r="R6" s="93" t="s">
        <v>43</v>
      </c>
      <c r="S6" s="94" t="s">
        <v>44</v>
      </c>
      <c r="T6" s="95" t="s">
        <v>45</v>
      </c>
      <c r="U6" s="88" t="s">
        <v>46</v>
      </c>
      <c r="V6" s="89" t="s">
        <v>47</v>
      </c>
      <c r="W6" s="89" t="s">
        <v>48</v>
      </c>
      <c r="X6" s="90" t="s">
        <v>49</v>
      </c>
      <c r="Y6" s="91" t="s">
        <v>50</v>
      </c>
    </row>
    <row r="7" spans="1:25" ht="13.5" customHeight="1">
      <c r="A7" s="25" t="s">
        <v>51</v>
      </c>
      <c r="B7" s="25" t="s">
        <v>52</v>
      </c>
      <c r="C7" s="26" t="s">
        <v>53</v>
      </c>
      <c r="D7" s="41" t="s">
        <v>54</v>
      </c>
      <c r="E7" s="51" t="s">
        <v>55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  <c r="Q7" s="111"/>
      <c r="R7" s="111"/>
      <c r="S7" s="110"/>
      <c r="T7" s="112"/>
      <c r="U7" s="110"/>
      <c r="V7" s="112"/>
      <c r="W7" s="112"/>
      <c r="X7" s="113"/>
      <c r="Y7" s="112"/>
    </row>
    <row r="8" spans="1:25" ht="45" customHeight="1">
      <c r="A8" s="27" t="s">
        <v>56</v>
      </c>
      <c r="B8" s="28" t="s">
        <v>57</v>
      </c>
      <c r="C8" s="29"/>
      <c r="D8" s="27">
        <v>2</v>
      </c>
      <c r="E8" s="52">
        <v>148</v>
      </c>
      <c r="F8" s="59"/>
      <c r="G8" s="60"/>
      <c r="H8" s="61"/>
      <c r="I8" s="62"/>
      <c r="J8" s="63"/>
      <c r="K8" s="64"/>
      <c r="L8" s="65"/>
      <c r="M8" s="66"/>
      <c r="N8" s="67"/>
      <c r="O8" s="68"/>
      <c r="P8" s="69"/>
      <c r="Q8" s="114"/>
      <c r="R8" s="115"/>
      <c r="S8" s="70"/>
      <c r="T8" s="71"/>
      <c r="U8" s="72"/>
      <c r="V8" s="30">
        <f t="shared" ref="V8:V21" si="0">W8*D8</f>
        <v>0</v>
      </c>
      <c r="W8" s="30">
        <f t="shared" ref="W8:W21" si="1">SUM(F8:S8)</f>
        <v>0</v>
      </c>
      <c r="X8" s="57">
        <f t="shared" ref="X8:X21" si="2">W8*E8</f>
        <v>0</v>
      </c>
      <c r="Y8" s="31"/>
    </row>
    <row r="9" spans="1:25" ht="45" customHeight="1">
      <c r="A9" s="27" t="s">
        <v>58</v>
      </c>
      <c r="B9" s="28" t="s">
        <v>59</v>
      </c>
      <c r="C9" s="29"/>
      <c r="D9" s="27">
        <v>2</v>
      </c>
      <c r="E9" s="52">
        <v>140</v>
      </c>
      <c r="F9" s="59"/>
      <c r="G9" s="60"/>
      <c r="H9" s="61"/>
      <c r="I9" s="62"/>
      <c r="J9" s="63"/>
      <c r="K9" s="64"/>
      <c r="L9" s="65"/>
      <c r="M9" s="66"/>
      <c r="N9" s="67"/>
      <c r="O9" s="68"/>
      <c r="P9" s="69"/>
      <c r="Q9" s="116"/>
      <c r="R9" s="115"/>
      <c r="S9" s="70"/>
      <c r="T9" s="71"/>
      <c r="U9" s="72"/>
      <c r="V9" s="30">
        <f t="shared" si="0"/>
        <v>0</v>
      </c>
      <c r="W9" s="30">
        <f t="shared" si="1"/>
        <v>0</v>
      </c>
      <c r="X9" s="57">
        <f t="shared" si="2"/>
        <v>0</v>
      </c>
      <c r="Y9" s="31"/>
    </row>
    <row r="10" spans="1:25" ht="45" customHeight="1">
      <c r="A10" s="27" t="s">
        <v>60</v>
      </c>
      <c r="B10" s="28" t="s">
        <v>61</v>
      </c>
      <c r="C10" s="29"/>
      <c r="D10" s="27">
        <v>2</v>
      </c>
      <c r="E10" s="52">
        <v>144</v>
      </c>
      <c r="F10" s="59"/>
      <c r="G10" s="60"/>
      <c r="H10" s="61"/>
      <c r="I10" s="62"/>
      <c r="J10" s="63"/>
      <c r="K10" s="64"/>
      <c r="L10" s="65"/>
      <c r="M10" s="66"/>
      <c r="N10" s="67"/>
      <c r="O10" s="68"/>
      <c r="P10" s="69"/>
      <c r="Q10" s="114"/>
      <c r="R10" s="115"/>
      <c r="S10" s="70"/>
      <c r="T10" s="71"/>
      <c r="U10" s="72"/>
      <c r="V10" s="30">
        <f t="shared" si="0"/>
        <v>0</v>
      </c>
      <c r="W10" s="30">
        <f t="shared" si="1"/>
        <v>0</v>
      </c>
      <c r="X10" s="57">
        <f t="shared" si="2"/>
        <v>0</v>
      </c>
      <c r="Y10" s="31"/>
    </row>
    <row r="11" spans="1:25" ht="45" customHeight="1">
      <c r="A11" s="27" t="s">
        <v>62</v>
      </c>
      <c r="B11" s="28" t="s">
        <v>63</v>
      </c>
      <c r="C11" s="29"/>
      <c r="D11" s="27">
        <v>3</v>
      </c>
      <c r="E11" s="52">
        <v>295</v>
      </c>
      <c r="F11" s="59"/>
      <c r="G11" s="60"/>
      <c r="H11" s="61"/>
      <c r="I11" s="62"/>
      <c r="J11" s="63"/>
      <c r="K11" s="64"/>
      <c r="L11" s="65"/>
      <c r="M11" s="66"/>
      <c r="N11" s="67"/>
      <c r="O11" s="68"/>
      <c r="P11" s="69"/>
      <c r="Q11" s="114"/>
      <c r="R11" s="115"/>
      <c r="S11" s="70"/>
      <c r="T11" s="71"/>
      <c r="U11" s="72"/>
      <c r="V11" s="30">
        <f t="shared" si="0"/>
        <v>0</v>
      </c>
      <c r="W11" s="30">
        <f t="shared" si="1"/>
        <v>0</v>
      </c>
      <c r="X11" s="57">
        <f t="shared" si="2"/>
        <v>0</v>
      </c>
      <c r="Y11" s="31"/>
    </row>
    <row r="12" spans="1:25" ht="45" customHeight="1">
      <c r="A12" s="27" t="s">
        <v>64</v>
      </c>
      <c r="B12" s="28" t="s">
        <v>65</v>
      </c>
      <c r="C12" s="29"/>
      <c r="D12" s="27">
        <v>3</v>
      </c>
      <c r="E12" s="52">
        <v>292</v>
      </c>
      <c r="F12" s="59"/>
      <c r="G12" s="60"/>
      <c r="H12" s="61"/>
      <c r="I12" s="62"/>
      <c r="J12" s="63"/>
      <c r="K12" s="64"/>
      <c r="L12" s="65"/>
      <c r="M12" s="66"/>
      <c r="N12" s="67"/>
      <c r="O12" s="68"/>
      <c r="P12" s="69"/>
      <c r="Q12" s="114"/>
      <c r="R12" s="115"/>
      <c r="S12" s="70"/>
      <c r="T12" s="71"/>
      <c r="U12" s="72"/>
      <c r="V12" s="30">
        <f t="shared" si="0"/>
        <v>0</v>
      </c>
      <c r="W12" s="30">
        <f t="shared" si="1"/>
        <v>0</v>
      </c>
      <c r="X12" s="57">
        <f t="shared" si="2"/>
        <v>0</v>
      </c>
      <c r="Y12" s="31"/>
    </row>
    <row r="13" spans="1:25" ht="45" customHeight="1">
      <c r="A13" s="27" t="s">
        <v>66</v>
      </c>
      <c r="B13" s="28" t="s">
        <v>67</v>
      </c>
      <c r="C13" s="29"/>
      <c r="D13" s="27">
        <v>2</v>
      </c>
      <c r="E13" s="52">
        <v>194</v>
      </c>
      <c r="F13" s="59"/>
      <c r="G13" s="60"/>
      <c r="H13" s="61"/>
      <c r="I13" s="62"/>
      <c r="J13" s="63"/>
      <c r="K13" s="64"/>
      <c r="L13" s="65"/>
      <c r="M13" s="66"/>
      <c r="N13" s="67"/>
      <c r="O13" s="68"/>
      <c r="P13" s="69"/>
      <c r="Q13" s="114"/>
      <c r="R13" s="115"/>
      <c r="S13" s="70"/>
      <c r="T13" s="71"/>
      <c r="U13" s="72"/>
      <c r="V13" s="30">
        <f t="shared" si="0"/>
        <v>0</v>
      </c>
      <c r="W13" s="30">
        <f t="shared" si="1"/>
        <v>0</v>
      </c>
      <c r="X13" s="57">
        <f t="shared" si="2"/>
        <v>0</v>
      </c>
      <c r="Y13" s="31"/>
    </row>
    <row r="14" spans="1:25" ht="45" customHeight="1">
      <c r="A14" s="27" t="s">
        <v>68</v>
      </c>
      <c r="B14" s="28" t="s">
        <v>69</v>
      </c>
      <c r="C14" s="29"/>
      <c r="D14" s="27">
        <v>2</v>
      </c>
      <c r="E14" s="52">
        <v>188</v>
      </c>
      <c r="F14" s="59"/>
      <c r="G14" s="60"/>
      <c r="H14" s="61"/>
      <c r="I14" s="62"/>
      <c r="J14" s="63"/>
      <c r="K14" s="64"/>
      <c r="L14" s="65"/>
      <c r="M14" s="66"/>
      <c r="N14" s="67"/>
      <c r="O14" s="68"/>
      <c r="P14" s="69"/>
      <c r="Q14" s="114"/>
      <c r="R14" s="115"/>
      <c r="S14" s="70"/>
      <c r="T14" s="71"/>
      <c r="U14" s="72"/>
      <c r="V14" s="30">
        <f t="shared" si="0"/>
        <v>0</v>
      </c>
      <c r="W14" s="30">
        <f t="shared" si="1"/>
        <v>0</v>
      </c>
      <c r="X14" s="57">
        <f t="shared" si="2"/>
        <v>0</v>
      </c>
      <c r="Y14" s="31"/>
    </row>
    <row r="15" spans="1:25" ht="45" customHeight="1">
      <c r="A15" s="27" t="s">
        <v>70</v>
      </c>
      <c r="B15" s="28" t="s">
        <v>71</v>
      </c>
      <c r="C15" s="29"/>
      <c r="D15" s="27">
        <v>2</v>
      </c>
      <c r="E15" s="52">
        <v>415</v>
      </c>
      <c r="F15" s="59"/>
      <c r="G15" s="60"/>
      <c r="H15" s="61"/>
      <c r="I15" s="62"/>
      <c r="J15" s="63"/>
      <c r="K15" s="64"/>
      <c r="L15" s="65"/>
      <c r="M15" s="66"/>
      <c r="N15" s="67"/>
      <c r="O15" s="68"/>
      <c r="P15" s="69"/>
      <c r="Q15" s="114"/>
      <c r="R15" s="115"/>
      <c r="S15" s="70"/>
      <c r="T15" s="71"/>
      <c r="U15" s="72"/>
      <c r="V15" s="30">
        <f t="shared" si="0"/>
        <v>0</v>
      </c>
      <c r="W15" s="30">
        <f t="shared" si="1"/>
        <v>0</v>
      </c>
      <c r="X15" s="57">
        <f t="shared" si="2"/>
        <v>0</v>
      </c>
      <c r="Y15" s="31"/>
    </row>
    <row r="16" spans="1:25" ht="45" customHeight="1">
      <c r="A16" s="27" t="s">
        <v>72</v>
      </c>
      <c r="B16" s="28" t="s">
        <v>73</v>
      </c>
      <c r="C16" s="29"/>
      <c r="D16" s="27">
        <v>2</v>
      </c>
      <c r="E16" s="52">
        <v>398</v>
      </c>
      <c r="F16" s="59"/>
      <c r="G16" s="60"/>
      <c r="H16" s="61"/>
      <c r="I16" s="62"/>
      <c r="J16" s="63"/>
      <c r="K16" s="64"/>
      <c r="L16" s="65"/>
      <c r="M16" s="66"/>
      <c r="N16" s="67"/>
      <c r="O16" s="68"/>
      <c r="P16" s="69"/>
      <c r="Q16" s="114"/>
      <c r="R16" s="115"/>
      <c r="S16" s="70"/>
      <c r="T16" s="71"/>
      <c r="U16" s="72"/>
      <c r="V16" s="30">
        <f t="shared" si="0"/>
        <v>0</v>
      </c>
      <c r="W16" s="30">
        <f t="shared" si="1"/>
        <v>0</v>
      </c>
      <c r="X16" s="57">
        <f t="shared" si="2"/>
        <v>0</v>
      </c>
      <c r="Y16" s="31"/>
    </row>
    <row r="17" spans="1:25" ht="45" customHeight="1">
      <c r="A17" s="27" t="s">
        <v>74</v>
      </c>
      <c r="B17" s="28" t="s">
        <v>75</v>
      </c>
      <c r="C17" s="29"/>
      <c r="D17" s="27">
        <v>2</v>
      </c>
      <c r="E17" s="52">
        <v>408</v>
      </c>
      <c r="F17" s="59"/>
      <c r="G17" s="60"/>
      <c r="H17" s="61"/>
      <c r="I17" s="62"/>
      <c r="J17" s="63"/>
      <c r="K17" s="64"/>
      <c r="L17" s="65"/>
      <c r="M17" s="66"/>
      <c r="N17" s="67"/>
      <c r="O17" s="68"/>
      <c r="P17" s="73"/>
      <c r="Q17" s="116"/>
      <c r="R17" s="115"/>
      <c r="S17" s="70"/>
      <c r="T17" s="71"/>
      <c r="U17" s="72"/>
      <c r="V17" s="30">
        <f t="shared" si="0"/>
        <v>0</v>
      </c>
      <c r="W17" s="30">
        <f t="shared" si="1"/>
        <v>0</v>
      </c>
      <c r="X17" s="57">
        <f t="shared" si="2"/>
        <v>0</v>
      </c>
      <c r="Y17" s="31"/>
    </row>
    <row r="18" spans="1:25" ht="45" customHeight="1">
      <c r="A18" s="27" t="s">
        <v>76</v>
      </c>
      <c r="B18" s="28" t="s">
        <v>77</v>
      </c>
      <c r="C18" s="29"/>
      <c r="D18" s="27">
        <v>2</v>
      </c>
      <c r="E18" s="52">
        <v>640</v>
      </c>
      <c r="F18" s="59"/>
      <c r="G18" s="60"/>
      <c r="H18" s="61"/>
      <c r="I18" s="62"/>
      <c r="J18" s="63"/>
      <c r="K18" s="64"/>
      <c r="L18" s="65"/>
      <c r="M18" s="66"/>
      <c r="N18" s="67"/>
      <c r="O18" s="68"/>
      <c r="P18" s="69"/>
      <c r="Q18" s="114"/>
      <c r="R18" s="115"/>
      <c r="S18" s="70"/>
      <c r="T18" s="71"/>
      <c r="U18" s="72"/>
      <c r="V18" s="30">
        <f t="shared" si="0"/>
        <v>0</v>
      </c>
      <c r="W18" s="30">
        <f t="shared" si="1"/>
        <v>0</v>
      </c>
      <c r="X18" s="57">
        <f t="shared" si="2"/>
        <v>0</v>
      </c>
      <c r="Y18" s="31"/>
    </row>
    <row r="19" spans="1:25" ht="45" customHeight="1">
      <c r="A19" s="27" t="s">
        <v>78</v>
      </c>
      <c r="B19" s="28" t="s">
        <v>79</v>
      </c>
      <c r="C19" s="29"/>
      <c r="D19" s="27">
        <v>2</v>
      </c>
      <c r="E19" s="52">
        <v>610</v>
      </c>
      <c r="F19" s="59"/>
      <c r="G19" s="60"/>
      <c r="H19" s="61"/>
      <c r="I19" s="62"/>
      <c r="J19" s="63"/>
      <c r="K19" s="64"/>
      <c r="L19" s="65"/>
      <c r="M19" s="66"/>
      <c r="N19" s="67"/>
      <c r="O19" s="68"/>
      <c r="P19" s="69"/>
      <c r="Q19" s="114"/>
      <c r="R19" s="115"/>
      <c r="S19" s="70"/>
      <c r="T19" s="71"/>
      <c r="U19" s="72"/>
      <c r="V19" s="30">
        <f t="shared" si="0"/>
        <v>0</v>
      </c>
      <c r="W19" s="30">
        <f t="shared" si="1"/>
        <v>0</v>
      </c>
      <c r="X19" s="57">
        <f t="shared" si="2"/>
        <v>0</v>
      </c>
      <c r="Y19" s="31"/>
    </row>
    <row r="20" spans="1:25" ht="45" customHeight="1">
      <c r="A20" s="27" t="s">
        <v>80</v>
      </c>
      <c r="B20" s="28" t="s">
        <v>81</v>
      </c>
      <c r="C20" s="32"/>
      <c r="D20" s="27">
        <v>2</v>
      </c>
      <c r="E20" s="52">
        <v>620</v>
      </c>
      <c r="F20" s="59"/>
      <c r="G20" s="60"/>
      <c r="H20" s="61"/>
      <c r="I20" s="62"/>
      <c r="J20" s="63"/>
      <c r="K20" s="64"/>
      <c r="L20" s="65"/>
      <c r="M20" s="66"/>
      <c r="N20" s="67"/>
      <c r="O20" s="68"/>
      <c r="P20" s="69"/>
      <c r="Q20" s="114"/>
      <c r="R20" s="115"/>
      <c r="S20" s="70"/>
      <c r="T20" s="71"/>
      <c r="U20" s="72"/>
      <c r="V20" s="30">
        <f t="shared" si="0"/>
        <v>0</v>
      </c>
      <c r="W20" s="30">
        <f t="shared" si="1"/>
        <v>0</v>
      </c>
      <c r="X20" s="57">
        <f t="shared" si="2"/>
        <v>0</v>
      </c>
      <c r="Y20" s="31"/>
    </row>
    <row r="21" spans="1:25" ht="45" customHeight="1">
      <c r="A21" s="27" t="s">
        <v>82</v>
      </c>
      <c r="B21" s="28" t="s">
        <v>83</v>
      </c>
      <c r="C21" s="29"/>
      <c r="D21" s="27">
        <v>2</v>
      </c>
      <c r="E21" s="53">
        <v>590</v>
      </c>
      <c r="F21" s="59"/>
      <c r="G21" s="60"/>
      <c r="H21" s="61"/>
      <c r="I21" s="62"/>
      <c r="J21" s="63"/>
      <c r="K21" s="64"/>
      <c r="L21" s="65"/>
      <c r="M21" s="66"/>
      <c r="N21" s="67"/>
      <c r="O21" s="68"/>
      <c r="P21" s="69"/>
      <c r="Q21" s="114"/>
      <c r="R21" s="115"/>
      <c r="S21" s="70"/>
      <c r="T21" s="71"/>
      <c r="U21" s="72"/>
      <c r="V21" s="30">
        <f t="shared" si="0"/>
        <v>0</v>
      </c>
      <c r="W21" s="30">
        <f t="shared" si="1"/>
        <v>0</v>
      </c>
      <c r="X21" s="57">
        <f t="shared" si="2"/>
        <v>0</v>
      </c>
      <c r="Y21" s="31"/>
    </row>
    <row r="22" spans="1:25" ht="13.5" customHeight="1">
      <c r="A22" s="2"/>
      <c r="B22" s="2"/>
      <c r="C22" s="2"/>
      <c r="D22" s="33"/>
      <c r="E22" s="54"/>
      <c r="F22" s="24"/>
      <c r="G22" s="24"/>
      <c r="H22" s="24"/>
      <c r="I22" s="24"/>
      <c r="J22" s="24"/>
      <c r="K22" s="24"/>
      <c r="L22" s="24"/>
      <c r="M22" s="24"/>
      <c r="N22" s="24"/>
      <c r="O22" s="34"/>
      <c r="P22" s="23"/>
      <c r="Q22" s="23"/>
      <c r="R22" s="23"/>
      <c r="S22" s="35"/>
      <c r="T22" s="35"/>
      <c r="U22" s="35"/>
      <c r="V22" s="30">
        <f t="shared" ref="V22:W22" si="3">SUM(V8:V21)</f>
        <v>0</v>
      </c>
      <c r="W22" s="30">
        <f t="shared" si="3"/>
        <v>0</v>
      </c>
      <c r="X22" s="58"/>
      <c r="Y22" s="24"/>
    </row>
  </sheetData>
  <sheetProtection algorithmName="SHA-512" hashValue="tdiZcwvAQCiZhxQSazLkCEUf0D9mRJXhkWCL7y8CVJcboCpLWFZSOifH552U8OZrYc7WVVTLx+Rs6QoHQV7U6g==" saltValue="ebk+Eag0zAF6cxUzJwnzHw==" spinCount="100000" sheet="1" objects="1" scenarios="1" selectLockedCells="1"/>
  <mergeCells count="22">
    <mergeCell ref="Y6:Y7"/>
    <mergeCell ref="P6:P7"/>
    <mergeCell ref="Q6:Q7"/>
    <mergeCell ref="R6:R7"/>
    <mergeCell ref="S6:S7"/>
    <mergeCell ref="T6:T7"/>
    <mergeCell ref="E1:H4"/>
    <mergeCell ref="A5:X5"/>
    <mergeCell ref="F6:F7"/>
    <mergeCell ref="G6:G7"/>
    <mergeCell ref="H6:H7"/>
    <mergeCell ref="I6:I7"/>
    <mergeCell ref="J6:J7"/>
    <mergeCell ref="U6:U7"/>
    <mergeCell ref="V6:V7"/>
    <mergeCell ref="W6:W7"/>
    <mergeCell ref="X6:X7"/>
    <mergeCell ref="K6:K7"/>
    <mergeCell ref="L6:L7"/>
    <mergeCell ref="M6:M7"/>
    <mergeCell ref="N6:N7"/>
    <mergeCell ref="O6:O7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"/>
  <sheetViews>
    <sheetView showGridLines="0" workbookViewId="0">
      <pane ySplit="4" topLeftCell="A5" activePane="bottomLeft" state="frozen"/>
      <selection pane="bottomLeft" activeCell="I8" sqref="I8"/>
    </sheetView>
  </sheetViews>
  <sheetFormatPr defaultColWidth="14.42578125" defaultRowHeight="15" customHeight="1"/>
  <cols>
    <col min="1" max="1" width="10.42578125" customWidth="1"/>
    <col min="2" max="3" width="11.5703125" customWidth="1"/>
    <col min="4" max="4" width="8.7109375" customWidth="1"/>
    <col min="5" max="5" width="8.7109375" style="50" customWidth="1"/>
    <col min="6" max="21" width="7.5703125" customWidth="1"/>
    <col min="22" max="23" width="8.7109375" customWidth="1"/>
    <col min="24" max="24" width="12.42578125" style="50" customWidth="1"/>
    <col min="25" max="25" width="41.28515625" customWidth="1"/>
  </cols>
  <sheetData>
    <row r="1" spans="1:25" ht="21" customHeight="1">
      <c r="A1" s="43"/>
      <c r="B1" s="43"/>
      <c r="C1" s="43"/>
      <c r="D1" s="42"/>
      <c r="E1" s="82"/>
      <c r="F1" s="105"/>
      <c r="G1" s="105"/>
      <c r="H1" s="105"/>
      <c r="I1" s="43"/>
      <c r="J1" s="43"/>
      <c r="K1" s="43"/>
      <c r="L1" s="43"/>
      <c r="M1" s="43"/>
      <c r="N1" s="43"/>
      <c r="O1" s="2"/>
      <c r="P1" s="2"/>
      <c r="Q1" s="2"/>
      <c r="R1" s="2"/>
      <c r="S1" s="2"/>
      <c r="T1" s="2"/>
      <c r="U1" s="2"/>
      <c r="V1" s="1"/>
      <c r="W1" s="1" t="s">
        <v>26</v>
      </c>
      <c r="X1" s="55">
        <f>SUM(X8:X37)</f>
        <v>0</v>
      </c>
      <c r="Y1" s="43"/>
    </row>
    <row r="2" spans="1:25" ht="21" customHeight="1">
      <c r="A2" s="43"/>
      <c r="B2" s="43"/>
      <c r="C2" s="43"/>
      <c r="D2" s="42"/>
      <c r="E2" s="105"/>
      <c r="F2" s="105"/>
      <c r="G2" s="105"/>
      <c r="H2" s="105"/>
      <c r="I2" s="43"/>
      <c r="J2" s="43"/>
      <c r="K2" s="43"/>
      <c r="L2" s="43"/>
      <c r="M2" s="43"/>
      <c r="N2" s="43"/>
      <c r="O2" s="17"/>
      <c r="P2" s="18"/>
      <c r="Q2" s="18"/>
      <c r="R2" s="18"/>
      <c r="S2" s="19"/>
      <c r="T2" s="43"/>
      <c r="U2" s="43"/>
      <c r="V2" s="20"/>
      <c r="W2" s="1" t="s">
        <v>27</v>
      </c>
      <c r="X2" s="55">
        <f>X1*V2</f>
        <v>0</v>
      </c>
      <c r="Y2" s="43"/>
    </row>
    <row r="3" spans="1:25" ht="19.5" customHeight="1">
      <c r="A3" s="43"/>
      <c r="B3" s="43"/>
      <c r="C3" s="43"/>
      <c r="D3" s="42"/>
      <c r="E3" s="105"/>
      <c r="F3" s="105"/>
      <c r="G3" s="105"/>
      <c r="H3" s="105"/>
      <c r="I3" s="43"/>
      <c r="J3" s="43"/>
      <c r="K3" s="43"/>
      <c r="L3" s="43"/>
      <c r="M3" s="43"/>
      <c r="N3" s="43"/>
      <c r="O3" s="17"/>
      <c r="P3" s="18"/>
      <c r="Q3" s="18"/>
      <c r="R3" s="18"/>
      <c r="S3" s="21"/>
      <c r="T3" s="21"/>
      <c r="U3" s="21"/>
      <c r="V3" s="1"/>
      <c r="W3" s="1" t="s">
        <v>28</v>
      </c>
      <c r="X3" s="55">
        <f>X1-X2</f>
        <v>0</v>
      </c>
      <c r="Y3" s="43"/>
    </row>
    <row r="4" spans="1:25" ht="31.5" customHeight="1">
      <c r="A4" s="43"/>
      <c r="B4" s="43"/>
      <c r="C4" s="43"/>
      <c r="D4" s="42"/>
      <c r="E4" s="105"/>
      <c r="F4" s="105"/>
      <c r="G4" s="105"/>
      <c r="H4" s="105"/>
      <c r="I4" s="43"/>
      <c r="J4" s="43"/>
      <c r="K4" s="43"/>
      <c r="L4" s="43"/>
      <c r="M4" s="43"/>
      <c r="N4" s="43"/>
      <c r="O4" s="17"/>
      <c r="P4" s="2"/>
      <c r="Q4" s="2"/>
      <c r="R4" s="2"/>
      <c r="S4" s="2"/>
      <c r="T4" s="2"/>
      <c r="U4" s="2"/>
      <c r="V4" s="4"/>
      <c r="W4" s="4" t="s">
        <v>29</v>
      </c>
      <c r="X4" s="56">
        <f>P3+X3</f>
        <v>0</v>
      </c>
      <c r="Y4" s="43"/>
    </row>
    <row r="5" spans="1:25" ht="18" customHeight="1">
      <c r="A5" s="106" t="s">
        <v>30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8"/>
      <c r="Y5" s="43"/>
    </row>
    <row r="6" spans="1:25" ht="13.5" customHeight="1">
      <c r="A6" s="22"/>
      <c r="B6" s="23"/>
      <c r="C6" s="23"/>
      <c r="D6" s="43"/>
      <c r="F6" s="83" t="s">
        <v>84</v>
      </c>
      <c r="G6" s="84" t="s">
        <v>85</v>
      </c>
      <c r="H6" s="85" t="s">
        <v>86</v>
      </c>
      <c r="I6" s="86" t="s">
        <v>34</v>
      </c>
      <c r="J6" s="87" t="s">
        <v>87</v>
      </c>
      <c r="K6" s="96" t="s">
        <v>88</v>
      </c>
      <c r="L6" s="97" t="s">
        <v>37</v>
      </c>
      <c r="M6" s="98" t="s">
        <v>89</v>
      </c>
      <c r="N6" s="99" t="s">
        <v>39</v>
      </c>
      <c r="O6" s="100" t="s">
        <v>40</v>
      </c>
      <c r="P6" s="109" t="s">
        <v>90</v>
      </c>
      <c r="Q6" s="92" t="s">
        <v>91</v>
      </c>
      <c r="R6" s="93" t="s">
        <v>43</v>
      </c>
      <c r="S6" s="94" t="s">
        <v>44</v>
      </c>
      <c r="T6" s="95" t="s">
        <v>45</v>
      </c>
      <c r="U6" s="88" t="s">
        <v>46</v>
      </c>
      <c r="V6" s="89" t="s">
        <v>47</v>
      </c>
      <c r="W6" s="89" t="s">
        <v>48</v>
      </c>
      <c r="X6" s="90" t="s">
        <v>49</v>
      </c>
      <c r="Y6" s="91" t="s">
        <v>50</v>
      </c>
    </row>
    <row r="7" spans="1:25" ht="13.5" customHeight="1">
      <c r="A7" s="25" t="s">
        <v>51</v>
      </c>
      <c r="B7" s="25" t="s">
        <v>52</v>
      </c>
      <c r="C7" s="25" t="s">
        <v>53</v>
      </c>
      <c r="D7" s="41" t="s">
        <v>54</v>
      </c>
      <c r="E7" s="51" t="s">
        <v>55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  <c r="Q7" s="111"/>
      <c r="R7" s="111"/>
      <c r="S7" s="110"/>
      <c r="T7" s="112"/>
      <c r="U7" s="110"/>
      <c r="V7" s="112"/>
      <c r="W7" s="112"/>
      <c r="X7" s="113"/>
      <c r="Y7" s="112"/>
    </row>
    <row r="8" spans="1:25" ht="38.25" customHeight="1">
      <c r="A8" s="28" t="s">
        <v>92</v>
      </c>
      <c r="B8" s="28" t="s">
        <v>93</v>
      </c>
      <c r="C8" s="29"/>
      <c r="D8" s="36">
        <v>1</v>
      </c>
      <c r="E8" s="74">
        <v>305</v>
      </c>
      <c r="F8" s="59"/>
      <c r="G8" s="60"/>
      <c r="H8" s="61"/>
      <c r="I8" s="62"/>
      <c r="J8" s="63"/>
      <c r="K8" s="64"/>
      <c r="L8" s="65"/>
      <c r="M8" s="66"/>
      <c r="N8" s="67"/>
      <c r="O8" s="68"/>
      <c r="P8" s="69"/>
      <c r="Q8" s="117"/>
      <c r="R8" s="115"/>
      <c r="S8" s="70"/>
      <c r="T8" s="71"/>
      <c r="U8" s="72"/>
      <c r="V8" s="30">
        <f t="shared" ref="V8:V37" si="0">W8*D8</f>
        <v>0</v>
      </c>
      <c r="W8" s="30">
        <f t="shared" ref="W8:W37" si="1">SUM(F8:U8)</f>
        <v>0</v>
      </c>
      <c r="X8" s="57">
        <f t="shared" ref="X8:X37" si="2">W8*E8</f>
        <v>0</v>
      </c>
      <c r="Y8" s="31"/>
    </row>
    <row r="9" spans="1:25" ht="38.25" customHeight="1">
      <c r="A9" s="28" t="s">
        <v>94</v>
      </c>
      <c r="B9" s="28" t="s">
        <v>95</v>
      </c>
      <c r="C9" s="29"/>
      <c r="D9" s="36">
        <v>1</v>
      </c>
      <c r="E9" s="52">
        <v>298</v>
      </c>
      <c r="F9" s="59"/>
      <c r="G9" s="60"/>
      <c r="H9" s="61"/>
      <c r="I9" s="62"/>
      <c r="J9" s="63"/>
      <c r="K9" s="64"/>
      <c r="L9" s="65"/>
      <c r="M9" s="66"/>
      <c r="N9" s="67"/>
      <c r="O9" s="68"/>
      <c r="P9" s="69"/>
      <c r="Q9" s="117"/>
      <c r="R9" s="115"/>
      <c r="S9" s="70"/>
      <c r="T9" s="71"/>
      <c r="U9" s="72"/>
      <c r="V9" s="30">
        <f t="shared" si="0"/>
        <v>0</v>
      </c>
      <c r="W9" s="30">
        <f t="shared" si="1"/>
        <v>0</v>
      </c>
      <c r="X9" s="57">
        <f t="shared" si="2"/>
        <v>0</v>
      </c>
      <c r="Y9" s="31"/>
    </row>
    <row r="10" spans="1:25" ht="38.25" customHeight="1">
      <c r="A10" s="28" t="s">
        <v>96</v>
      </c>
      <c r="B10" s="28" t="s">
        <v>97</v>
      </c>
      <c r="C10" s="29"/>
      <c r="D10" s="36">
        <v>1</v>
      </c>
      <c r="E10" s="52">
        <v>280</v>
      </c>
      <c r="F10" s="59"/>
      <c r="G10" s="60"/>
      <c r="H10" s="61"/>
      <c r="I10" s="62"/>
      <c r="J10" s="63"/>
      <c r="K10" s="64"/>
      <c r="L10" s="65"/>
      <c r="M10" s="66"/>
      <c r="N10" s="67"/>
      <c r="O10" s="68"/>
      <c r="P10" s="69"/>
      <c r="Q10" s="117"/>
      <c r="R10" s="115"/>
      <c r="S10" s="70"/>
      <c r="T10" s="71"/>
      <c r="U10" s="72"/>
      <c r="V10" s="30">
        <f t="shared" si="0"/>
        <v>0</v>
      </c>
      <c r="W10" s="30">
        <f t="shared" si="1"/>
        <v>0</v>
      </c>
      <c r="X10" s="57">
        <f t="shared" si="2"/>
        <v>0</v>
      </c>
      <c r="Y10" s="31"/>
    </row>
    <row r="11" spans="1:25" ht="38.25" customHeight="1">
      <c r="A11" s="28" t="s">
        <v>98</v>
      </c>
      <c r="B11" s="28" t="s">
        <v>99</v>
      </c>
      <c r="C11" s="29"/>
      <c r="D11" s="36">
        <v>1</v>
      </c>
      <c r="E11" s="52">
        <v>290</v>
      </c>
      <c r="F11" s="59"/>
      <c r="G11" s="60"/>
      <c r="H11" s="61"/>
      <c r="I11" s="62"/>
      <c r="J11" s="63"/>
      <c r="K11" s="64"/>
      <c r="L11" s="65"/>
      <c r="M11" s="66"/>
      <c r="N11" s="67"/>
      <c r="O11" s="68"/>
      <c r="P11" s="69"/>
      <c r="Q11" s="117"/>
      <c r="R11" s="115"/>
      <c r="S11" s="70"/>
      <c r="T11" s="71"/>
      <c r="U11" s="72"/>
      <c r="V11" s="30">
        <f t="shared" si="0"/>
        <v>0</v>
      </c>
      <c r="W11" s="30">
        <f t="shared" si="1"/>
        <v>0</v>
      </c>
      <c r="X11" s="57">
        <f t="shared" si="2"/>
        <v>0</v>
      </c>
      <c r="Y11" s="31"/>
    </row>
    <row r="12" spans="1:25" ht="38.25" customHeight="1">
      <c r="A12" s="28" t="s">
        <v>100</v>
      </c>
      <c r="B12" s="28" t="s">
        <v>101</v>
      </c>
      <c r="C12" s="29"/>
      <c r="D12" s="36">
        <v>1</v>
      </c>
      <c r="E12" s="52">
        <v>170</v>
      </c>
      <c r="F12" s="59"/>
      <c r="G12" s="60"/>
      <c r="H12" s="61"/>
      <c r="I12" s="62"/>
      <c r="J12" s="63"/>
      <c r="K12" s="64"/>
      <c r="L12" s="65"/>
      <c r="M12" s="66"/>
      <c r="N12" s="67"/>
      <c r="O12" s="68"/>
      <c r="P12" s="69"/>
      <c r="Q12" s="117"/>
      <c r="R12" s="115"/>
      <c r="S12" s="70"/>
      <c r="T12" s="71"/>
      <c r="U12" s="72"/>
      <c r="V12" s="30">
        <f t="shared" si="0"/>
        <v>0</v>
      </c>
      <c r="W12" s="30">
        <f t="shared" si="1"/>
        <v>0</v>
      </c>
      <c r="X12" s="57">
        <f t="shared" si="2"/>
        <v>0</v>
      </c>
      <c r="Y12" s="31"/>
    </row>
    <row r="13" spans="1:25" ht="38.25" customHeight="1">
      <c r="A13" s="28" t="s">
        <v>102</v>
      </c>
      <c r="B13" s="28" t="s">
        <v>103</v>
      </c>
      <c r="C13" s="29"/>
      <c r="D13" s="36">
        <v>1</v>
      </c>
      <c r="E13" s="52">
        <v>168</v>
      </c>
      <c r="F13" s="59"/>
      <c r="G13" s="60"/>
      <c r="H13" s="61"/>
      <c r="I13" s="62"/>
      <c r="J13" s="63"/>
      <c r="K13" s="64"/>
      <c r="L13" s="65"/>
      <c r="M13" s="66"/>
      <c r="N13" s="67"/>
      <c r="O13" s="68"/>
      <c r="P13" s="69"/>
      <c r="Q13" s="117"/>
      <c r="R13" s="115"/>
      <c r="S13" s="70"/>
      <c r="T13" s="71"/>
      <c r="U13" s="72"/>
      <c r="V13" s="30">
        <f t="shared" si="0"/>
        <v>0</v>
      </c>
      <c r="W13" s="30">
        <f t="shared" si="1"/>
        <v>0</v>
      </c>
      <c r="X13" s="57">
        <f t="shared" si="2"/>
        <v>0</v>
      </c>
      <c r="Y13" s="31"/>
    </row>
    <row r="14" spans="1:25" ht="38.25" customHeight="1">
      <c r="A14" s="28" t="s">
        <v>104</v>
      </c>
      <c r="B14" s="37" t="s">
        <v>105</v>
      </c>
      <c r="C14" s="38"/>
      <c r="D14" s="39">
        <v>1</v>
      </c>
      <c r="E14" s="52">
        <v>167</v>
      </c>
      <c r="F14" s="59"/>
      <c r="G14" s="60"/>
      <c r="H14" s="61"/>
      <c r="I14" s="62"/>
      <c r="J14" s="63"/>
      <c r="K14" s="64"/>
      <c r="L14" s="65"/>
      <c r="M14" s="66"/>
      <c r="N14" s="67"/>
      <c r="O14" s="68"/>
      <c r="P14" s="69"/>
      <c r="Q14" s="117"/>
      <c r="R14" s="115"/>
      <c r="S14" s="70"/>
      <c r="T14" s="71"/>
      <c r="U14" s="72"/>
      <c r="V14" s="30">
        <f t="shared" si="0"/>
        <v>0</v>
      </c>
      <c r="W14" s="30">
        <f t="shared" si="1"/>
        <v>0</v>
      </c>
      <c r="X14" s="57">
        <f t="shared" si="2"/>
        <v>0</v>
      </c>
      <c r="Y14" s="31"/>
    </row>
    <row r="15" spans="1:25" ht="38.25" customHeight="1">
      <c r="A15" s="28" t="s">
        <v>106</v>
      </c>
      <c r="B15" s="28" t="s">
        <v>107</v>
      </c>
      <c r="C15" s="29"/>
      <c r="D15" s="36">
        <v>1</v>
      </c>
      <c r="E15" s="52">
        <v>172</v>
      </c>
      <c r="F15" s="59"/>
      <c r="G15" s="60"/>
      <c r="H15" s="61"/>
      <c r="I15" s="62"/>
      <c r="J15" s="63"/>
      <c r="K15" s="64"/>
      <c r="L15" s="65"/>
      <c r="M15" s="66"/>
      <c r="N15" s="67"/>
      <c r="O15" s="68"/>
      <c r="P15" s="69"/>
      <c r="Q15" s="117"/>
      <c r="R15" s="115"/>
      <c r="S15" s="70"/>
      <c r="T15" s="71"/>
      <c r="U15" s="72"/>
      <c r="V15" s="30">
        <f t="shared" si="0"/>
        <v>0</v>
      </c>
      <c r="W15" s="30">
        <f t="shared" si="1"/>
        <v>0</v>
      </c>
      <c r="X15" s="57">
        <f t="shared" si="2"/>
        <v>0</v>
      </c>
      <c r="Y15" s="31"/>
    </row>
    <row r="16" spans="1:25" ht="38.25" customHeight="1">
      <c r="A16" s="28" t="s">
        <v>108</v>
      </c>
      <c r="B16" s="28" t="s">
        <v>109</v>
      </c>
      <c r="C16" s="29"/>
      <c r="D16" s="36">
        <v>1</v>
      </c>
      <c r="E16" s="52">
        <v>168</v>
      </c>
      <c r="F16" s="59"/>
      <c r="G16" s="60"/>
      <c r="H16" s="61"/>
      <c r="I16" s="62"/>
      <c r="J16" s="63"/>
      <c r="K16" s="64"/>
      <c r="L16" s="65"/>
      <c r="M16" s="66"/>
      <c r="N16" s="67"/>
      <c r="O16" s="68"/>
      <c r="P16" s="69"/>
      <c r="Q16" s="117"/>
      <c r="R16" s="115"/>
      <c r="S16" s="70"/>
      <c r="T16" s="71"/>
      <c r="U16" s="72"/>
      <c r="V16" s="30">
        <f t="shared" si="0"/>
        <v>0</v>
      </c>
      <c r="W16" s="30">
        <f t="shared" si="1"/>
        <v>0</v>
      </c>
      <c r="X16" s="57">
        <f t="shared" si="2"/>
        <v>0</v>
      </c>
      <c r="Y16" s="31"/>
    </row>
    <row r="17" spans="1:25" ht="38.25" customHeight="1">
      <c r="A17" s="28" t="s">
        <v>110</v>
      </c>
      <c r="B17" s="28" t="s">
        <v>111</v>
      </c>
      <c r="C17" s="29"/>
      <c r="D17" s="36">
        <v>1</v>
      </c>
      <c r="E17" s="53">
        <v>163</v>
      </c>
      <c r="F17" s="59"/>
      <c r="G17" s="60"/>
      <c r="H17" s="61"/>
      <c r="I17" s="62"/>
      <c r="J17" s="63"/>
      <c r="K17" s="64"/>
      <c r="L17" s="65"/>
      <c r="M17" s="66"/>
      <c r="N17" s="67"/>
      <c r="O17" s="68"/>
      <c r="P17" s="69"/>
      <c r="Q17" s="117"/>
      <c r="R17" s="115"/>
      <c r="S17" s="70"/>
      <c r="T17" s="71"/>
      <c r="U17" s="72"/>
      <c r="V17" s="30">
        <f t="shared" si="0"/>
        <v>0</v>
      </c>
      <c r="W17" s="30">
        <f t="shared" si="1"/>
        <v>0</v>
      </c>
      <c r="X17" s="57">
        <f t="shared" si="2"/>
        <v>0</v>
      </c>
      <c r="Y17" s="31"/>
    </row>
    <row r="18" spans="1:25" ht="38.25" customHeight="1">
      <c r="A18" s="28" t="s">
        <v>112</v>
      </c>
      <c r="B18" s="28" t="s">
        <v>113</v>
      </c>
      <c r="C18" s="29"/>
      <c r="D18" s="36">
        <v>1</v>
      </c>
      <c r="E18" s="74">
        <v>240</v>
      </c>
      <c r="F18" s="59"/>
      <c r="G18" s="60"/>
      <c r="H18" s="61"/>
      <c r="I18" s="62"/>
      <c r="J18" s="63"/>
      <c r="K18" s="64"/>
      <c r="L18" s="65"/>
      <c r="M18" s="66"/>
      <c r="N18" s="67"/>
      <c r="O18" s="68"/>
      <c r="P18" s="69"/>
      <c r="Q18" s="117"/>
      <c r="R18" s="115"/>
      <c r="S18" s="70"/>
      <c r="T18" s="71"/>
      <c r="U18" s="72"/>
      <c r="V18" s="30">
        <f t="shared" si="0"/>
        <v>0</v>
      </c>
      <c r="W18" s="30">
        <f t="shared" si="1"/>
        <v>0</v>
      </c>
      <c r="X18" s="57">
        <f t="shared" si="2"/>
        <v>0</v>
      </c>
      <c r="Y18" s="31"/>
    </row>
    <row r="19" spans="1:25" ht="38.25" customHeight="1">
      <c r="A19" s="28" t="s">
        <v>114</v>
      </c>
      <c r="B19" s="28" t="s">
        <v>115</v>
      </c>
      <c r="C19" s="29"/>
      <c r="D19" s="36">
        <v>1</v>
      </c>
      <c r="E19" s="52">
        <v>235</v>
      </c>
      <c r="F19" s="59"/>
      <c r="G19" s="60"/>
      <c r="H19" s="61"/>
      <c r="I19" s="62"/>
      <c r="J19" s="63"/>
      <c r="K19" s="64"/>
      <c r="L19" s="65"/>
      <c r="M19" s="66"/>
      <c r="N19" s="67"/>
      <c r="O19" s="68"/>
      <c r="P19" s="69"/>
      <c r="Q19" s="117"/>
      <c r="R19" s="115"/>
      <c r="S19" s="70"/>
      <c r="T19" s="71"/>
      <c r="U19" s="72"/>
      <c r="V19" s="30">
        <f t="shared" si="0"/>
        <v>0</v>
      </c>
      <c r="W19" s="30">
        <f t="shared" si="1"/>
        <v>0</v>
      </c>
      <c r="X19" s="57">
        <f t="shared" si="2"/>
        <v>0</v>
      </c>
      <c r="Y19" s="31"/>
    </row>
    <row r="20" spans="1:25" ht="38.25" customHeight="1">
      <c r="A20" s="28" t="s">
        <v>116</v>
      </c>
      <c r="B20" s="28" t="s">
        <v>117</v>
      </c>
      <c r="C20" s="29"/>
      <c r="D20" s="36">
        <v>1</v>
      </c>
      <c r="E20" s="52">
        <v>210</v>
      </c>
      <c r="F20" s="59"/>
      <c r="G20" s="60"/>
      <c r="H20" s="61"/>
      <c r="I20" s="62"/>
      <c r="J20" s="63"/>
      <c r="K20" s="64"/>
      <c r="L20" s="65"/>
      <c r="M20" s="66"/>
      <c r="N20" s="67"/>
      <c r="O20" s="68"/>
      <c r="P20" s="69"/>
      <c r="Q20" s="117"/>
      <c r="R20" s="115"/>
      <c r="S20" s="70"/>
      <c r="T20" s="71"/>
      <c r="U20" s="72"/>
      <c r="V20" s="30">
        <f t="shared" si="0"/>
        <v>0</v>
      </c>
      <c r="W20" s="30">
        <f t="shared" si="1"/>
        <v>0</v>
      </c>
      <c r="X20" s="57">
        <f t="shared" si="2"/>
        <v>0</v>
      </c>
      <c r="Y20" s="31"/>
    </row>
    <row r="21" spans="1:25" ht="38.25" customHeight="1">
      <c r="A21" s="28" t="s">
        <v>118</v>
      </c>
      <c r="B21" s="28" t="s">
        <v>119</v>
      </c>
      <c r="C21" s="29"/>
      <c r="D21" s="36">
        <v>1</v>
      </c>
      <c r="E21" s="52">
        <v>215</v>
      </c>
      <c r="F21" s="59"/>
      <c r="G21" s="60"/>
      <c r="H21" s="61"/>
      <c r="I21" s="62"/>
      <c r="J21" s="63"/>
      <c r="K21" s="64"/>
      <c r="L21" s="65"/>
      <c r="M21" s="66"/>
      <c r="N21" s="67"/>
      <c r="O21" s="68"/>
      <c r="P21" s="69"/>
      <c r="Q21" s="117"/>
      <c r="R21" s="115"/>
      <c r="S21" s="70"/>
      <c r="T21" s="71"/>
      <c r="U21" s="72"/>
      <c r="V21" s="30">
        <f t="shared" si="0"/>
        <v>0</v>
      </c>
      <c r="W21" s="30">
        <f t="shared" si="1"/>
        <v>0</v>
      </c>
      <c r="X21" s="57">
        <f t="shared" si="2"/>
        <v>0</v>
      </c>
      <c r="Y21" s="31"/>
    </row>
    <row r="22" spans="1:25" ht="38.25" customHeight="1">
      <c r="A22" s="28" t="s">
        <v>120</v>
      </c>
      <c r="B22" s="28" t="s">
        <v>121</v>
      </c>
      <c r="C22" s="29"/>
      <c r="D22" s="36">
        <v>1</v>
      </c>
      <c r="E22" s="52">
        <v>178</v>
      </c>
      <c r="F22" s="59"/>
      <c r="G22" s="60"/>
      <c r="H22" s="61"/>
      <c r="I22" s="62"/>
      <c r="J22" s="63"/>
      <c r="K22" s="64"/>
      <c r="L22" s="65"/>
      <c r="M22" s="66"/>
      <c r="N22" s="67"/>
      <c r="O22" s="68"/>
      <c r="P22" s="75"/>
      <c r="Q22" s="76"/>
      <c r="R22" s="77"/>
      <c r="S22" s="70"/>
      <c r="T22" s="71"/>
      <c r="U22" s="72"/>
      <c r="V22" s="30">
        <f t="shared" si="0"/>
        <v>0</v>
      </c>
      <c r="W22" s="30">
        <f t="shared" si="1"/>
        <v>0</v>
      </c>
      <c r="X22" s="57">
        <f t="shared" si="2"/>
        <v>0</v>
      </c>
      <c r="Y22" s="40"/>
    </row>
    <row r="23" spans="1:25" ht="38.25" customHeight="1">
      <c r="A23" s="28" t="s">
        <v>122</v>
      </c>
      <c r="B23" s="28" t="s">
        <v>123</v>
      </c>
      <c r="C23" s="29"/>
      <c r="D23" s="36">
        <v>1</v>
      </c>
      <c r="E23" s="52">
        <v>173</v>
      </c>
      <c r="F23" s="78"/>
      <c r="G23" s="60"/>
      <c r="H23" s="61"/>
      <c r="I23" s="62"/>
      <c r="J23" s="63"/>
      <c r="K23" s="64"/>
      <c r="L23" s="65"/>
      <c r="M23" s="66"/>
      <c r="N23" s="67"/>
      <c r="O23" s="68"/>
      <c r="P23" s="75"/>
      <c r="Q23" s="76"/>
      <c r="R23" s="77"/>
      <c r="S23" s="70"/>
      <c r="T23" s="71"/>
      <c r="U23" s="72"/>
      <c r="V23" s="30">
        <f t="shared" si="0"/>
        <v>0</v>
      </c>
      <c r="W23" s="30">
        <f t="shared" si="1"/>
        <v>0</v>
      </c>
      <c r="X23" s="57">
        <f t="shared" si="2"/>
        <v>0</v>
      </c>
      <c r="Y23" s="40"/>
    </row>
    <row r="24" spans="1:25" ht="38.25" customHeight="1">
      <c r="A24" s="28" t="s">
        <v>124</v>
      </c>
      <c r="B24" s="37" t="s">
        <v>125</v>
      </c>
      <c r="C24" s="38"/>
      <c r="D24" s="39">
        <v>1</v>
      </c>
      <c r="E24" s="52">
        <v>178</v>
      </c>
      <c r="F24" s="78"/>
      <c r="G24" s="60"/>
      <c r="H24" s="61"/>
      <c r="I24" s="62"/>
      <c r="J24" s="63"/>
      <c r="K24" s="64"/>
      <c r="L24" s="65"/>
      <c r="M24" s="66"/>
      <c r="N24" s="67"/>
      <c r="O24" s="68"/>
      <c r="P24" s="75"/>
      <c r="Q24" s="76"/>
      <c r="R24" s="77"/>
      <c r="S24" s="70"/>
      <c r="T24" s="71"/>
      <c r="U24" s="72"/>
      <c r="V24" s="30">
        <f t="shared" si="0"/>
        <v>0</v>
      </c>
      <c r="W24" s="30">
        <f t="shared" si="1"/>
        <v>0</v>
      </c>
      <c r="X24" s="57">
        <f t="shared" si="2"/>
        <v>0</v>
      </c>
      <c r="Y24" s="40"/>
    </row>
    <row r="25" spans="1:25" ht="38.25" customHeight="1">
      <c r="A25" s="28" t="s">
        <v>126</v>
      </c>
      <c r="B25" s="28" t="s">
        <v>127</v>
      </c>
      <c r="C25" s="29"/>
      <c r="D25" s="36">
        <v>1</v>
      </c>
      <c r="E25" s="52">
        <v>178</v>
      </c>
      <c r="F25" s="78"/>
      <c r="G25" s="60"/>
      <c r="H25" s="61"/>
      <c r="I25" s="62"/>
      <c r="J25" s="63"/>
      <c r="K25" s="64"/>
      <c r="L25" s="65"/>
      <c r="M25" s="66"/>
      <c r="N25" s="67"/>
      <c r="O25" s="68"/>
      <c r="P25" s="75"/>
      <c r="Q25" s="76"/>
      <c r="R25" s="77"/>
      <c r="S25" s="70"/>
      <c r="T25" s="71"/>
      <c r="U25" s="72"/>
      <c r="V25" s="30">
        <f t="shared" si="0"/>
        <v>0</v>
      </c>
      <c r="W25" s="30">
        <f t="shared" si="1"/>
        <v>0</v>
      </c>
      <c r="X25" s="57">
        <f t="shared" si="2"/>
        <v>0</v>
      </c>
      <c r="Y25" s="40"/>
    </row>
    <row r="26" spans="1:25" ht="38.25" customHeight="1">
      <c r="A26" s="28" t="s">
        <v>128</v>
      </c>
      <c r="B26" s="28" t="s">
        <v>129</v>
      </c>
      <c r="C26" s="29"/>
      <c r="D26" s="36">
        <v>1</v>
      </c>
      <c r="E26" s="52">
        <v>159</v>
      </c>
      <c r="F26" s="78"/>
      <c r="G26" s="60"/>
      <c r="H26" s="61"/>
      <c r="I26" s="62"/>
      <c r="J26" s="63"/>
      <c r="K26" s="64"/>
      <c r="L26" s="65"/>
      <c r="M26" s="66"/>
      <c r="N26" s="67"/>
      <c r="O26" s="68"/>
      <c r="P26" s="75"/>
      <c r="Q26" s="76"/>
      <c r="R26" s="77"/>
      <c r="S26" s="70"/>
      <c r="T26" s="71"/>
      <c r="U26" s="72"/>
      <c r="V26" s="30">
        <f t="shared" si="0"/>
        <v>0</v>
      </c>
      <c r="W26" s="30">
        <f t="shared" si="1"/>
        <v>0</v>
      </c>
      <c r="X26" s="57">
        <f t="shared" si="2"/>
        <v>0</v>
      </c>
      <c r="Y26" s="40"/>
    </row>
    <row r="27" spans="1:25" ht="38.25" customHeight="1">
      <c r="A27" s="28" t="s">
        <v>130</v>
      </c>
      <c r="B27" s="28" t="s">
        <v>131</v>
      </c>
      <c r="C27" s="29"/>
      <c r="D27" s="36">
        <v>1</v>
      </c>
      <c r="E27" s="53">
        <v>161</v>
      </c>
      <c r="F27" s="78"/>
      <c r="G27" s="60"/>
      <c r="H27" s="61"/>
      <c r="I27" s="62"/>
      <c r="J27" s="63"/>
      <c r="K27" s="64"/>
      <c r="L27" s="65"/>
      <c r="M27" s="66"/>
      <c r="N27" s="67"/>
      <c r="O27" s="68"/>
      <c r="P27" s="79"/>
      <c r="Q27" s="76"/>
      <c r="R27" s="77"/>
      <c r="S27" s="70"/>
      <c r="T27" s="71"/>
      <c r="U27" s="72"/>
      <c r="V27" s="30">
        <f t="shared" si="0"/>
        <v>0</v>
      </c>
      <c r="W27" s="30">
        <f t="shared" si="1"/>
        <v>0</v>
      </c>
      <c r="X27" s="57">
        <f t="shared" si="2"/>
        <v>0</v>
      </c>
      <c r="Y27" s="40"/>
    </row>
    <row r="28" spans="1:25" ht="38.25" customHeight="1">
      <c r="A28" s="28" t="s">
        <v>132</v>
      </c>
      <c r="B28" s="28" t="s">
        <v>133</v>
      </c>
      <c r="C28" s="29"/>
      <c r="D28" s="36">
        <v>1</v>
      </c>
      <c r="E28" s="74">
        <v>159</v>
      </c>
      <c r="F28" s="78"/>
      <c r="G28" s="60"/>
      <c r="H28" s="61"/>
      <c r="I28" s="62"/>
      <c r="J28" s="63"/>
      <c r="K28" s="64"/>
      <c r="L28" s="65"/>
      <c r="M28" s="66"/>
      <c r="N28" s="67"/>
      <c r="O28" s="68"/>
      <c r="P28" s="75"/>
      <c r="Q28" s="76"/>
      <c r="R28" s="77"/>
      <c r="S28" s="70"/>
      <c r="T28" s="71"/>
      <c r="U28" s="72"/>
      <c r="V28" s="30">
        <f t="shared" si="0"/>
        <v>0</v>
      </c>
      <c r="W28" s="30">
        <f t="shared" si="1"/>
        <v>0</v>
      </c>
      <c r="X28" s="57">
        <f t="shared" si="2"/>
        <v>0</v>
      </c>
      <c r="Y28" s="40"/>
    </row>
    <row r="29" spans="1:25" ht="38.25" customHeight="1">
      <c r="A29" s="28" t="s">
        <v>134</v>
      </c>
      <c r="B29" s="28" t="s">
        <v>135</v>
      </c>
      <c r="C29" s="29"/>
      <c r="D29" s="36">
        <v>1</v>
      </c>
      <c r="E29" s="52">
        <v>155</v>
      </c>
      <c r="F29" s="78"/>
      <c r="G29" s="60"/>
      <c r="H29" s="61"/>
      <c r="I29" s="62"/>
      <c r="J29" s="63"/>
      <c r="K29" s="64"/>
      <c r="L29" s="65"/>
      <c r="M29" s="66"/>
      <c r="N29" s="67"/>
      <c r="O29" s="68"/>
      <c r="P29" s="75"/>
      <c r="Q29" s="76"/>
      <c r="R29" s="77"/>
      <c r="S29" s="70"/>
      <c r="T29" s="71"/>
      <c r="U29" s="72"/>
      <c r="V29" s="30">
        <f t="shared" si="0"/>
        <v>0</v>
      </c>
      <c r="W29" s="30">
        <f t="shared" si="1"/>
        <v>0</v>
      </c>
      <c r="X29" s="57">
        <f t="shared" si="2"/>
        <v>0</v>
      </c>
      <c r="Y29" s="40"/>
    </row>
    <row r="30" spans="1:25" ht="38.25" customHeight="1">
      <c r="A30" s="28" t="s">
        <v>136</v>
      </c>
      <c r="B30" s="28" t="s">
        <v>137</v>
      </c>
      <c r="C30" s="29"/>
      <c r="D30" s="36">
        <v>1</v>
      </c>
      <c r="E30" s="52">
        <v>152</v>
      </c>
      <c r="F30" s="78"/>
      <c r="G30" s="60"/>
      <c r="H30" s="61"/>
      <c r="I30" s="62"/>
      <c r="J30" s="63"/>
      <c r="K30" s="64"/>
      <c r="L30" s="65"/>
      <c r="M30" s="66"/>
      <c r="N30" s="67"/>
      <c r="O30" s="68"/>
      <c r="P30" s="75"/>
      <c r="Q30" s="76"/>
      <c r="R30" s="77"/>
      <c r="S30" s="70"/>
      <c r="T30" s="71"/>
      <c r="U30" s="72"/>
      <c r="V30" s="30">
        <f t="shared" si="0"/>
        <v>0</v>
      </c>
      <c r="W30" s="30">
        <f t="shared" si="1"/>
        <v>0</v>
      </c>
      <c r="X30" s="57">
        <f t="shared" si="2"/>
        <v>0</v>
      </c>
      <c r="Y30" s="40"/>
    </row>
    <row r="31" spans="1:25" ht="38.25" customHeight="1">
      <c r="A31" s="28" t="s">
        <v>138</v>
      </c>
      <c r="B31" s="28" t="s">
        <v>139</v>
      </c>
      <c r="C31" s="29"/>
      <c r="D31" s="36">
        <v>1</v>
      </c>
      <c r="E31" s="52">
        <v>157</v>
      </c>
      <c r="F31" s="78"/>
      <c r="G31" s="60"/>
      <c r="H31" s="61"/>
      <c r="I31" s="62"/>
      <c r="J31" s="63"/>
      <c r="K31" s="64"/>
      <c r="L31" s="65"/>
      <c r="M31" s="66"/>
      <c r="N31" s="67"/>
      <c r="O31" s="68"/>
      <c r="P31" s="75"/>
      <c r="Q31" s="76"/>
      <c r="R31" s="77"/>
      <c r="S31" s="70"/>
      <c r="T31" s="71"/>
      <c r="U31" s="72"/>
      <c r="V31" s="30">
        <f t="shared" si="0"/>
        <v>0</v>
      </c>
      <c r="W31" s="30">
        <f t="shared" si="1"/>
        <v>0</v>
      </c>
      <c r="X31" s="57">
        <f t="shared" si="2"/>
        <v>0</v>
      </c>
      <c r="Y31" s="40"/>
    </row>
    <row r="32" spans="1:25" ht="38.25" customHeight="1">
      <c r="A32" s="28" t="s">
        <v>140</v>
      </c>
      <c r="B32" s="28" t="s">
        <v>141</v>
      </c>
      <c r="C32" s="29"/>
      <c r="D32" s="36">
        <v>1</v>
      </c>
      <c r="E32" s="52">
        <v>146</v>
      </c>
      <c r="F32" s="78"/>
      <c r="G32" s="60"/>
      <c r="H32" s="61"/>
      <c r="I32" s="62"/>
      <c r="J32" s="63"/>
      <c r="K32" s="64"/>
      <c r="L32" s="65"/>
      <c r="M32" s="66"/>
      <c r="N32" s="67"/>
      <c r="O32" s="68"/>
      <c r="P32" s="75"/>
      <c r="Q32" s="76"/>
      <c r="R32" s="77"/>
      <c r="S32" s="70"/>
      <c r="T32" s="71"/>
      <c r="U32" s="72"/>
      <c r="V32" s="30">
        <f t="shared" si="0"/>
        <v>0</v>
      </c>
      <c r="W32" s="30">
        <f t="shared" si="1"/>
        <v>0</v>
      </c>
      <c r="X32" s="57">
        <f t="shared" si="2"/>
        <v>0</v>
      </c>
      <c r="Y32" s="40"/>
    </row>
    <row r="33" spans="1:25" ht="38.25" customHeight="1">
      <c r="A33" s="28" t="s">
        <v>142</v>
      </c>
      <c r="B33" s="28" t="s">
        <v>143</v>
      </c>
      <c r="C33" s="29"/>
      <c r="D33" s="36">
        <v>1</v>
      </c>
      <c r="E33" s="52">
        <v>145</v>
      </c>
      <c r="F33" s="78"/>
      <c r="G33" s="60"/>
      <c r="H33" s="61"/>
      <c r="I33" s="62"/>
      <c r="J33" s="63"/>
      <c r="K33" s="64"/>
      <c r="L33" s="65"/>
      <c r="M33" s="66"/>
      <c r="N33" s="67"/>
      <c r="O33" s="68"/>
      <c r="P33" s="75"/>
      <c r="Q33" s="76"/>
      <c r="R33" s="77"/>
      <c r="S33" s="70"/>
      <c r="T33" s="71"/>
      <c r="U33" s="72"/>
      <c r="V33" s="30">
        <f t="shared" si="0"/>
        <v>0</v>
      </c>
      <c r="W33" s="30">
        <f t="shared" si="1"/>
        <v>0</v>
      </c>
      <c r="X33" s="57">
        <f t="shared" si="2"/>
        <v>0</v>
      </c>
      <c r="Y33" s="40"/>
    </row>
    <row r="34" spans="1:25" ht="38.25" customHeight="1">
      <c r="A34" s="28" t="s">
        <v>144</v>
      </c>
      <c r="B34" s="37" t="s">
        <v>145</v>
      </c>
      <c r="C34" s="38"/>
      <c r="D34" s="39">
        <v>1</v>
      </c>
      <c r="E34" s="52">
        <v>137</v>
      </c>
      <c r="F34" s="78"/>
      <c r="G34" s="60"/>
      <c r="H34" s="61"/>
      <c r="I34" s="62"/>
      <c r="J34" s="63"/>
      <c r="K34" s="64"/>
      <c r="L34" s="65"/>
      <c r="M34" s="66"/>
      <c r="N34" s="67"/>
      <c r="O34" s="68"/>
      <c r="P34" s="75"/>
      <c r="Q34" s="76"/>
      <c r="R34" s="77"/>
      <c r="S34" s="70"/>
      <c r="T34" s="71"/>
      <c r="U34" s="72"/>
      <c r="V34" s="30">
        <f t="shared" si="0"/>
        <v>0</v>
      </c>
      <c r="W34" s="30">
        <f t="shared" si="1"/>
        <v>0</v>
      </c>
      <c r="X34" s="57">
        <f t="shared" si="2"/>
        <v>0</v>
      </c>
      <c r="Y34" s="40"/>
    </row>
    <row r="35" spans="1:25" ht="38.25" customHeight="1">
      <c r="A35" s="28" t="s">
        <v>146</v>
      </c>
      <c r="B35" s="28" t="s">
        <v>147</v>
      </c>
      <c r="C35" s="29"/>
      <c r="D35" s="36">
        <v>1</v>
      </c>
      <c r="E35" s="52">
        <v>139</v>
      </c>
      <c r="F35" s="78"/>
      <c r="G35" s="60"/>
      <c r="H35" s="61"/>
      <c r="I35" s="62"/>
      <c r="J35" s="63"/>
      <c r="K35" s="64"/>
      <c r="L35" s="65"/>
      <c r="M35" s="66"/>
      <c r="N35" s="67"/>
      <c r="O35" s="68"/>
      <c r="P35" s="75"/>
      <c r="Q35" s="76"/>
      <c r="R35" s="77"/>
      <c r="S35" s="70"/>
      <c r="T35" s="71"/>
      <c r="U35" s="72"/>
      <c r="V35" s="30">
        <f t="shared" si="0"/>
        <v>0</v>
      </c>
      <c r="W35" s="30">
        <f t="shared" si="1"/>
        <v>0</v>
      </c>
      <c r="X35" s="57">
        <f t="shared" si="2"/>
        <v>0</v>
      </c>
      <c r="Y35" s="40"/>
    </row>
    <row r="36" spans="1:25" ht="38.25" customHeight="1">
      <c r="A36" s="28" t="s">
        <v>148</v>
      </c>
      <c r="B36" s="28" t="s">
        <v>149</v>
      </c>
      <c r="C36" s="29"/>
      <c r="D36" s="36">
        <v>1</v>
      </c>
      <c r="E36" s="52">
        <v>135</v>
      </c>
      <c r="F36" s="78"/>
      <c r="G36" s="60"/>
      <c r="H36" s="61"/>
      <c r="I36" s="62"/>
      <c r="J36" s="63"/>
      <c r="K36" s="64"/>
      <c r="L36" s="65"/>
      <c r="M36" s="66"/>
      <c r="N36" s="67"/>
      <c r="O36" s="68"/>
      <c r="P36" s="79"/>
      <c r="Q36" s="76"/>
      <c r="R36" s="77"/>
      <c r="S36" s="70"/>
      <c r="T36" s="71"/>
      <c r="U36" s="72"/>
      <c r="V36" s="30">
        <f t="shared" si="0"/>
        <v>0</v>
      </c>
      <c r="W36" s="30">
        <f t="shared" si="1"/>
        <v>0</v>
      </c>
      <c r="X36" s="57">
        <f t="shared" si="2"/>
        <v>0</v>
      </c>
      <c r="Y36" s="40"/>
    </row>
    <row r="37" spans="1:25" ht="38.25" customHeight="1">
      <c r="A37" s="28" t="s">
        <v>150</v>
      </c>
      <c r="B37" s="28" t="s">
        <v>151</v>
      </c>
      <c r="C37" s="29"/>
      <c r="D37" s="36">
        <v>1</v>
      </c>
      <c r="E37" s="53">
        <v>125</v>
      </c>
      <c r="F37" s="78"/>
      <c r="G37" s="60"/>
      <c r="H37" s="61"/>
      <c r="I37" s="62"/>
      <c r="J37" s="63"/>
      <c r="K37" s="64"/>
      <c r="L37" s="65"/>
      <c r="M37" s="66"/>
      <c r="N37" s="67"/>
      <c r="O37" s="68"/>
      <c r="P37" s="75"/>
      <c r="Q37" s="76"/>
      <c r="R37" s="77"/>
      <c r="S37" s="70"/>
      <c r="T37" s="71"/>
      <c r="U37" s="72"/>
      <c r="V37" s="30">
        <f t="shared" si="0"/>
        <v>0</v>
      </c>
      <c r="W37" s="30">
        <f t="shared" si="1"/>
        <v>0</v>
      </c>
      <c r="X37" s="57">
        <f t="shared" si="2"/>
        <v>0</v>
      </c>
      <c r="Y37" s="40"/>
    </row>
    <row r="38" spans="1:25" ht="13.5" customHeight="1">
      <c r="A38" s="2"/>
      <c r="B38" s="2"/>
      <c r="C38" s="2"/>
      <c r="D38" s="1"/>
      <c r="E38" s="54"/>
      <c r="F38" s="24"/>
      <c r="G38" s="24"/>
      <c r="H38" s="24"/>
      <c r="I38" s="24"/>
      <c r="J38" s="24"/>
      <c r="K38" s="24"/>
      <c r="L38" s="24"/>
      <c r="M38" s="24"/>
      <c r="N38" s="24"/>
      <c r="O38" s="34"/>
      <c r="P38" s="23"/>
      <c r="Q38" s="23"/>
      <c r="R38" s="23"/>
      <c r="S38" s="35"/>
      <c r="T38" s="35"/>
      <c r="U38" s="35"/>
      <c r="V38" s="30">
        <f>SUM(V8:V37)</f>
        <v>0</v>
      </c>
      <c r="W38" s="30">
        <f>SUM(W1:W37)</f>
        <v>0</v>
      </c>
      <c r="X38" s="58"/>
      <c r="Y38" s="24"/>
    </row>
  </sheetData>
  <sheetProtection algorithmName="SHA-512" hashValue="03yd9neZUYPKROeGfD35PzwzeBoUonNFDtDCdrzAW1ALp4gxUM6aSKlxzewP0QS/MIjPWFLlHpriTfvp+em8kw==" saltValue="7Vm9HRDQ3Fs0+nSLIEniSg==" spinCount="100000" sheet="1" objects="1" scenarios="1" selectLockedCells="1"/>
  <mergeCells count="22">
    <mergeCell ref="Y6:Y7"/>
    <mergeCell ref="P6:P7"/>
    <mergeCell ref="Q6:Q7"/>
    <mergeCell ref="R6:R7"/>
    <mergeCell ref="S6:S7"/>
    <mergeCell ref="T6:T7"/>
    <mergeCell ref="E1:H4"/>
    <mergeCell ref="A5:X5"/>
    <mergeCell ref="F6:F7"/>
    <mergeCell ref="G6:G7"/>
    <mergeCell ref="H6:H7"/>
    <mergeCell ref="I6:I7"/>
    <mergeCell ref="J6:J7"/>
    <mergeCell ref="U6:U7"/>
    <mergeCell ref="V6:V7"/>
    <mergeCell ref="W6:W7"/>
    <mergeCell ref="X6:X7"/>
    <mergeCell ref="K6:K7"/>
    <mergeCell ref="L6:L7"/>
    <mergeCell ref="M6:M7"/>
    <mergeCell ref="N6:N7"/>
    <mergeCell ref="O6:O7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5"/>
  <sheetViews>
    <sheetView showGridLines="0" tabSelected="1" workbookViewId="0">
      <pane ySplit="4" topLeftCell="A5" activePane="bottomLeft" state="frozen"/>
      <selection pane="bottomLeft" activeCell="F14" sqref="F14"/>
    </sheetView>
  </sheetViews>
  <sheetFormatPr defaultColWidth="14.42578125" defaultRowHeight="15" customHeight="1"/>
  <cols>
    <col min="1" max="1" width="10.42578125" customWidth="1"/>
    <col min="2" max="3" width="11.5703125" customWidth="1"/>
    <col min="4" max="4" width="8.7109375" customWidth="1"/>
    <col min="5" max="5" width="8.7109375" style="50" customWidth="1"/>
    <col min="6" max="10" width="7.28515625" customWidth="1"/>
    <col min="11" max="15" width="7.140625" customWidth="1"/>
    <col min="16" max="17" width="8.7109375" customWidth="1"/>
    <col min="18" max="18" width="12.42578125" style="50" customWidth="1"/>
    <col min="19" max="19" width="41.28515625" customWidth="1"/>
  </cols>
  <sheetData>
    <row r="1" spans="1:19" ht="21" customHeight="1">
      <c r="A1" s="43"/>
      <c r="B1" s="43"/>
      <c r="C1" s="43"/>
      <c r="D1" s="42"/>
      <c r="E1" s="82"/>
      <c r="F1" s="105"/>
      <c r="G1" s="105"/>
      <c r="H1" s="105"/>
      <c r="I1" s="43"/>
      <c r="J1" s="43"/>
      <c r="K1" s="2"/>
      <c r="L1" s="2"/>
      <c r="M1" s="2"/>
      <c r="N1" s="2"/>
      <c r="O1" s="2"/>
      <c r="P1" s="1"/>
      <c r="Q1" s="1" t="s">
        <v>26</v>
      </c>
      <c r="R1" s="55">
        <f>SUM(R8:R14)</f>
        <v>0</v>
      </c>
      <c r="S1" s="43"/>
    </row>
    <row r="2" spans="1:19" ht="21" customHeight="1">
      <c r="A2" s="43"/>
      <c r="B2" s="43"/>
      <c r="C2" s="43"/>
      <c r="D2" s="42"/>
      <c r="E2" s="105"/>
      <c r="F2" s="105"/>
      <c r="G2" s="105"/>
      <c r="H2" s="105"/>
      <c r="I2" s="43"/>
      <c r="J2" s="43"/>
      <c r="K2" s="17"/>
      <c r="L2" s="18"/>
      <c r="M2" s="18"/>
      <c r="N2" s="18"/>
      <c r="O2" s="18"/>
      <c r="P2" s="20"/>
      <c r="Q2" s="1" t="s">
        <v>27</v>
      </c>
      <c r="R2" s="55">
        <f>R1*P2</f>
        <v>0</v>
      </c>
      <c r="S2" s="43"/>
    </row>
    <row r="3" spans="1:19" ht="19.5" customHeight="1">
      <c r="A3" s="43"/>
      <c r="B3" s="43"/>
      <c r="C3" s="43"/>
      <c r="D3" s="42"/>
      <c r="E3" s="105"/>
      <c r="F3" s="105"/>
      <c r="G3" s="105"/>
      <c r="H3" s="105"/>
      <c r="I3" s="43"/>
      <c r="J3" s="43"/>
      <c r="K3" s="17"/>
      <c r="L3" s="18"/>
      <c r="M3" s="18"/>
      <c r="N3" s="18"/>
      <c r="O3" s="18"/>
      <c r="P3" s="1"/>
      <c r="Q3" s="1" t="s">
        <v>28</v>
      </c>
      <c r="R3" s="55">
        <f>R1-R2</f>
        <v>0</v>
      </c>
      <c r="S3" s="43"/>
    </row>
    <row r="4" spans="1:19" ht="31.5" customHeight="1">
      <c r="A4" s="43"/>
      <c r="B4" s="43"/>
      <c r="C4" s="43"/>
      <c r="D4" s="42"/>
      <c r="E4" s="105"/>
      <c r="F4" s="105"/>
      <c r="G4" s="105"/>
      <c r="H4" s="105"/>
      <c r="I4" s="43"/>
      <c r="J4" s="43"/>
      <c r="K4" s="17"/>
      <c r="L4" s="2"/>
      <c r="M4" s="2"/>
      <c r="N4" s="2"/>
      <c r="O4" s="2"/>
      <c r="P4" s="4"/>
      <c r="Q4" s="4" t="s">
        <v>29</v>
      </c>
      <c r="R4" s="56">
        <f>L3+R3</f>
        <v>0</v>
      </c>
      <c r="S4" s="43"/>
    </row>
    <row r="5" spans="1:19" ht="18" customHeight="1">
      <c r="A5" s="106" t="s">
        <v>30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8"/>
      <c r="S5" s="43"/>
    </row>
    <row r="6" spans="1:19" ht="13.5" customHeight="1">
      <c r="A6" s="22"/>
      <c r="B6" s="23"/>
      <c r="C6" s="23"/>
      <c r="D6" s="43"/>
      <c r="F6" s="83" t="s">
        <v>84</v>
      </c>
      <c r="G6" s="84" t="s">
        <v>85</v>
      </c>
      <c r="H6" s="85" t="s">
        <v>86</v>
      </c>
      <c r="I6" s="87" t="s">
        <v>87</v>
      </c>
      <c r="J6" s="99" t="s">
        <v>39</v>
      </c>
      <c r="K6" s="100" t="s">
        <v>40</v>
      </c>
      <c r="L6" s="109" t="s">
        <v>90</v>
      </c>
      <c r="M6" s="101" t="s">
        <v>152</v>
      </c>
      <c r="N6" s="102" t="s">
        <v>153</v>
      </c>
      <c r="O6" s="95" t="s">
        <v>154</v>
      </c>
      <c r="P6" s="89" t="s">
        <v>47</v>
      </c>
      <c r="Q6" s="89" t="s">
        <v>48</v>
      </c>
      <c r="R6" s="90" t="s">
        <v>49</v>
      </c>
      <c r="S6" s="91" t="s">
        <v>50</v>
      </c>
    </row>
    <row r="7" spans="1:19" ht="13.5" customHeight="1">
      <c r="A7" s="25" t="s">
        <v>51</v>
      </c>
      <c r="B7" s="25" t="s">
        <v>52</v>
      </c>
      <c r="C7" s="25" t="s">
        <v>53</v>
      </c>
      <c r="D7" s="41" t="s">
        <v>54</v>
      </c>
      <c r="E7" s="51" t="s">
        <v>55</v>
      </c>
      <c r="F7" s="110"/>
      <c r="G7" s="110"/>
      <c r="H7" s="110"/>
      <c r="I7" s="110"/>
      <c r="J7" s="110"/>
      <c r="K7" s="110"/>
      <c r="L7" s="111"/>
      <c r="M7" s="112"/>
      <c r="N7" s="112"/>
      <c r="O7" s="112"/>
      <c r="P7" s="112"/>
      <c r="Q7" s="112"/>
      <c r="R7" s="113"/>
      <c r="S7" s="112"/>
    </row>
    <row r="8" spans="1:19" ht="38.25" customHeight="1">
      <c r="A8" s="28" t="s">
        <v>155</v>
      </c>
      <c r="B8" s="28" t="s">
        <v>93</v>
      </c>
      <c r="C8" s="29"/>
      <c r="D8" s="36">
        <v>10</v>
      </c>
      <c r="E8" s="80">
        <v>46</v>
      </c>
      <c r="F8" s="81"/>
      <c r="G8" s="60"/>
      <c r="H8" s="61"/>
      <c r="I8" s="63"/>
      <c r="J8" s="67"/>
      <c r="K8" s="68"/>
      <c r="L8" s="69"/>
      <c r="M8" s="118"/>
      <c r="N8" s="119"/>
      <c r="O8" s="120"/>
      <c r="P8" s="30">
        <f t="shared" ref="P8:P14" si="0">Q8*D8</f>
        <v>0</v>
      </c>
      <c r="Q8" s="30">
        <f t="shared" ref="Q8:Q14" si="1">SUM(F8:L8)</f>
        <v>0</v>
      </c>
      <c r="R8" s="57">
        <f t="shared" ref="R8:R14" si="2">Q8*E8</f>
        <v>0</v>
      </c>
      <c r="S8" s="31"/>
    </row>
    <row r="9" spans="1:19" ht="38.25" customHeight="1">
      <c r="A9" s="28" t="s">
        <v>156</v>
      </c>
      <c r="B9" s="28" t="s">
        <v>95</v>
      </c>
      <c r="C9" s="29"/>
      <c r="D9" s="36">
        <v>10</v>
      </c>
      <c r="E9" s="80">
        <v>48</v>
      </c>
      <c r="F9" s="59"/>
      <c r="G9" s="60"/>
      <c r="H9" s="61"/>
      <c r="I9" s="63"/>
      <c r="J9" s="67"/>
      <c r="K9" s="68"/>
      <c r="L9" s="69"/>
      <c r="M9" s="118"/>
      <c r="N9" s="119"/>
      <c r="O9" s="120"/>
      <c r="P9" s="30">
        <f t="shared" si="0"/>
        <v>0</v>
      </c>
      <c r="Q9" s="30">
        <f t="shared" si="1"/>
        <v>0</v>
      </c>
      <c r="R9" s="57">
        <f t="shared" si="2"/>
        <v>0</v>
      </c>
      <c r="S9" s="31"/>
    </row>
    <row r="10" spans="1:19" ht="38.25" customHeight="1">
      <c r="A10" s="28" t="s">
        <v>157</v>
      </c>
      <c r="B10" s="28" t="s">
        <v>97</v>
      </c>
      <c r="C10" s="29"/>
      <c r="D10" s="36">
        <v>10</v>
      </c>
      <c r="E10" s="80">
        <v>49</v>
      </c>
      <c r="F10" s="59"/>
      <c r="G10" s="60"/>
      <c r="H10" s="61"/>
      <c r="I10" s="63"/>
      <c r="J10" s="67"/>
      <c r="K10" s="68"/>
      <c r="L10" s="69"/>
      <c r="M10" s="118"/>
      <c r="N10" s="119"/>
      <c r="O10" s="120"/>
      <c r="P10" s="30">
        <f t="shared" si="0"/>
        <v>0</v>
      </c>
      <c r="Q10" s="30">
        <f t="shared" si="1"/>
        <v>0</v>
      </c>
      <c r="R10" s="57">
        <f t="shared" si="2"/>
        <v>0</v>
      </c>
      <c r="S10" s="31"/>
    </row>
    <row r="11" spans="1:19" ht="38.25" customHeight="1">
      <c r="A11" s="28" t="s">
        <v>158</v>
      </c>
      <c r="B11" s="28" t="s">
        <v>99</v>
      </c>
      <c r="C11" s="29"/>
      <c r="D11" s="36">
        <v>6</v>
      </c>
      <c r="E11" s="80">
        <v>72</v>
      </c>
      <c r="F11" s="59"/>
      <c r="G11" s="60"/>
      <c r="H11" s="61"/>
      <c r="I11" s="63"/>
      <c r="J11" s="67"/>
      <c r="K11" s="68"/>
      <c r="L11" s="69"/>
      <c r="M11" s="118"/>
      <c r="N11" s="119"/>
      <c r="O11" s="120"/>
      <c r="P11" s="30">
        <f t="shared" si="0"/>
        <v>0</v>
      </c>
      <c r="Q11" s="30">
        <f t="shared" si="1"/>
        <v>0</v>
      </c>
      <c r="R11" s="57">
        <f t="shared" si="2"/>
        <v>0</v>
      </c>
      <c r="S11" s="31"/>
    </row>
    <row r="12" spans="1:19" ht="38.25" customHeight="1">
      <c r="A12" s="28" t="s">
        <v>159</v>
      </c>
      <c r="B12" s="28" t="s">
        <v>101</v>
      </c>
      <c r="C12" s="29"/>
      <c r="D12" s="36">
        <v>6</v>
      </c>
      <c r="E12" s="80">
        <v>69</v>
      </c>
      <c r="F12" s="59"/>
      <c r="G12" s="60"/>
      <c r="H12" s="61"/>
      <c r="I12" s="63"/>
      <c r="J12" s="67"/>
      <c r="K12" s="68"/>
      <c r="L12" s="69"/>
      <c r="M12" s="118"/>
      <c r="N12" s="119"/>
      <c r="O12" s="120"/>
      <c r="P12" s="30">
        <f t="shared" si="0"/>
        <v>0</v>
      </c>
      <c r="Q12" s="30">
        <f t="shared" si="1"/>
        <v>0</v>
      </c>
      <c r="R12" s="57">
        <f t="shared" si="2"/>
        <v>0</v>
      </c>
      <c r="S12" s="31"/>
    </row>
    <row r="13" spans="1:19" ht="38.25" customHeight="1">
      <c r="A13" s="28" t="s">
        <v>160</v>
      </c>
      <c r="B13" s="28" t="s">
        <v>103</v>
      </c>
      <c r="C13" s="29"/>
      <c r="D13" s="36">
        <v>4</v>
      </c>
      <c r="E13" s="80">
        <v>64</v>
      </c>
      <c r="F13" s="59"/>
      <c r="G13" s="60"/>
      <c r="H13" s="61"/>
      <c r="I13" s="63"/>
      <c r="J13" s="67"/>
      <c r="K13" s="68"/>
      <c r="L13" s="69"/>
      <c r="M13" s="118"/>
      <c r="N13" s="119"/>
      <c r="O13" s="120"/>
      <c r="P13" s="30">
        <f t="shared" si="0"/>
        <v>0</v>
      </c>
      <c r="Q13" s="30">
        <f t="shared" si="1"/>
        <v>0</v>
      </c>
      <c r="R13" s="57">
        <f t="shared" si="2"/>
        <v>0</v>
      </c>
      <c r="S13" s="31"/>
    </row>
    <row r="14" spans="1:19" ht="38.25" customHeight="1">
      <c r="A14" s="28" t="s">
        <v>161</v>
      </c>
      <c r="B14" s="37" t="s">
        <v>105</v>
      </c>
      <c r="C14" s="38"/>
      <c r="D14" s="39">
        <v>4</v>
      </c>
      <c r="E14" s="80">
        <v>67</v>
      </c>
      <c r="F14" s="59"/>
      <c r="G14" s="60"/>
      <c r="H14" s="61"/>
      <c r="I14" s="63"/>
      <c r="J14" s="67"/>
      <c r="K14" s="68"/>
      <c r="L14" s="69"/>
      <c r="M14" s="118"/>
      <c r="N14" s="119"/>
      <c r="O14" s="120"/>
      <c r="P14" s="30">
        <f t="shared" si="0"/>
        <v>0</v>
      </c>
      <c r="Q14" s="30">
        <f t="shared" si="1"/>
        <v>0</v>
      </c>
      <c r="R14" s="57">
        <f t="shared" si="2"/>
        <v>0</v>
      </c>
      <c r="S14" s="31"/>
    </row>
    <row r="15" spans="1:19" ht="13.5" customHeight="1">
      <c r="A15" s="2"/>
      <c r="B15" s="2"/>
      <c r="C15" s="2"/>
      <c r="D15" s="1"/>
      <c r="E15" s="54"/>
      <c r="F15" s="24"/>
      <c r="G15" s="24"/>
      <c r="H15" s="24"/>
      <c r="I15" s="24"/>
      <c r="J15" s="24"/>
      <c r="K15" s="34"/>
      <c r="L15" s="23"/>
      <c r="M15" s="23"/>
      <c r="N15" s="23"/>
      <c r="O15" s="23"/>
      <c r="P15" s="30">
        <f>SUM(P8:P14)</f>
        <v>0</v>
      </c>
      <c r="Q15" s="30">
        <f>SUM(Q1:Q14)</f>
        <v>0</v>
      </c>
      <c r="R15" s="58"/>
      <c r="S15" s="24"/>
    </row>
  </sheetData>
  <sheetProtection algorithmName="SHA-512" hashValue="wB39Cm0cZPgfKPedH51OSURRSPYWqsPK6FrNWUoijW3H6Yaj6MPVPhOKNL/qf2oC9SZH+9DjvCg1jY1zv67/Sg==" saltValue="lM4o4jJhmWVe2UR2d9AOVA==" spinCount="100000" sheet="1" objects="1" scenarios="1" selectLockedCells="1"/>
  <mergeCells count="16">
    <mergeCell ref="S6:S7"/>
    <mergeCell ref="R6:R7"/>
    <mergeCell ref="M6:M7"/>
    <mergeCell ref="N6:N7"/>
    <mergeCell ref="O6:O7"/>
    <mergeCell ref="J6:J7"/>
    <mergeCell ref="A5:R5"/>
    <mergeCell ref="E1:H4"/>
    <mergeCell ref="F6:F7"/>
    <mergeCell ref="G6:G7"/>
    <mergeCell ref="H6:H7"/>
    <mergeCell ref="I6:I7"/>
    <mergeCell ref="K6:K7"/>
    <mergeCell ref="L6:L7"/>
    <mergeCell ref="P6:P7"/>
    <mergeCell ref="Q6:Q7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Katherine Mills</cp:lastModifiedBy>
  <cp:revision/>
  <dcterms:created xsi:type="dcterms:W3CDTF">2025-07-24T15:02:42Z</dcterms:created>
  <dcterms:modified xsi:type="dcterms:W3CDTF">2025-07-24T15:02:42Z</dcterms:modified>
  <cp:category/>
  <cp:contentStatus/>
</cp:coreProperties>
</file>