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2a2d6ada7eb2db83/GripZ/Brand stuff/Latest order forms/"/>
    </mc:Choice>
  </mc:AlternateContent>
  <xr:revisionPtr revIDLastSave="57" documentId="11_71D785D7FC8C29050139CD112C51307BF6C83F54" xr6:coauthVersionLast="47" xr6:coauthVersionMax="47" xr10:uidLastSave="{977DBD25-4A41-4519-88DF-214763A99CAC}"/>
  <bookViews>
    <workbookView xWindow="-108" yWindow="-108" windowWidth="23256" windowHeight="12456" xr2:uid="{00000000-000D-0000-FFFF-FFFF00000000}"/>
  </bookViews>
  <sheets>
    <sheet name="Customer Info" sheetId="1" r:id="rId1"/>
    <sheet name="Magic Wood" sheetId="2" r:id="rId2"/>
    <sheet name="Flux FiberGlass" sheetId="3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7" roundtripDataSignature="AMtx7mi4GxBLa6VjWod8tGwrtXbjVUEcLw=="/>
    </ext>
  </extLst>
</workbook>
</file>

<file path=xl/calcChain.xml><?xml version="1.0" encoding="utf-8"?>
<calcChain xmlns="http://schemas.openxmlformats.org/spreadsheetml/2006/main">
  <c r="E30" i="1" l="1"/>
  <c r="K18" i="3"/>
  <c r="L18" i="3" s="1"/>
  <c r="C18" i="3"/>
  <c r="K17" i="3"/>
  <c r="L17" i="3" s="1"/>
  <c r="L16" i="3"/>
  <c r="K16" i="3"/>
  <c r="K15" i="3"/>
  <c r="L15" i="3" s="1"/>
  <c r="L14" i="3"/>
  <c r="K14" i="3"/>
  <c r="K13" i="3"/>
  <c r="L13" i="3" s="1"/>
  <c r="L12" i="3"/>
  <c r="K12" i="3"/>
  <c r="K11" i="3"/>
  <c r="L11" i="3" s="1"/>
  <c r="L10" i="3"/>
  <c r="K10" i="3"/>
  <c r="K9" i="3"/>
  <c r="L9" i="3" s="1"/>
  <c r="L8" i="3"/>
  <c r="K8" i="3"/>
  <c r="H1" i="3"/>
  <c r="K21" i="2"/>
  <c r="C21" i="2"/>
  <c r="L21" i="2" s="1"/>
  <c r="K20" i="2"/>
  <c r="L20" i="2" s="1"/>
  <c r="K19" i="2"/>
  <c r="L19" i="2" s="1"/>
  <c r="K18" i="2"/>
  <c r="L18" i="2" s="1"/>
  <c r="K17" i="2"/>
  <c r="L17" i="2" s="1"/>
  <c r="K16" i="2"/>
  <c r="L16" i="2" s="1"/>
  <c r="K15" i="2"/>
  <c r="L15" i="2" s="1"/>
  <c r="K14" i="2"/>
  <c r="L14" i="2" s="1"/>
  <c r="K13" i="2"/>
  <c r="L13" i="2" s="1"/>
  <c r="K12" i="2"/>
  <c r="L12" i="2" s="1"/>
  <c r="K11" i="2"/>
  <c r="L11" i="2" s="1"/>
  <c r="K10" i="2"/>
  <c r="L10" i="2" s="1"/>
  <c r="K9" i="2"/>
  <c r="L9" i="2" s="1"/>
  <c r="K8" i="2"/>
  <c r="L8" i="2" s="1"/>
  <c r="H1" i="2" l="1"/>
  <c r="L1" i="3"/>
  <c r="L1" i="2"/>
  <c r="L2" i="2" l="1"/>
  <c r="L3" i="2" s="1"/>
  <c r="I3" i="2" s="1"/>
  <c r="L4" i="2" s="1"/>
  <c r="E28" i="1" s="1"/>
  <c r="L2" i="3"/>
  <c r="L3" i="3" s="1"/>
  <c r="I3" i="3" s="1"/>
  <c r="L4" i="3" s="1"/>
</calcChain>
</file>

<file path=xl/sharedStrings.xml><?xml version="1.0" encoding="utf-8"?>
<sst xmlns="http://schemas.openxmlformats.org/spreadsheetml/2006/main" count="136" uniqueCount="107">
  <si>
    <t>EMBER CLIMBING HOLDS</t>
  </si>
  <si>
    <t>Tel</t>
  </si>
  <si>
    <t>Email</t>
  </si>
  <si>
    <t>Web</t>
  </si>
  <si>
    <t>www.emberholds.com</t>
  </si>
  <si>
    <t>Instagram</t>
  </si>
  <si>
    <t>@emberholds</t>
  </si>
  <si>
    <t>Customer Information</t>
  </si>
  <si>
    <t>Name</t>
  </si>
  <si>
    <t>Buyer</t>
  </si>
  <si>
    <t>Special Instructions</t>
  </si>
  <si>
    <t>Order Date</t>
  </si>
  <si>
    <t>Ship Date</t>
  </si>
  <si>
    <t>Shipping Address</t>
  </si>
  <si>
    <t>Attention</t>
  </si>
  <si>
    <t>Company</t>
  </si>
  <si>
    <t>Street</t>
  </si>
  <si>
    <t>City</t>
  </si>
  <si>
    <t>State/Province</t>
  </si>
  <si>
    <t>Zip</t>
  </si>
  <si>
    <t>Country</t>
  </si>
  <si>
    <t>Billing Address</t>
  </si>
  <si>
    <t>Sate/Province</t>
  </si>
  <si>
    <t>Telephone</t>
  </si>
  <si>
    <t>Color Options</t>
  </si>
  <si>
    <t>VAT#</t>
  </si>
  <si>
    <t>Payment</t>
  </si>
  <si>
    <t xml:space="preserve"> White</t>
  </si>
  <si>
    <t>Payment Type</t>
  </si>
  <si>
    <t xml:space="preserve"> Black</t>
  </si>
  <si>
    <t xml:space="preserve"> Purple</t>
  </si>
  <si>
    <t>Shipping Method</t>
  </si>
  <si>
    <t>Turquoise</t>
  </si>
  <si>
    <t>Ship Quote</t>
  </si>
  <si>
    <t xml:space="preserve"> Red</t>
  </si>
  <si>
    <t>Bolts</t>
  </si>
  <si>
    <t>Blue</t>
  </si>
  <si>
    <t>Color Charge</t>
  </si>
  <si>
    <t>Magenta</t>
  </si>
  <si>
    <t>Subtotal</t>
  </si>
  <si>
    <t>Discount</t>
  </si>
  <si>
    <t>Sub-Total</t>
  </si>
  <si>
    <t>Total</t>
  </si>
  <si>
    <t>SETS</t>
  </si>
  <si>
    <t>White</t>
  </si>
  <si>
    <t>Black</t>
  </si>
  <si>
    <t>Total Sets</t>
  </si>
  <si>
    <t>Total Cost</t>
  </si>
  <si>
    <t>Notes</t>
  </si>
  <si>
    <t>Set Name</t>
  </si>
  <si>
    <t>Set Code</t>
  </si>
  <si>
    <t>Price</t>
  </si>
  <si>
    <t>Terrence</t>
  </si>
  <si>
    <t>XL.Pinch.123</t>
  </si>
  <si>
    <t>Nigel</t>
  </si>
  <si>
    <t>XL.Sloper.123</t>
  </si>
  <si>
    <t>Archibald</t>
  </si>
  <si>
    <t>XL.Jug.12</t>
  </si>
  <si>
    <t>Cornelius</t>
  </si>
  <si>
    <t>XL.Jug.34</t>
  </si>
  <si>
    <t>Gregory</t>
  </si>
  <si>
    <t>L.Pinch.123</t>
  </si>
  <si>
    <t>Leopold</t>
  </si>
  <si>
    <t>L.Sloper.Tear</t>
  </si>
  <si>
    <t>Reginald</t>
  </si>
  <si>
    <t>L.Sloper.Banana</t>
  </si>
  <si>
    <t>Wilfred</t>
  </si>
  <si>
    <t>L.Jug.123</t>
  </si>
  <si>
    <t>Rufus</t>
  </si>
  <si>
    <t>M.Jug.126</t>
  </si>
  <si>
    <t>Benedict</t>
  </si>
  <si>
    <t>M.Jug.345</t>
  </si>
  <si>
    <t>Xavier</t>
  </si>
  <si>
    <t>M.Pinch.123</t>
  </si>
  <si>
    <t>Raymond</t>
  </si>
  <si>
    <t>S.Crimp.123</t>
  </si>
  <si>
    <t>Earl</t>
  </si>
  <si>
    <t>S.Crimp.456</t>
  </si>
  <si>
    <t>Magic Family</t>
  </si>
  <si>
    <t>MW.Fam</t>
  </si>
  <si>
    <t>Macro 1</t>
  </si>
  <si>
    <t>Macro.Flux.1</t>
  </si>
  <si>
    <t>Macro 2</t>
  </si>
  <si>
    <t>Macro.Flux.2</t>
  </si>
  <si>
    <t>XL 1</t>
  </si>
  <si>
    <t>XL.Flux.1</t>
  </si>
  <si>
    <t>XL 2</t>
  </si>
  <si>
    <t>XL.Flux.2</t>
  </si>
  <si>
    <t>L 1</t>
  </si>
  <si>
    <t>L.Flux.1</t>
  </si>
  <si>
    <t>L 2</t>
  </si>
  <si>
    <t>L.Flux.2</t>
  </si>
  <si>
    <t>L 3</t>
  </si>
  <si>
    <t>L.Flux 3</t>
  </si>
  <si>
    <t>L 4</t>
  </si>
  <si>
    <t>L.Flux 4</t>
  </si>
  <si>
    <t>L 5</t>
  </si>
  <si>
    <t>L.Flux 5</t>
  </si>
  <si>
    <t>L 6</t>
  </si>
  <si>
    <t>L.Flux 6</t>
  </si>
  <si>
    <t>Flux Family</t>
  </si>
  <si>
    <t>FL.FAM</t>
  </si>
  <si>
    <t xml:space="preserve">PLEASE NOTE:  Prices are excluding VAT, shipping and export/ import charges.  Payment before production. </t>
  </si>
  <si>
    <t>Orders to: kate.gripz@gmail.com</t>
  </si>
  <si>
    <t>Total value</t>
  </si>
  <si>
    <t>CURRENTLY THE MAGIC WOOD RANGE IS OUT OF PRODUCTION BUT WILL HOPEFULLY BE AVAILABLE AGAIN SHORTLY.   PRICES ARE ESTIMATED AND MAY INCREASE.</t>
  </si>
  <si>
    <t>TOTAL inc. standard 0% 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</si>
</sst>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&quot;£&quot;#,##0.00"/>
  </numFmts>
  <fonts count="20" x14ac:knownFonts="1">
    <font>
      <sz val="11"/>
      <color theme="1"/>
      <name val="Arial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rgb="FF000000"/>
      <name val="Calibri"/>
      <family val="2"/>
    </font>
    <font>
      <sz val="11"/>
      <color rgb="FF0563C1"/>
      <name val="Calibri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b/>
      <sz val="9"/>
      <color rgb="FF000000"/>
      <name val="Calibri"/>
      <family val="2"/>
    </font>
    <font>
      <sz val="9"/>
      <color theme="0"/>
      <name val="Calibri"/>
      <family val="2"/>
    </font>
    <font>
      <b/>
      <sz val="26"/>
      <color theme="1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8"/>
      <color theme="1"/>
      <name val="Calibri"/>
      <family val="2"/>
    </font>
    <font>
      <sz val="8"/>
      <color theme="0"/>
      <name val="Calibri"/>
      <family val="2"/>
    </font>
    <font>
      <sz val="8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8000FF"/>
        <bgColor rgb="FF8000FF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0F80FF"/>
        <bgColor rgb="FF0F80FF"/>
      </patternFill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4" fontId="3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1" fillId="0" borderId="1" xfId="0" applyFont="1" applyBorder="1"/>
    <xf numFmtId="49" fontId="1" fillId="0" borderId="0" xfId="0" applyNumberFormat="1" applyFont="1"/>
    <xf numFmtId="0" fontId="1" fillId="0" borderId="4" xfId="0" applyFont="1" applyBorder="1"/>
    <xf numFmtId="0" fontId="3" fillId="0" borderId="0" xfId="0" applyFont="1" applyAlignment="1">
      <alignment horizontal="right"/>
    </xf>
    <xf numFmtId="49" fontId="1" fillId="0" borderId="1" xfId="0" applyNumberFormat="1" applyFont="1" applyBorder="1"/>
    <xf numFmtId="49" fontId="8" fillId="2" borderId="1" xfId="0" applyNumberFormat="1" applyFont="1" applyFill="1" applyBorder="1"/>
    <xf numFmtId="49" fontId="8" fillId="3" borderId="1" xfId="0" applyNumberFormat="1" applyFont="1" applyFill="1" applyBorder="1"/>
    <xf numFmtId="49" fontId="1" fillId="4" borderId="1" xfId="0" applyNumberFormat="1" applyFont="1" applyFill="1" applyBorder="1"/>
    <xf numFmtId="49" fontId="1" fillId="5" borderId="1" xfId="0" applyNumberFormat="1" applyFont="1" applyFill="1" applyBorder="1"/>
    <xf numFmtId="0" fontId="1" fillId="6" borderId="1" xfId="0" applyFont="1" applyFill="1" applyBorder="1"/>
    <xf numFmtId="0" fontId="3" fillId="7" borderId="1" xfId="0" applyFont="1" applyFill="1" applyBorder="1"/>
    <xf numFmtId="49" fontId="1" fillId="8" borderId="6" xfId="0" applyNumberFormat="1" applyFont="1" applyFill="1" applyBorder="1"/>
    <xf numFmtId="0" fontId="1" fillId="8" borderId="6" xfId="0" applyFont="1" applyFill="1" applyBorder="1"/>
    <xf numFmtId="0" fontId="1" fillId="9" borderId="1" xfId="0" applyFont="1" applyFill="1" applyBorder="1"/>
    <xf numFmtId="9" fontId="1" fillId="0" borderId="1" xfId="0" applyNumberFormat="1" applyFont="1" applyBorder="1"/>
    <xf numFmtId="164" fontId="1" fillId="0" borderId="0" xfId="0" applyNumberFormat="1" applyFont="1"/>
    <xf numFmtId="9" fontId="1" fillId="0" borderId="2" xfId="0" applyNumberFormat="1" applyFont="1" applyBorder="1"/>
    <xf numFmtId="164" fontId="1" fillId="0" borderId="0" xfId="0" applyNumberFormat="1" applyFont="1" applyAlignment="1">
      <alignment horizontal="center"/>
    </xf>
    <xf numFmtId="9" fontId="1" fillId="0" borderId="7" xfId="0" applyNumberFormat="1" applyFont="1" applyBorder="1"/>
    <xf numFmtId="0" fontId="10" fillId="0" borderId="0" xfId="0" applyFont="1"/>
    <xf numFmtId="0" fontId="11" fillId="0" borderId="0" xfId="0" applyFont="1"/>
    <xf numFmtId="0" fontId="7" fillId="0" borderId="0" xfId="0" applyFont="1"/>
    <xf numFmtId="0" fontId="15" fillId="0" borderId="0" xfId="0" applyFont="1"/>
    <xf numFmtId="0" fontId="1" fillId="0" borderId="13" xfId="0" applyFont="1" applyBorder="1"/>
    <xf numFmtId="0" fontId="16" fillId="9" borderId="1" xfId="0" applyFont="1" applyFill="1" applyBorder="1"/>
    <xf numFmtId="0" fontId="16" fillId="0" borderId="1" xfId="0" applyFont="1" applyBorder="1"/>
    <xf numFmtId="0" fontId="16" fillId="0" borderId="0" xfId="0" applyFont="1"/>
    <xf numFmtId="0" fontId="3" fillId="10" borderId="6" xfId="0" applyFont="1" applyFill="1" applyBorder="1" applyAlignment="1">
      <alignment horizontal="left"/>
    </xf>
    <xf numFmtId="0" fontId="1" fillId="0" borderId="1" xfId="0" applyFont="1" applyBorder="1" applyProtection="1">
      <protection locked="0"/>
    </xf>
    <xf numFmtId="0" fontId="1" fillId="0" borderId="5" xfId="0" applyFont="1" applyBorder="1" applyProtection="1">
      <protection locked="0"/>
    </xf>
    <xf numFmtId="0" fontId="3" fillId="0" borderId="1" xfId="0" applyFont="1" applyBorder="1" applyProtection="1">
      <protection locked="0"/>
    </xf>
    <xf numFmtId="0" fontId="1" fillId="0" borderId="0" xfId="0" applyFont="1" applyProtection="1">
      <protection locked="0"/>
    </xf>
    <xf numFmtId="0" fontId="16" fillId="5" borderId="1" xfId="0" applyFont="1" applyFill="1" applyBorder="1" applyProtection="1">
      <protection locked="0"/>
    </xf>
    <xf numFmtId="0" fontId="16" fillId="6" borderId="1" xfId="0" applyFont="1" applyFill="1" applyBorder="1" applyProtection="1">
      <protection locked="0"/>
    </xf>
    <xf numFmtId="0" fontId="16" fillId="8" borderId="1" xfId="0" applyFont="1" applyFill="1" applyBorder="1" applyProtection="1">
      <protection locked="0"/>
    </xf>
    <xf numFmtId="0" fontId="16" fillId="4" borderId="1" xfId="0" applyFont="1" applyFill="1" applyBorder="1" applyProtection="1">
      <protection locked="0"/>
    </xf>
    <xf numFmtId="0" fontId="17" fillId="3" borderId="1" xfId="0" applyFont="1" applyFill="1" applyBorder="1" applyProtection="1">
      <protection locked="0"/>
    </xf>
    <xf numFmtId="0" fontId="11" fillId="2" borderId="1" xfId="0" applyFont="1" applyFill="1" applyBorder="1" applyProtection="1">
      <protection locked="0"/>
    </xf>
    <xf numFmtId="0" fontId="18" fillId="7" borderId="1" xfId="0" applyFont="1" applyFill="1" applyBorder="1" applyProtection="1">
      <protection locked="0"/>
    </xf>
    <xf numFmtId="0" fontId="18" fillId="5" borderId="1" xfId="0" applyFont="1" applyFill="1" applyBorder="1" applyProtection="1">
      <protection locked="0"/>
    </xf>
    <xf numFmtId="0" fontId="17" fillId="2" borderId="1" xfId="0" applyFont="1" applyFill="1" applyBorder="1" applyProtection="1">
      <protection locked="0"/>
    </xf>
    <xf numFmtId="14" fontId="2" fillId="0" borderId="0" xfId="0" applyNumberFormat="1" applyFont="1"/>
    <xf numFmtId="49" fontId="3" fillId="0" borderId="0" xfId="0" applyNumberFormat="1" applyFont="1"/>
    <xf numFmtId="49" fontId="2" fillId="11" borderId="14" xfId="0" applyNumberFormat="1" applyFont="1" applyFill="1" applyBorder="1"/>
    <xf numFmtId="165" fontId="1" fillId="0" borderId="2" xfId="0" applyNumberFormat="1" applyFont="1" applyBorder="1" applyAlignment="1">
      <alignment horizontal="center"/>
    </xf>
    <xf numFmtId="165" fontId="2" fillId="11" borderId="14" xfId="0" applyNumberFormat="1" applyFont="1" applyFill="1" applyBorder="1" applyAlignment="1">
      <alignment horizontal="center"/>
    </xf>
    <xf numFmtId="165" fontId="0" fillId="0" borderId="0" xfId="0" applyNumberFormat="1"/>
    <xf numFmtId="165" fontId="2" fillId="0" borderId="0" xfId="0" applyNumberFormat="1" applyFont="1" applyAlignment="1">
      <alignment horizontal="center"/>
    </xf>
    <xf numFmtId="165" fontId="1" fillId="0" borderId="13" xfId="0" applyNumberFormat="1" applyFont="1" applyBorder="1"/>
    <xf numFmtId="165" fontId="16" fillId="0" borderId="0" xfId="0" applyNumberFormat="1" applyFont="1"/>
    <xf numFmtId="165" fontId="1" fillId="9" borderId="1" xfId="0" applyNumberFormat="1" applyFont="1" applyFill="1" applyBorder="1"/>
    <xf numFmtId="165" fontId="2" fillId="9" borderId="1" xfId="0" applyNumberFormat="1" applyFont="1" applyFill="1" applyBorder="1"/>
    <xf numFmtId="165" fontId="16" fillId="9" borderId="1" xfId="0" applyNumberFormat="1" applyFont="1" applyFill="1" applyBorder="1"/>
    <xf numFmtId="0" fontId="16" fillId="5" borderId="1" xfId="0" applyFont="1" applyFill="1" applyBorder="1"/>
    <xf numFmtId="0" fontId="16" fillId="6" borderId="1" xfId="0" applyFont="1" applyFill="1" applyBorder="1"/>
    <xf numFmtId="0" fontId="16" fillId="8" borderId="1" xfId="0" applyFont="1" applyFill="1" applyBorder="1"/>
    <xf numFmtId="0" fontId="16" fillId="4" borderId="1" xfId="0" applyFont="1" applyFill="1" applyBorder="1"/>
    <xf numFmtId="0" fontId="17" fillId="3" borderId="1" xfId="0" applyFont="1" applyFill="1" applyBorder="1"/>
    <xf numFmtId="0" fontId="11" fillId="2" borderId="1" xfId="0" applyFont="1" applyFill="1" applyBorder="1"/>
    <xf numFmtId="0" fontId="18" fillId="7" borderId="1" xfId="0" applyFont="1" applyFill="1" applyBorder="1"/>
    <xf numFmtId="0" fontId="18" fillId="5" borderId="1" xfId="0" applyFont="1" applyFill="1" applyBorder="1"/>
    <xf numFmtId="0" fontId="19" fillId="0" borderId="0" xfId="0" applyFont="1"/>
    <xf numFmtId="165" fontId="1" fillId="9" borderId="1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49" fontId="1" fillId="0" borderId="2" xfId="0" applyNumberFormat="1" applyFont="1" applyBorder="1" applyAlignment="1" applyProtection="1">
      <alignment horizontal="left" vertical="top" wrapText="1"/>
      <protection locked="0"/>
    </xf>
    <xf numFmtId="0" fontId="6" fillId="0" borderId="3" xfId="0" applyFont="1" applyBorder="1" applyProtection="1">
      <protection locked="0"/>
    </xf>
    <xf numFmtId="0" fontId="6" fillId="0" borderId="5" xfId="0" applyFont="1" applyBorder="1" applyProtection="1">
      <protection locked="0"/>
    </xf>
    <xf numFmtId="0" fontId="1" fillId="0" borderId="2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6" fillId="0" borderId="4" xfId="0" applyFont="1" applyBorder="1"/>
    <xf numFmtId="0" fontId="9" fillId="0" borderId="0" xfId="0" applyFont="1" applyAlignment="1">
      <alignment horizontal="center" vertical="center"/>
    </xf>
    <xf numFmtId="0" fontId="0" fillId="0" borderId="0" xfId="0"/>
    <xf numFmtId="0" fontId="10" fillId="9" borderId="8" xfId="0" applyFont="1" applyFill="1" applyBorder="1" applyAlignment="1">
      <alignment horizontal="left"/>
    </xf>
    <xf numFmtId="0" fontId="6" fillId="0" borderId="9" xfId="0" applyFont="1" applyBorder="1"/>
    <xf numFmtId="0" fontId="6" fillId="0" borderId="10" xfId="0" applyFont="1" applyBorder="1"/>
    <xf numFmtId="49" fontId="12" fillId="5" borderId="2" xfId="0" applyNumberFormat="1" applyFont="1" applyFill="1" applyBorder="1" applyAlignment="1">
      <alignment horizontal="center" vertical="center" wrapText="1"/>
    </xf>
    <xf numFmtId="0" fontId="6" fillId="0" borderId="5" xfId="0" applyFont="1" applyBorder="1"/>
    <xf numFmtId="49" fontId="12" fillId="6" borderId="2" xfId="0" applyNumberFormat="1" applyFont="1" applyFill="1" applyBorder="1" applyAlignment="1">
      <alignment horizontal="center" vertical="center" wrapText="1"/>
    </xf>
    <xf numFmtId="49" fontId="12" fillId="8" borderId="2" xfId="0" applyNumberFormat="1" applyFont="1" applyFill="1" applyBorder="1" applyAlignment="1">
      <alignment horizontal="center" vertical="center" wrapText="1"/>
    </xf>
    <xf numFmtId="49" fontId="12" fillId="4" borderId="2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2" borderId="11" xfId="0" applyNumberFormat="1" applyFont="1" applyFill="1" applyBorder="1" applyAlignment="1">
      <alignment horizontal="center" vertical="center" wrapText="1"/>
    </xf>
    <xf numFmtId="0" fontId="6" fillId="0" borderId="12" xfId="0" applyFont="1" applyBorder="1"/>
    <xf numFmtId="49" fontId="14" fillId="7" borderId="2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165" fontId="2" fillId="0" borderId="7" xfId="0" applyNumberFormat="1" applyFont="1" applyBorder="1" applyAlignment="1">
      <alignment horizontal="center"/>
    </xf>
    <xf numFmtId="165" fontId="6" fillId="0" borderId="4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microsoft.com/office/2017/10/relationships/person" Target="persons/perso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14500" cy="790575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28925" cy="12192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28925" cy="121920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</xdr:row>
      <xdr:rowOff>0</xdr:rowOff>
    </xdr:from>
    <xdr:ext cx="1924050" cy="1447800"/>
    <xdr:pic>
      <xdr:nvPicPr>
        <xdr:cNvPr id="3" name="image5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</xdr:row>
      <xdr:rowOff>0</xdr:rowOff>
    </xdr:from>
    <xdr:ext cx="1924050" cy="1447800"/>
    <xdr:pic>
      <xdr:nvPicPr>
        <xdr:cNvPr id="4" name="image11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</xdr:row>
      <xdr:rowOff>0</xdr:rowOff>
    </xdr:from>
    <xdr:ext cx="1924050" cy="1447800"/>
    <xdr:pic>
      <xdr:nvPicPr>
        <xdr:cNvPr id="5" name="image8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</xdr:row>
      <xdr:rowOff>0</xdr:rowOff>
    </xdr:from>
    <xdr:ext cx="1924050" cy="1447800"/>
    <xdr:pic>
      <xdr:nvPicPr>
        <xdr:cNvPr id="6" name="image3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</xdr:row>
      <xdr:rowOff>0</xdr:rowOff>
    </xdr:from>
    <xdr:ext cx="1924050" cy="1447800"/>
    <xdr:pic>
      <xdr:nvPicPr>
        <xdr:cNvPr id="7" name="image6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</xdr:row>
      <xdr:rowOff>0</xdr:rowOff>
    </xdr:from>
    <xdr:ext cx="1924050" cy="1447800"/>
    <xdr:pic>
      <xdr:nvPicPr>
        <xdr:cNvPr id="8" name="image9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1924050" cy="1447800"/>
    <xdr:pic>
      <xdr:nvPicPr>
        <xdr:cNvPr id="9" name="image2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1924050" cy="1447800"/>
    <xdr:pic>
      <xdr:nvPicPr>
        <xdr:cNvPr id="10" name="image10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1924050" cy="1447800"/>
    <xdr:pic>
      <xdr:nvPicPr>
        <xdr:cNvPr id="11" name="image4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</xdr:row>
      <xdr:rowOff>0</xdr:rowOff>
    </xdr:from>
    <xdr:ext cx="1924050" cy="1447800"/>
    <xdr:pic>
      <xdr:nvPicPr>
        <xdr:cNvPr id="12" name="image7.jp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mberhold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00"/>
  <sheetViews>
    <sheetView showGridLines="0" tabSelected="1" topLeftCell="A13" workbookViewId="0">
      <selection activeCell="C28" sqref="C28"/>
    </sheetView>
  </sheetViews>
  <sheetFormatPr defaultColWidth="12.59765625" defaultRowHeight="15" customHeight="1" x14ac:dyDescent="0.25"/>
  <cols>
    <col min="1" max="1" width="25.59765625" customWidth="1"/>
    <col min="2" max="2" width="1.8984375" customWidth="1"/>
    <col min="3" max="3" width="30.09765625" customWidth="1"/>
    <col min="4" max="4" width="1.8984375" customWidth="1"/>
    <col min="5" max="5" width="32.59765625" customWidth="1"/>
    <col min="6" max="25" width="7.8984375" customWidth="1"/>
  </cols>
  <sheetData>
    <row r="1" spans="1:25" ht="12" customHeight="1" x14ac:dyDescent="0.25">
      <c r="A1" s="1"/>
      <c r="B1" s="2"/>
      <c r="C1" s="2"/>
      <c r="D1" s="2"/>
      <c r="E1" s="3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2" customHeight="1" x14ac:dyDescent="0.25">
      <c r="A2" s="1"/>
      <c r="B2" s="2"/>
      <c r="C2" s="4" t="s">
        <v>1</v>
      </c>
      <c r="D2" s="2"/>
      <c r="E2" s="5"/>
      <c r="F2" s="51">
        <v>44560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2" customHeight="1" x14ac:dyDescent="0.3">
      <c r="A3" s="1"/>
      <c r="B3" s="2"/>
      <c r="C3" s="4" t="s">
        <v>2</v>
      </c>
      <c r="D3" s="2"/>
      <c r="E3" s="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2" customHeight="1" x14ac:dyDescent="0.25">
      <c r="A4" s="1"/>
      <c r="B4" s="2"/>
      <c r="C4" s="4" t="s">
        <v>3</v>
      </c>
      <c r="D4" s="2"/>
      <c r="E4" s="7" t="s">
        <v>4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5" customHeight="1" x14ac:dyDescent="0.25">
      <c r="A5" s="1"/>
      <c r="B5" s="2"/>
      <c r="C5" s="4" t="s">
        <v>5</v>
      </c>
      <c r="D5" s="2"/>
      <c r="E5" s="8" t="s">
        <v>6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2" customHeight="1" x14ac:dyDescent="0.25">
      <c r="A6" s="9" t="s">
        <v>7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12" customHeight="1" x14ac:dyDescent="0.25">
      <c r="A7" s="1" t="s">
        <v>8</v>
      </c>
      <c r="B7" s="2"/>
      <c r="C7" s="38"/>
      <c r="D7" s="2"/>
      <c r="E7" s="1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12" customHeight="1" x14ac:dyDescent="0.25">
      <c r="A8" s="1" t="s">
        <v>9</v>
      </c>
      <c r="B8" s="2"/>
      <c r="C8" s="38"/>
      <c r="D8" s="2"/>
      <c r="E8" s="1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2" customHeight="1" x14ac:dyDescent="0.25">
      <c r="A9" s="1"/>
      <c r="B9" s="2"/>
      <c r="C9" s="2"/>
      <c r="D9" s="2"/>
      <c r="E9" s="3" t="s">
        <v>10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12" customHeight="1" x14ac:dyDescent="0.25">
      <c r="A10" s="1" t="s">
        <v>11</v>
      </c>
      <c r="B10" s="2"/>
      <c r="C10" s="38"/>
      <c r="D10" s="2"/>
      <c r="E10" s="74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12" customHeight="1" x14ac:dyDescent="0.25">
      <c r="A11" s="1" t="s">
        <v>12</v>
      </c>
      <c r="B11" s="2"/>
      <c r="C11" s="38"/>
      <c r="D11" s="2"/>
      <c r="E11" s="75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12" customHeight="1" x14ac:dyDescent="0.25">
      <c r="A12" s="9" t="s">
        <v>13</v>
      </c>
      <c r="B12" s="2"/>
      <c r="C12" s="12"/>
      <c r="D12" s="2"/>
      <c r="E12" s="75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12" customHeight="1" x14ac:dyDescent="0.25">
      <c r="A13" s="1" t="s">
        <v>14</v>
      </c>
      <c r="B13" s="2"/>
      <c r="C13" s="39"/>
      <c r="D13" s="2"/>
      <c r="E13" s="76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12" customHeight="1" x14ac:dyDescent="0.25">
      <c r="A14" s="1" t="s">
        <v>15</v>
      </c>
      <c r="B14" s="2"/>
      <c r="C14" s="38"/>
      <c r="D14" s="2"/>
      <c r="E14" s="74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2" customHeight="1" x14ac:dyDescent="0.25">
      <c r="A15" s="1" t="s">
        <v>16</v>
      </c>
      <c r="B15" s="2"/>
      <c r="C15" s="77"/>
      <c r="D15" s="2"/>
      <c r="E15" s="75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2" customHeight="1" x14ac:dyDescent="0.25">
      <c r="A16" s="1"/>
      <c r="B16" s="2"/>
      <c r="C16" s="76"/>
      <c r="D16" s="2"/>
      <c r="E16" s="75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2" customHeight="1" x14ac:dyDescent="0.25">
      <c r="A17" s="1" t="s">
        <v>17</v>
      </c>
      <c r="B17" s="2"/>
      <c r="C17" s="38"/>
      <c r="D17" s="2"/>
      <c r="E17" s="76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2" customHeight="1" x14ac:dyDescent="0.25">
      <c r="A18" s="1" t="s">
        <v>18</v>
      </c>
      <c r="B18" s="2"/>
      <c r="C18" s="38"/>
      <c r="D18" s="2"/>
      <c r="E18" s="74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2" customHeight="1" x14ac:dyDescent="0.25">
      <c r="A19" s="1" t="s">
        <v>19</v>
      </c>
      <c r="B19" s="2"/>
      <c r="C19" s="38"/>
      <c r="D19" s="2"/>
      <c r="E19" s="75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2" customHeight="1" x14ac:dyDescent="0.25">
      <c r="A20" s="1" t="s">
        <v>20</v>
      </c>
      <c r="B20" s="2"/>
      <c r="C20" s="38"/>
      <c r="D20" s="2"/>
      <c r="E20" s="75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2" customHeight="1" x14ac:dyDescent="0.25">
      <c r="A21" s="9" t="s">
        <v>21</v>
      </c>
      <c r="B21" s="2"/>
      <c r="C21" s="2"/>
      <c r="D21" s="2"/>
      <c r="E21" s="76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2" customHeight="1" x14ac:dyDescent="0.25">
      <c r="A22" s="1" t="s">
        <v>8</v>
      </c>
      <c r="B22" s="2"/>
      <c r="C22" s="38"/>
      <c r="D22" s="2"/>
      <c r="E22" s="7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2" customHeight="1" x14ac:dyDescent="0.25">
      <c r="A23" s="1" t="s">
        <v>16</v>
      </c>
      <c r="B23" s="2"/>
      <c r="C23" s="77"/>
      <c r="D23" s="2"/>
      <c r="E23" s="75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2" customHeight="1" x14ac:dyDescent="0.25">
      <c r="A24" s="1"/>
      <c r="B24" s="2"/>
      <c r="C24" s="76"/>
      <c r="D24" s="2"/>
      <c r="E24" s="75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2" customHeight="1" x14ac:dyDescent="0.25">
      <c r="A25" s="1" t="s">
        <v>17</v>
      </c>
      <c r="B25" s="2"/>
      <c r="C25" s="38"/>
      <c r="D25" s="2"/>
      <c r="E25" s="76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2" customHeight="1" x14ac:dyDescent="0.25">
      <c r="A26" s="1" t="s">
        <v>22</v>
      </c>
      <c r="B26" s="2"/>
      <c r="C26" s="38"/>
      <c r="D26" s="2"/>
      <c r="E26" s="1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2" customHeight="1" x14ac:dyDescent="0.25">
      <c r="A27" s="1" t="s">
        <v>19</v>
      </c>
      <c r="B27" s="2"/>
      <c r="C27" s="38"/>
      <c r="D27" s="2"/>
      <c r="E27" s="52" t="s">
        <v>104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2" customHeight="1" thickBot="1" x14ac:dyDescent="0.3">
      <c r="A28" s="1" t="s">
        <v>20</v>
      </c>
      <c r="B28" s="2"/>
      <c r="C28" s="38"/>
      <c r="D28" s="2"/>
      <c r="E28" s="54">
        <f>'Magic Wood'!L4+'Flux FiberGlass'!L4+C37+C38+C39</f>
        <v>0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2" customHeight="1" thickBot="1" x14ac:dyDescent="0.3">
      <c r="A29" s="1"/>
      <c r="B29" s="2"/>
      <c r="C29" s="2"/>
      <c r="D29" s="2"/>
      <c r="E29" s="53" t="s">
        <v>106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2" customHeight="1" thickBot="1" x14ac:dyDescent="0.3">
      <c r="A30" s="1" t="s">
        <v>2</v>
      </c>
      <c r="B30" s="2"/>
      <c r="C30" s="38"/>
      <c r="D30" s="2"/>
      <c r="E30" s="55">
        <f>E28*1</f>
        <v>0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2" customHeight="1" x14ac:dyDescent="0.25">
      <c r="A31" s="1" t="s">
        <v>23</v>
      </c>
      <c r="B31" s="2"/>
      <c r="C31" s="38"/>
      <c r="D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2" customHeight="1" x14ac:dyDescent="0.25">
      <c r="A32" s="13" t="s">
        <v>25</v>
      </c>
      <c r="B32" s="2"/>
      <c r="C32" s="38"/>
      <c r="D32" s="2"/>
      <c r="E32" s="3" t="s">
        <v>24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2" customHeight="1" x14ac:dyDescent="0.25">
      <c r="A33" s="9" t="s">
        <v>26</v>
      </c>
      <c r="B33" s="2"/>
      <c r="C33" s="2"/>
      <c r="D33" s="2"/>
      <c r="E33" s="14" t="s">
        <v>27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2" customHeight="1" x14ac:dyDescent="0.25">
      <c r="A34" s="1" t="s">
        <v>28</v>
      </c>
      <c r="B34" s="2"/>
      <c r="C34" s="38"/>
      <c r="D34" s="2"/>
      <c r="E34" s="15" t="s">
        <v>29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2" customHeight="1" x14ac:dyDescent="0.25">
      <c r="A35" s="1"/>
      <c r="B35" s="2"/>
      <c r="C35" s="2"/>
      <c r="D35" s="2"/>
      <c r="E35" s="16" t="s">
        <v>30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2" customHeight="1" x14ac:dyDescent="0.25">
      <c r="A36" s="13" t="s">
        <v>31</v>
      </c>
      <c r="B36" s="2"/>
      <c r="C36" s="38"/>
      <c r="D36" s="2"/>
      <c r="E36" s="17" t="s">
        <v>32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2" customHeight="1" x14ac:dyDescent="0.25">
      <c r="A37" s="1" t="s">
        <v>33</v>
      </c>
      <c r="B37" s="2"/>
      <c r="C37" s="40"/>
      <c r="D37" s="2"/>
      <c r="E37" s="18" t="s">
        <v>34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2" customHeight="1" x14ac:dyDescent="0.25">
      <c r="A38" s="13" t="s">
        <v>35</v>
      </c>
      <c r="B38" s="2"/>
      <c r="C38" s="38"/>
      <c r="D38" s="2"/>
      <c r="E38" s="19" t="s">
        <v>36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2" customHeight="1" x14ac:dyDescent="0.25">
      <c r="A39" s="1" t="s">
        <v>37</v>
      </c>
      <c r="B39" s="2"/>
      <c r="C39" s="10"/>
      <c r="D39" s="2"/>
      <c r="E39" s="20" t="s">
        <v>38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2" customHeight="1" x14ac:dyDescent="0.25">
      <c r="A40" s="1"/>
      <c r="B40" s="2"/>
      <c r="C40" s="41"/>
      <c r="D40" s="2"/>
      <c r="E40" s="2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2" customHeight="1" x14ac:dyDescent="0.25">
      <c r="A41" s="1"/>
      <c r="B41" s="2"/>
      <c r="C41" s="2"/>
      <c r="D41" s="2"/>
      <c r="E41" s="2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2" customHeight="1" x14ac:dyDescent="0.25">
      <c r="A42" s="73" t="s">
        <v>102</v>
      </c>
      <c r="B42" s="73"/>
      <c r="C42" s="73"/>
      <c r="D42" s="73"/>
      <c r="E42" s="73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2" customHeight="1" x14ac:dyDescent="0.25">
      <c r="A43" s="4" t="s">
        <v>103</v>
      </c>
      <c r="B43" s="2"/>
      <c r="C43" s="2"/>
      <c r="D43" s="2"/>
      <c r="E43" s="21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2" customHeight="1" x14ac:dyDescent="0.25">
      <c r="A44" s="1"/>
      <c r="B44" s="2"/>
      <c r="C44" s="2"/>
      <c r="D44" s="2"/>
      <c r="E44" s="21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2" customHeight="1" x14ac:dyDescent="0.25">
      <c r="A45" s="1"/>
      <c r="B45" s="2"/>
      <c r="C45" s="2"/>
      <c r="D45" s="2"/>
      <c r="E45" s="2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2" customHeight="1" x14ac:dyDescent="0.25">
      <c r="A46" s="1"/>
      <c r="B46" s="2"/>
      <c r="C46" s="2"/>
      <c r="D46" s="2"/>
      <c r="E46" s="2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2" customHeight="1" x14ac:dyDescent="0.25">
      <c r="A47" s="1"/>
      <c r="B47" s="2"/>
      <c r="C47" s="2"/>
      <c r="D47" s="2"/>
      <c r="E47" s="2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2" customHeight="1" x14ac:dyDescent="0.25">
      <c r="A48" s="1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2" customHeight="1" x14ac:dyDescent="0.25">
      <c r="A49" s="1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2" customHeight="1" x14ac:dyDescent="0.25">
      <c r="A50" s="1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2" customHeight="1" x14ac:dyDescent="0.25">
      <c r="A51" s="1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2" customHeight="1" x14ac:dyDescent="0.25">
      <c r="A52" s="1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2" customHeight="1" x14ac:dyDescent="0.25">
      <c r="A53" s="1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2" customHeight="1" x14ac:dyDescent="0.25">
      <c r="A54" s="1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2" customHeight="1" x14ac:dyDescent="0.25">
      <c r="A55" s="1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" customHeight="1" x14ac:dyDescent="0.25">
      <c r="A56" s="1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2" customHeight="1" x14ac:dyDescent="0.25">
      <c r="A57" s="1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2" customHeight="1" x14ac:dyDescent="0.25">
      <c r="A58" s="1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2" customHeight="1" x14ac:dyDescent="0.25">
      <c r="A59" s="1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2" customHeight="1" x14ac:dyDescent="0.25">
      <c r="A60" s="1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2" customHeight="1" x14ac:dyDescent="0.25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2" customHeight="1" x14ac:dyDescent="0.25">
      <c r="A62" s="1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2" customHeight="1" x14ac:dyDescent="0.25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2" customHeight="1" x14ac:dyDescent="0.25">
      <c r="A64" s="1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2" customHeight="1" x14ac:dyDescent="0.25">
      <c r="A65" s="1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2" customHeight="1" x14ac:dyDescent="0.25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2" customHeight="1" x14ac:dyDescent="0.25">
      <c r="A67" s="1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2" customHeight="1" x14ac:dyDescent="0.25">
      <c r="A68" s="1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2" customHeight="1" x14ac:dyDescent="0.25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2" customHeight="1" x14ac:dyDescent="0.25">
      <c r="A70" s="1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2" customHeight="1" x14ac:dyDescent="0.25">
      <c r="A71" s="1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2" customHeight="1" x14ac:dyDescent="0.25">
      <c r="A72" s="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2" customHeight="1" x14ac:dyDescent="0.25">
      <c r="A73" s="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2" customHeight="1" x14ac:dyDescent="0.25">
      <c r="A74" s="1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2" customHeight="1" x14ac:dyDescent="0.25">
      <c r="A75" s="1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2" customHeight="1" x14ac:dyDescent="0.25">
      <c r="A76" s="1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2" customHeight="1" x14ac:dyDescent="0.25">
      <c r="A77" s="1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2" customHeight="1" x14ac:dyDescent="0.25">
      <c r="A78" s="1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2" customHeight="1" x14ac:dyDescent="0.25">
      <c r="A79" s="1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2" customHeight="1" x14ac:dyDescent="0.25">
      <c r="A80" s="1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2" customHeight="1" x14ac:dyDescent="0.25">
      <c r="A81" s="1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2" customHeight="1" x14ac:dyDescent="0.25">
      <c r="A82" s="1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2" customHeight="1" x14ac:dyDescent="0.25">
      <c r="A83" s="1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2" customHeight="1" x14ac:dyDescent="0.25">
      <c r="A84" s="1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2" customHeight="1" x14ac:dyDescent="0.25">
      <c r="A85" s="1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2" customHeight="1" x14ac:dyDescent="0.25">
      <c r="A86" s="1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2" customHeight="1" x14ac:dyDescent="0.25">
      <c r="A87" s="1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2" customHeight="1" x14ac:dyDescent="0.25">
      <c r="A88" s="1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2" customHeight="1" x14ac:dyDescent="0.25">
      <c r="A89" s="1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2" customHeight="1" x14ac:dyDescent="0.25">
      <c r="A90" s="1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2" customHeight="1" x14ac:dyDescent="0.25">
      <c r="A91" s="1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2" customHeight="1" x14ac:dyDescent="0.25">
      <c r="A92" s="1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2" customHeight="1" x14ac:dyDescent="0.25">
      <c r="A93" s="1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2" customHeight="1" x14ac:dyDescent="0.25">
      <c r="A94" s="1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2" customHeight="1" x14ac:dyDescent="0.25">
      <c r="A95" s="1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2" customHeight="1" x14ac:dyDescent="0.25">
      <c r="A96" s="1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2" customHeight="1" x14ac:dyDescent="0.25">
      <c r="A97" s="1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2" customHeight="1" x14ac:dyDescent="0.25">
      <c r="A98" s="1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2" customHeight="1" x14ac:dyDescent="0.25">
      <c r="A99" s="1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2" customHeight="1" x14ac:dyDescent="0.25">
      <c r="A100" s="1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2" customHeight="1" x14ac:dyDescent="0.25">
      <c r="A101" s="1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2" customHeight="1" x14ac:dyDescent="0.25">
      <c r="A102" s="1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2" customHeight="1" x14ac:dyDescent="0.25">
      <c r="A103" s="1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2" customHeight="1" x14ac:dyDescent="0.25">
      <c r="A104" s="1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2" customHeight="1" x14ac:dyDescent="0.25">
      <c r="A105" s="1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2" customHeight="1" x14ac:dyDescent="0.25">
      <c r="A106" s="1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2" customHeight="1" x14ac:dyDescent="0.25">
      <c r="A107" s="1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2" customHeight="1" x14ac:dyDescent="0.25">
      <c r="A108" s="1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2" customHeight="1" x14ac:dyDescent="0.25">
      <c r="A109" s="1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2" customHeight="1" x14ac:dyDescent="0.25">
      <c r="A110" s="1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2" customHeight="1" x14ac:dyDescent="0.25">
      <c r="A111" s="1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2" customHeight="1" x14ac:dyDescent="0.25">
      <c r="A112" s="1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2" customHeight="1" x14ac:dyDescent="0.25">
      <c r="A113" s="1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2" customHeight="1" x14ac:dyDescent="0.25">
      <c r="A114" s="1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2" customHeight="1" x14ac:dyDescent="0.25">
      <c r="A115" s="1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2" customHeight="1" x14ac:dyDescent="0.25">
      <c r="A116" s="1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2" customHeight="1" x14ac:dyDescent="0.25">
      <c r="A117" s="1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2" customHeight="1" x14ac:dyDescent="0.25">
      <c r="A118" s="1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2" customHeight="1" x14ac:dyDescent="0.25">
      <c r="A119" s="1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2" customHeight="1" x14ac:dyDescent="0.25">
      <c r="A120" s="1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2" customHeight="1" x14ac:dyDescent="0.25">
      <c r="A121" s="1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2" customHeight="1" x14ac:dyDescent="0.25">
      <c r="A122" s="1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2" customHeight="1" x14ac:dyDescent="0.25">
      <c r="A123" s="1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2" customHeight="1" x14ac:dyDescent="0.25">
      <c r="A124" s="1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2" customHeight="1" x14ac:dyDescent="0.25">
      <c r="A125" s="1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2" customHeight="1" x14ac:dyDescent="0.25">
      <c r="A126" s="1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2" customHeight="1" x14ac:dyDescent="0.25">
      <c r="A127" s="1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2" customHeight="1" x14ac:dyDescent="0.25">
      <c r="A128" s="1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2" customHeight="1" x14ac:dyDescent="0.25">
      <c r="A129" s="1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2" customHeight="1" x14ac:dyDescent="0.25">
      <c r="A130" s="1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2" customHeight="1" x14ac:dyDescent="0.25">
      <c r="A131" s="1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2" customHeight="1" x14ac:dyDescent="0.25">
      <c r="A132" s="1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2" customHeight="1" x14ac:dyDescent="0.25">
      <c r="A133" s="1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2" customHeight="1" x14ac:dyDescent="0.25">
      <c r="A134" s="1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2" customHeight="1" x14ac:dyDescent="0.25">
      <c r="A135" s="1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2" customHeight="1" x14ac:dyDescent="0.25">
      <c r="A136" s="1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2" customHeight="1" x14ac:dyDescent="0.25">
      <c r="A137" s="1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2" customHeight="1" x14ac:dyDescent="0.25">
      <c r="A138" s="1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2" customHeight="1" x14ac:dyDescent="0.25">
      <c r="A139" s="1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2" customHeight="1" x14ac:dyDescent="0.25">
      <c r="A140" s="1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2" customHeight="1" x14ac:dyDescent="0.25">
      <c r="A141" s="1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2" customHeight="1" x14ac:dyDescent="0.25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2" customHeight="1" x14ac:dyDescent="0.25">
      <c r="A143" s="1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2" customHeight="1" x14ac:dyDescent="0.25">
      <c r="A144" s="1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2" customHeight="1" x14ac:dyDescent="0.25">
      <c r="A145" s="1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2" customHeight="1" x14ac:dyDescent="0.25">
      <c r="A146" s="1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2" customHeight="1" x14ac:dyDescent="0.25">
      <c r="A147" s="1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2" customHeight="1" x14ac:dyDescent="0.25">
      <c r="A148" s="1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2" customHeight="1" x14ac:dyDescent="0.25">
      <c r="A149" s="1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2" customHeight="1" x14ac:dyDescent="0.25">
      <c r="A150" s="1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2" customHeight="1" x14ac:dyDescent="0.25">
      <c r="A151" s="1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2" customHeight="1" x14ac:dyDescent="0.25">
      <c r="A152" s="1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2" customHeight="1" x14ac:dyDescent="0.25">
      <c r="A153" s="1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2" customHeight="1" x14ac:dyDescent="0.25">
      <c r="A154" s="1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2" customHeight="1" x14ac:dyDescent="0.25">
      <c r="A155" s="1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2" customHeight="1" x14ac:dyDescent="0.25">
      <c r="A156" s="1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2" customHeight="1" x14ac:dyDescent="0.25">
      <c r="A157" s="1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2" customHeight="1" x14ac:dyDescent="0.25">
      <c r="A158" s="1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2" customHeight="1" x14ac:dyDescent="0.25">
      <c r="A159" s="1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2" customHeight="1" x14ac:dyDescent="0.25">
      <c r="A160" s="1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2" customHeight="1" x14ac:dyDescent="0.25">
      <c r="A161" s="1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2" customHeight="1" x14ac:dyDescent="0.25">
      <c r="A162" s="1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2" customHeight="1" x14ac:dyDescent="0.25">
      <c r="A163" s="1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2" customHeight="1" x14ac:dyDescent="0.25">
      <c r="A164" s="1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2" customHeight="1" x14ac:dyDescent="0.25">
      <c r="A165" s="1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2" customHeight="1" x14ac:dyDescent="0.25">
      <c r="A166" s="1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2" customHeight="1" x14ac:dyDescent="0.25">
      <c r="A167" s="1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2" customHeight="1" x14ac:dyDescent="0.25">
      <c r="A168" s="1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2" customHeight="1" x14ac:dyDescent="0.25">
      <c r="A169" s="1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2" customHeight="1" x14ac:dyDescent="0.25">
      <c r="A170" s="1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2" customHeight="1" x14ac:dyDescent="0.25">
      <c r="A171" s="1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2" customHeight="1" x14ac:dyDescent="0.25">
      <c r="A172" s="1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2" customHeight="1" x14ac:dyDescent="0.25">
      <c r="A173" s="1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2" customHeight="1" x14ac:dyDescent="0.25">
      <c r="A174" s="1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2" customHeight="1" x14ac:dyDescent="0.25">
      <c r="A175" s="1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2" customHeight="1" x14ac:dyDescent="0.25">
      <c r="A176" s="1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2" customHeight="1" x14ac:dyDescent="0.25">
      <c r="A177" s="1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2" customHeight="1" x14ac:dyDescent="0.25">
      <c r="A178" s="1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2" customHeight="1" x14ac:dyDescent="0.25">
      <c r="A179" s="1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2" customHeight="1" x14ac:dyDescent="0.25">
      <c r="A180" s="1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2" customHeight="1" x14ac:dyDescent="0.25">
      <c r="A181" s="1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2" customHeight="1" x14ac:dyDescent="0.25">
      <c r="A182" s="1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2" customHeight="1" x14ac:dyDescent="0.25">
      <c r="A183" s="1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2" customHeight="1" x14ac:dyDescent="0.25">
      <c r="A184" s="1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2" customHeight="1" x14ac:dyDescent="0.25">
      <c r="A185" s="1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2" customHeight="1" x14ac:dyDescent="0.25">
      <c r="A186" s="1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2" customHeight="1" x14ac:dyDescent="0.25">
      <c r="A187" s="1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2" customHeight="1" x14ac:dyDescent="0.25">
      <c r="A188" s="1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2" customHeight="1" x14ac:dyDescent="0.25">
      <c r="A189" s="1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2" customHeight="1" x14ac:dyDescent="0.25">
      <c r="A190" s="1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2" customHeight="1" x14ac:dyDescent="0.25">
      <c r="A191" s="1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2" customHeight="1" x14ac:dyDescent="0.25">
      <c r="A192" s="1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2" customHeight="1" x14ac:dyDescent="0.25">
      <c r="A193" s="1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2" customHeight="1" x14ac:dyDescent="0.25">
      <c r="A194" s="1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2" customHeight="1" x14ac:dyDescent="0.25">
      <c r="A195" s="1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2" customHeight="1" x14ac:dyDescent="0.25">
      <c r="A196" s="1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2" customHeight="1" x14ac:dyDescent="0.25">
      <c r="A197" s="1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2" customHeight="1" x14ac:dyDescent="0.25">
      <c r="A198" s="1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2" customHeight="1" x14ac:dyDescent="0.25">
      <c r="A199" s="1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2" customHeight="1" x14ac:dyDescent="0.25">
      <c r="A200" s="1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2" customHeight="1" x14ac:dyDescent="0.25">
      <c r="A201" s="1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2" customHeight="1" x14ac:dyDescent="0.25">
      <c r="A202" s="1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2" customHeight="1" x14ac:dyDescent="0.25">
      <c r="A203" s="1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2" customHeight="1" x14ac:dyDescent="0.25">
      <c r="A204" s="1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2" customHeight="1" x14ac:dyDescent="0.25">
      <c r="A205" s="1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2" customHeight="1" x14ac:dyDescent="0.25">
      <c r="A206" s="1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2" customHeight="1" x14ac:dyDescent="0.25">
      <c r="A207" s="1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2" customHeight="1" x14ac:dyDescent="0.25">
      <c r="A208" s="1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2" customHeight="1" x14ac:dyDescent="0.25">
      <c r="A209" s="1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2" customHeight="1" x14ac:dyDescent="0.25">
      <c r="A210" s="1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2" customHeight="1" x14ac:dyDescent="0.25">
      <c r="A211" s="1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2" customHeight="1" x14ac:dyDescent="0.25">
      <c r="A212" s="1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2" customHeight="1" x14ac:dyDescent="0.25">
      <c r="A213" s="1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2" customHeight="1" x14ac:dyDescent="0.25">
      <c r="A214" s="1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2" customHeight="1" x14ac:dyDescent="0.25">
      <c r="A215" s="1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2" customHeight="1" x14ac:dyDescent="0.25">
      <c r="A216" s="1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2" customHeight="1" x14ac:dyDescent="0.25">
      <c r="A217" s="1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2" customHeight="1" x14ac:dyDescent="0.25">
      <c r="A218" s="1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2" customHeight="1" x14ac:dyDescent="0.25">
      <c r="A219" s="1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2" customHeight="1" x14ac:dyDescent="0.25">
      <c r="A220" s="1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2" customHeight="1" x14ac:dyDescent="0.25">
      <c r="A221" s="1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2" customHeight="1" x14ac:dyDescent="0.25">
      <c r="A222" s="1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2" customHeight="1" x14ac:dyDescent="0.25">
      <c r="A223" s="1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2" customHeight="1" x14ac:dyDescent="0.25">
      <c r="A224" s="1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2" customHeight="1" x14ac:dyDescent="0.25">
      <c r="A225" s="1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2" customHeight="1" x14ac:dyDescent="0.25">
      <c r="A226" s="1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2" customHeight="1" x14ac:dyDescent="0.25">
      <c r="A227" s="1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2" customHeight="1" x14ac:dyDescent="0.25">
      <c r="A228" s="1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2" customHeight="1" x14ac:dyDescent="0.25">
      <c r="A229" s="1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2" customHeight="1" x14ac:dyDescent="0.25">
      <c r="A230" s="1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2" customHeight="1" x14ac:dyDescent="0.25">
      <c r="A231" s="1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2" customHeight="1" x14ac:dyDescent="0.25">
      <c r="A232" s="1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2" customHeight="1" x14ac:dyDescent="0.25">
      <c r="A233" s="1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2" customHeight="1" x14ac:dyDescent="0.25">
      <c r="A234" s="1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2" customHeight="1" x14ac:dyDescent="0.25">
      <c r="A235" s="1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2" customHeight="1" x14ac:dyDescent="0.25">
      <c r="A236" s="1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2" customHeight="1" x14ac:dyDescent="0.25">
      <c r="A237" s="1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2" customHeight="1" x14ac:dyDescent="0.25">
      <c r="A238" s="1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2" customHeight="1" x14ac:dyDescent="0.25">
      <c r="A239" s="1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2KeH0ihnl4w+srwwM7bEMv+myAvLITeh0V7vek8U6OfGjBWgpmsb8nIsO3aV1IVp//4k3MioiIerzC6tPcc/3g==" saltValue="IhV5fir66QAtVim2u3MNWg==" spinCount="100000" sheet="1" objects="1" scenarios="1" selectLockedCells="1"/>
  <mergeCells count="7">
    <mergeCell ref="A42:E42"/>
    <mergeCell ref="E10:E13"/>
    <mergeCell ref="E14:E17"/>
    <mergeCell ref="C15:C16"/>
    <mergeCell ref="E18:E21"/>
    <mergeCell ref="E22:E25"/>
    <mergeCell ref="C23:C24"/>
  </mergeCells>
  <hyperlinks>
    <hyperlink ref="E4" r:id="rId1" xr:uid="{00000000-0004-0000-0000-000000000000}"/>
  </hyperlinks>
  <pageMargins left="0.7" right="0.7" top="0.75" bottom="0.75" header="0" footer="0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showGridLines="0" workbookViewId="0">
      <pane ySplit="4" topLeftCell="A5" activePane="bottomLeft" state="frozen"/>
      <selection pane="bottomLeft" activeCell="O3" sqref="O3"/>
    </sheetView>
  </sheetViews>
  <sheetFormatPr defaultColWidth="12.59765625" defaultRowHeight="15" customHeight="1" x14ac:dyDescent="0.25"/>
  <cols>
    <col min="1" max="1" width="9.09765625" customWidth="1"/>
    <col min="2" max="2" width="10.09765625" customWidth="1"/>
    <col min="3" max="3" width="7.59765625" style="56" customWidth="1"/>
    <col min="4" max="8" width="6.3984375" customWidth="1"/>
    <col min="9" max="9" width="7.8984375" customWidth="1"/>
    <col min="10" max="10" width="8" customWidth="1"/>
    <col min="11" max="11" width="7.59765625" customWidth="1"/>
    <col min="12" max="12" width="10.8984375" style="56" customWidth="1"/>
    <col min="13" max="13" width="36.09765625" customWidth="1"/>
    <col min="14" max="27" width="7.59765625" customWidth="1"/>
  </cols>
  <sheetData>
    <row r="1" spans="1:27" ht="21" customHeight="1" x14ac:dyDescent="0.25">
      <c r="C1" s="80"/>
      <c r="D1" s="81"/>
      <c r="E1" s="81"/>
      <c r="F1" s="81"/>
      <c r="H1" s="23">
        <f>SUM(K8:K9)</f>
        <v>0</v>
      </c>
      <c r="I1" s="2"/>
      <c r="J1" s="2"/>
      <c r="K1" s="1" t="s">
        <v>39</v>
      </c>
      <c r="L1" s="60">
        <f>SUM(L8:L21)</f>
        <v>0</v>
      </c>
    </row>
    <row r="2" spans="1:27" ht="21" customHeight="1" x14ac:dyDescent="0.25">
      <c r="C2" s="81"/>
      <c r="D2" s="81"/>
      <c r="E2" s="81"/>
      <c r="F2" s="81"/>
      <c r="H2" s="24"/>
      <c r="I2" s="25"/>
      <c r="J2" s="25"/>
      <c r="K2" s="1" t="s">
        <v>40</v>
      </c>
      <c r="L2" s="60">
        <f>L1*H2</f>
        <v>0</v>
      </c>
    </row>
    <row r="3" spans="1:27" ht="19.5" customHeight="1" x14ac:dyDescent="0.25">
      <c r="C3" s="81"/>
      <c r="D3" s="81"/>
      <c r="E3" s="81"/>
      <c r="F3" s="81"/>
      <c r="H3" s="26"/>
      <c r="I3" s="72">
        <f>L3*H3</f>
        <v>0</v>
      </c>
      <c r="J3" s="27"/>
      <c r="K3" s="1" t="s">
        <v>41</v>
      </c>
      <c r="L3" s="60">
        <f>L1-L2</f>
        <v>0</v>
      </c>
    </row>
    <row r="4" spans="1:27" ht="31.5" customHeight="1" x14ac:dyDescent="0.25">
      <c r="C4" s="81"/>
      <c r="D4" s="81"/>
      <c r="E4" s="81"/>
      <c r="F4" s="81"/>
      <c r="H4" s="28"/>
      <c r="I4" s="2"/>
      <c r="J4" s="2"/>
      <c r="K4" s="4" t="s">
        <v>42</v>
      </c>
      <c r="L4" s="61">
        <f>I3+L3</f>
        <v>0</v>
      </c>
    </row>
    <row r="5" spans="1:27" ht="18" customHeight="1" x14ac:dyDescent="0.3">
      <c r="A5" s="82" t="s">
        <v>43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4"/>
    </row>
    <row r="6" spans="1:27" ht="13.5" customHeight="1" x14ac:dyDescent="0.3">
      <c r="A6" s="29"/>
      <c r="B6" s="30"/>
      <c r="D6" s="85" t="s">
        <v>34</v>
      </c>
      <c r="E6" s="87" t="s">
        <v>36</v>
      </c>
      <c r="F6" s="88" t="s">
        <v>44</v>
      </c>
      <c r="G6" s="89" t="s">
        <v>32</v>
      </c>
      <c r="H6" s="90" t="s">
        <v>30</v>
      </c>
      <c r="I6" s="91" t="s">
        <v>45</v>
      </c>
      <c r="J6" s="93" t="s">
        <v>38</v>
      </c>
      <c r="K6" s="94" t="s">
        <v>46</v>
      </c>
      <c r="L6" s="95" t="s">
        <v>47</v>
      </c>
      <c r="M6" s="78" t="s">
        <v>48</v>
      </c>
    </row>
    <row r="7" spans="1:27" ht="13.5" customHeight="1" x14ac:dyDescent="0.3">
      <c r="A7" s="31" t="s">
        <v>49</v>
      </c>
      <c r="B7" s="31" t="s">
        <v>50</v>
      </c>
      <c r="C7" s="57" t="s">
        <v>51</v>
      </c>
      <c r="D7" s="86"/>
      <c r="E7" s="86"/>
      <c r="F7" s="86"/>
      <c r="G7" s="86"/>
      <c r="H7" s="86"/>
      <c r="I7" s="92"/>
      <c r="J7" s="86"/>
      <c r="K7" s="79"/>
      <c r="L7" s="96"/>
      <c r="M7" s="79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8" customHeight="1" x14ac:dyDescent="0.3">
      <c r="A8" s="33" t="s">
        <v>52</v>
      </c>
      <c r="B8" s="33" t="s">
        <v>53</v>
      </c>
      <c r="C8" s="58">
        <v>500</v>
      </c>
      <c r="D8" s="63"/>
      <c r="E8" s="64"/>
      <c r="F8" s="65"/>
      <c r="G8" s="66"/>
      <c r="H8" s="67"/>
      <c r="I8" s="68"/>
      <c r="J8" s="69"/>
      <c r="K8" s="34">
        <f t="shared" ref="K8:K21" si="0">SUM(D8:J8)</f>
        <v>0</v>
      </c>
      <c r="L8" s="62">
        <f t="shared" ref="L8:L21" si="1">K8*C8</f>
        <v>0</v>
      </c>
      <c r="M8" s="35"/>
      <c r="N8" s="36"/>
      <c r="O8" s="36"/>
      <c r="P8" s="36"/>
    </row>
    <row r="9" spans="1:27" ht="18" customHeight="1" x14ac:dyDescent="0.3">
      <c r="A9" s="33" t="s">
        <v>54</v>
      </c>
      <c r="B9" s="33" t="s">
        <v>55</v>
      </c>
      <c r="C9" s="58">
        <v>480</v>
      </c>
      <c r="D9" s="70"/>
      <c r="E9" s="64"/>
      <c r="F9" s="65"/>
      <c r="G9" s="66"/>
      <c r="H9" s="67"/>
      <c r="I9" s="68"/>
      <c r="J9" s="69"/>
      <c r="K9" s="34">
        <f t="shared" si="0"/>
        <v>0</v>
      </c>
      <c r="L9" s="62">
        <f t="shared" si="1"/>
        <v>0</v>
      </c>
      <c r="M9" s="35"/>
      <c r="N9" s="36"/>
      <c r="O9" s="36"/>
      <c r="P9" s="36"/>
    </row>
    <row r="10" spans="1:27" ht="13.5" customHeight="1" x14ac:dyDescent="0.3">
      <c r="A10" s="33" t="s">
        <v>56</v>
      </c>
      <c r="B10" s="33" t="s">
        <v>57</v>
      </c>
      <c r="C10" s="58">
        <v>350</v>
      </c>
      <c r="D10" s="63"/>
      <c r="E10" s="64"/>
      <c r="F10" s="65"/>
      <c r="G10" s="66"/>
      <c r="H10" s="67"/>
      <c r="I10" s="68"/>
      <c r="J10" s="69"/>
      <c r="K10" s="34">
        <f t="shared" si="0"/>
        <v>0</v>
      </c>
      <c r="L10" s="62">
        <f t="shared" si="1"/>
        <v>0</v>
      </c>
      <c r="M10" s="35"/>
      <c r="N10" s="36"/>
      <c r="O10" s="36"/>
      <c r="P10" s="36"/>
    </row>
    <row r="11" spans="1:27" ht="13.5" customHeight="1" x14ac:dyDescent="0.3">
      <c r="A11" s="33" t="s">
        <v>58</v>
      </c>
      <c r="B11" s="33" t="s">
        <v>59</v>
      </c>
      <c r="C11" s="58">
        <v>350</v>
      </c>
      <c r="D11" s="63"/>
      <c r="E11" s="64"/>
      <c r="F11" s="65"/>
      <c r="G11" s="66"/>
      <c r="H11" s="67"/>
      <c r="I11" s="68"/>
      <c r="J11" s="69"/>
      <c r="K11" s="34">
        <f t="shared" si="0"/>
        <v>0</v>
      </c>
      <c r="L11" s="62">
        <f t="shared" si="1"/>
        <v>0</v>
      </c>
      <c r="M11" s="35"/>
      <c r="N11" s="36"/>
      <c r="O11" s="36"/>
      <c r="P11" s="36"/>
    </row>
    <row r="12" spans="1:27" ht="13.5" customHeight="1" x14ac:dyDescent="0.3">
      <c r="A12" s="33" t="s">
        <v>60</v>
      </c>
      <c r="B12" s="33" t="s">
        <v>61</v>
      </c>
      <c r="C12" s="58">
        <v>410</v>
      </c>
      <c r="D12" s="63"/>
      <c r="E12" s="64"/>
      <c r="F12" s="65"/>
      <c r="G12" s="66"/>
      <c r="H12" s="67"/>
      <c r="I12" s="68"/>
      <c r="J12" s="69"/>
      <c r="K12" s="34">
        <f t="shared" si="0"/>
        <v>0</v>
      </c>
      <c r="L12" s="62">
        <f t="shared" si="1"/>
        <v>0</v>
      </c>
      <c r="M12" s="35"/>
      <c r="N12" s="36"/>
      <c r="O12" s="36"/>
      <c r="P12" s="36"/>
    </row>
    <row r="13" spans="1:27" ht="13.5" customHeight="1" x14ac:dyDescent="0.3">
      <c r="A13" s="33" t="s">
        <v>62</v>
      </c>
      <c r="B13" s="33" t="s">
        <v>63</v>
      </c>
      <c r="C13" s="58">
        <v>280</v>
      </c>
      <c r="D13" s="63"/>
      <c r="E13" s="64"/>
      <c r="F13" s="65"/>
      <c r="G13" s="66"/>
      <c r="H13" s="67"/>
      <c r="I13" s="68"/>
      <c r="J13" s="69"/>
      <c r="K13" s="34">
        <f t="shared" si="0"/>
        <v>0</v>
      </c>
      <c r="L13" s="62">
        <f t="shared" si="1"/>
        <v>0</v>
      </c>
      <c r="M13" s="35"/>
      <c r="N13" s="36"/>
      <c r="O13" s="36"/>
      <c r="P13" s="36"/>
    </row>
    <row r="14" spans="1:27" ht="13.5" customHeight="1" x14ac:dyDescent="0.3">
      <c r="A14" s="33" t="s">
        <v>64</v>
      </c>
      <c r="B14" s="33" t="s">
        <v>65</v>
      </c>
      <c r="C14" s="58">
        <v>280</v>
      </c>
      <c r="D14" s="63"/>
      <c r="E14" s="64"/>
      <c r="F14" s="65"/>
      <c r="G14" s="66"/>
      <c r="H14" s="67"/>
      <c r="I14" s="68"/>
      <c r="J14" s="69"/>
      <c r="K14" s="34">
        <f t="shared" si="0"/>
        <v>0</v>
      </c>
      <c r="L14" s="62">
        <f t="shared" si="1"/>
        <v>0</v>
      </c>
      <c r="M14" s="35"/>
      <c r="N14" s="36"/>
      <c r="O14" s="36"/>
      <c r="P14" s="36"/>
    </row>
    <row r="15" spans="1:27" ht="13.5" customHeight="1" x14ac:dyDescent="0.3">
      <c r="A15" s="33" t="s">
        <v>66</v>
      </c>
      <c r="B15" s="33" t="s">
        <v>67</v>
      </c>
      <c r="C15" s="58">
        <v>400</v>
      </c>
      <c r="D15" s="63"/>
      <c r="E15" s="64"/>
      <c r="F15" s="65"/>
      <c r="G15" s="66"/>
      <c r="H15" s="67"/>
      <c r="I15" s="68"/>
      <c r="J15" s="69"/>
      <c r="K15" s="34">
        <f t="shared" si="0"/>
        <v>0</v>
      </c>
      <c r="L15" s="62">
        <f t="shared" si="1"/>
        <v>0</v>
      </c>
      <c r="M15" s="35"/>
      <c r="N15" s="36"/>
      <c r="O15" s="36"/>
      <c r="P15" s="36"/>
    </row>
    <row r="16" spans="1:27" ht="13.5" customHeight="1" x14ac:dyDescent="0.3">
      <c r="A16" s="33" t="s">
        <v>68</v>
      </c>
      <c r="B16" s="33" t="s">
        <v>69</v>
      </c>
      <c r="C16" s="58">
        <v>320</v>
      </c>
      <c r="D16" s="63"/>
      <c r="E16" s="64"/>
      <c r="F16" s="65"/>
      <c r="G16" s="66"/>
      <c r="H16" s="67"/>
      <c r="I16" s="68"/>
      <c r="J16" s="69"/>
      <c r="K16" s="34">
        <f t="shared" si="0"/>
        <v>0</v>
      </c>
      <c r="L16" s="62">
        <f t="shared" si="1"/>
        <v>0</v>
      </c>
      <c r="M16" s="35"/>
      <c r="N16" s="36"/>
      <c r="O16" s="36"/>
      <c r="P16" s="36"/>
    </row>
    <row r="17" spans="1:16" ht="13.5" customHeight="1" x14ac:dyDescent="0.3">
      <c r="A17" s="33" t="s">
        <v>70</v>
      </c>
      <c r="B17" s="33" t="s">
        <v>71</v>
      </c>
      <c r="C17" s="58">
        <v>320</v>
      </c>
      <c r="D17" s="63"/>
      <c r="E17" s="64"/>
      <c r="F17" s="65"/>
      <c r="G17" s="66"/>
      <c r="H17" s="67"/>
      <c r="I17" s="68"/>
      <c r="J17" s="69"/>
      <c r="K17" s="34">
        <f t="shared" si="0"/>
        <v>0</v>
      </c>
      <c r="L17" s="62">
        <f t="shared" si="1"/>
        <v>0</v>
      </c>
      <c r="M17" s="35"/>
      <c r="N17" s="36"/>
      <c r="O17" s="36"/>
      <c r="P17" s="36"/>
    </row>
    <row r="18" spans="1:16" ht="13.5" customHeight="1" x14ac:dyDescent="0.3">
      <c r="A18" s="33" t="s">
        <v>72</v>
      </c>
      <c r="B18" s="33" t="s">
        <v>73</v>
      </c>
      <c r="C18" s="58">
        <v>280</v>
      </c>
      <c r="D18" s="63"/>
      <c r="E18" s="64"/>
      <c r="F18" s="65"/>
      <c r="G18" s="66"/>
      <c r="H18" s="67"/>
      <c r="I18" s="68"/>
      <c r="J18" s="69"/>
      <c r="K18" s="34">
        <f t="shared" si="0"/>
        <v>0</v>
      </c>
      <c r="L18" s="62">
        <f t="shared" si="1"/>
        <v>0</v>
      </c>
      <c r="M18" s="35"/>
      <c r="N18" s="36"/>
      <c r="O18" s="36"/>
      <c r="P18" s="36"/>
    </row>
    <row r="19" spans="1:16" ht="13.5" customHeight="1" x14ac:dyDescent="0.3">
      <c r="A19" s="33" t="s">
        <v>74</v>
      </c>
      <c r="B19" s="33" t="s">
        <v>75</v>
      </c>
      <c r="C19" s="58">
        <v>200</v>
      </c>
      <c r="D19" s="63"/>
      <c r="E19" s="64"/>
      <c r="F19" s="65"/>
      <c r="G19" s="66"/>
      <c r="H19" s="67"/>
      <c r="I19" s="68"/>
      <c r="J19" s="69"/>
      <c r="K19" s="34">
        <f t="shared" si="0"/>
        <v>0</v>
      </c>
      <c r="L19" s="62">
        <f t="shared" si="1"/>
        <v>0</v>
      </c>
      <c r="M19" s="35"/>
      <c r="N19" s="36"/>
      <c r="O19" s="36"/>
      <c r="P19" s="36"/>
    </row>
    <row r="20" spans="1:16" ht="13.5" customHeight="1" x14ac:dyDescent="0.3">
      <c r="A20" s="33" t="s">
        <v>76</v>
      </c>
      <c r="B20" s="33" t="s">
        <v>77</v>
      </c>
      <c r="C20" s="58">
        <v>230</v>
      </c>
      <c r="D20" s="63"/>
      <c r="E20" s="64"/>
      <c r="F20" s="65"/>
      <c r="G20" s="66"/>
      <c r="H20" s="67"/>
      <c r="I20" s="68"/>
      <c r="J20" s="69"/>
      <c r="K20" s="34">
        <f t="shared" si="0"/>
        <v>0</v>
      </c>
      <c r="L20" s="62">
        <f t="shared" si="1"/>
        <v>0</v>
      </c>
      <c r="M20" s="35"/>
      <c r="N20" s="36"/>
      <c r="O20" s="36"/>
      <c r="P20" s="36"/>
    </row>
    <row r="21" spans="1:16" ht="13.5" customHeight="1" x14ac:dyDescent="0.3">
      <c r="A21" s="33" t="s">
        <v>78</v>
      </c>
      <c r="B21" s="33" t="s">
        <v>79</v>
      </c>
      <c r="C21" s="58">
        <f>SUM(C8:C20)</f>
        <v>4400</v>
      </c>
      <c r="D21" s="63"/>
      <c r="E21" s="64"/>
      <c r="F21" s="65"/>
      <c r="G21" s="66"/>
      <c r="H21" s="67"/>
      <c r="I21" s="68"/>
      <c r="J21" s="69"/>
      <c r="K21" s="34">
        <f t="shared" si="0"/>
        <v>0</v>
      </c>
      <c r="L21" s="62">
        <f t="shared" si="1"/>
        <v>0</v>
      </c>
      <c r="M21" s="35"/>
      <c r="N21" s="36"/>
      <c r="O21" s="36"/>
      <c r="P21" s="36"/>
    </row>
    <row r="22" spans="1:16" ht="13.5" customHeight="1" x14ac:dyDescent="0.3">
      <c r="A22" s="36"/>
      <c r="B22" s="36"/>
      <c r="C22" s="59"/>
      <c r="D22" s="36"/>
      <c r="E22" s="36"/>
      <c r="F22" s="36"/>
      <c r="G22" s="36"/>
      <c r="H22" s="36"/>
      <c r="I22" s="36"/>
      <c r="J22" s="36"/>
      <c r="K22" s="36"/>
      <c r="L22" s="59"/>
      <c r="M22" s="36"/>
      <c r="N22" s="36"/>
      <c r="O22" s="36"/>
      <c r="P22" s="36"/>
    </row>
    <row r="23" spans="1:16" ht="13.5" customHeight="1" x14ac:dyDescent="0.3">
      <c r="A23" s="71" t="s">
        <v>105</v>
      </c>
      <c r="B23" s="36"/>
      <c r="C23" s="59"/>
      <c r="D23" s="36"/>
      <c r="E23" s="36"/>
      <c r="F23" s="36"/>
      <c r="G23" s="36"/>
      <c r="H23" s="36"/>
      <c r="I23" s="36"/>
      <c r="J23" s="36"/>
      <c r="K23" s="36"/>
      <c r="L23" s="59"/>
      <c r="M23" s="36"/>
      <c r="N23" s="36"/>
      <c r="O23" s="36"/>
      <c r="P23" s="36"/>
    </row>
    <row r="24" spans="1:16" ht="13.5" customHeight="1" x14ac:dyDescent="0.3">
      <c r="A24" s="36"/>
      <c r="B24" s="36"/>
      <c r="C24" s="59"/>
      <c r="D24" s="36"/>
      <c r="E24" s="36"/>
      <c r="F24" s="36"/>
      <c r="G24" s="36"/>
      <c r="H24" s="36"/>
      <c r="I24" s="36"/>
      <c r="J24" s="36"/>
      <c r="K24" s="36"/>
      <c r="L24" s="59"/>
      <c r="M24" s="36"/>
      <c r="N24" s="36"/>
      <c r="O24" s="36"/>
      <c r="P24" s="36"/>
    </row>
    <row r="25" spans="1:16" ht="13.5" customHeight="1" x14ac:dyDescent="0.3">
      <c r="A25" s="36"/>
      <c r="B25" s="36"/>
      <c r="C25" s="59"/>
      <c r="D25" s="36"/>
      <c r="E25" s="36"/>
      <c r="F25" s="36"/>
      <c r="G25" s="36"/>
      <c r="H25" s="36"/>
      <c r="I25" s="36"/>
      <c r="J25" s="36"/>
      <c r="K25" s="36"/>
      <c r="L25" s="59"/>
      <c r="M25" s="36"/>
      <c r="N25" s="36"/>
      <c r="O25" s="36"/>
      <c r="P25" s="36"/>
    </row>
    <row r="26" spans="1:16" ht="13.5" customHeight="1" x14ac:dyDescent="0.3">
      <c r="A26" s="36"/>
      <c r="B26" s="36"/>
      <c r="C26" s="59"/>
      <c r="D26" s="36"/>
      <c r="E26" s="36"/>
      <c r="F26" s="36"/>
      <c r="G26" s="36"/>
      <c r="H26" s="36"/>
      <c r="I26" s="36"/>
      <c r="J26" s="36"/>
      <c r="K26" s="36"/>
      <c r="L26" s="59"/>
      <c r="M26" s="36"/>
      <c r="N26" s="36"/>
      <c r="O26" s="36"/>
      <c r="P26" s="36"/>
    </row>
    <row r="27" spans="1:16" ht="13.5" customHeight="1" x14ac:dyDescent="0.3">
      <c r="A27" s="36"/>
      <c r="B27" s="36"/>
      <c r="C27" s="59"/>
      <c r="D27" s="36"/>
      <c r="E27" s="36"/>
      <c r="F27" s="36"/>
      <c r="G27" s="36"/>
      <c r="H27" s="36"/>
      <c r="I27" s="36"/>
      <c r="J27" s="36"/>
      <c r="K27" s="36"/>
      <c r="L27" s="59"/>
      <c r="M27" s="36"/>
      <c r="N27" s="36"/>
      <c r="O27" s="36"/>
      <c r="P27" s="36"/>
    </row>
    <row r="28" spans="1:16" ht="13.5" customHeight="1" x14ac:dyDescent="0.3">
      <c r="A28" s="36"/>
      <c r="B28" s="36"/>
      <c r="C28" s="59"/>
      <c r="D28" s="36"/>
      <c r="E28" s="36"/>
      <c r="F28" s="36"/>
      <c r="G28" s="36"/>
      <c r="H28" s="36"/>
      <c r="I28" s="36"/>
      <c r="J28" s="36"/>
      <c r="K28" s="36"/>
      <c r="L28" s="59"/>
      <c r="M28" s="36"/>
      <c r="N28" s="36"/>
      <c r="O28" s="36"/>
      <c r="P28" s="36"/>
    </row>
    <row r="29" spans="1:16" ht="13.5" customHeight="1" x14ac:dyDescent="0.3">
      <c r="A29" s="36"/>
      <c r="B29" s="36"/>
      <c r="C29" s="59"/>
      <c r="D29" s="36"/>
      <c r="E29" s="36"/>
      <c r="F29" s="36"/>
      <c r="G29" s="36"/>
      <c r="H29" s="36"/>
      <c r="I29" s="36"/>
      <c r="J29" s="36"/>
      <c r="K29" s="36"/>
      <c r="L29" s="59"/>
      <c r="M29" s="36"/>
      <c r="N29" s="36"/>
      <c r="O29" s="36"/>
      <c r="P29" s="36"/>
    </row>
    <row r="30" spans="1:16" ht="13.5" customHeight="1" x14ac:dyDescent="0.3">
      <c r="A30" s="36"/>
      <c r="B30" s="36"/>
      <c r="C30" s="59"/>
      <c r="D30" s="36"/>
      <c r="E30" s="36"/>
      <c r="F30" s="36"/>
      <c r="G30" s="36"/>
      <c r="H30" s="36"/>
      <c r="I30" s="36"/>
      <c r="J30" s="36"/>
      <c r="K30" s="36"/>
      <c r="L30" s="59"/>
      <c r="M30" s="36"/>
      <c r="N30" s="36"/>
      <c r="O30" s="36"/>
      <c r="P30" s="36"/>
    </row>
    <row r="31" spans="1:16" ht="13.5" customHeight="1" x14ac:dyDescent="0.25"/>
    <row r="32" spans="1:16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3.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0cLlDymigaGKg5TB8ee4KrJPUlWDkx9e9oIP135eKak4ByKnGwB+pzD47VmmrOtdr/sfcxcv+KM26GDok3fHPA==" saltValue="BQHJ240blxMqx7XBhDxwzw==" spinCount="100000" sheet="1" objects="1" scenarios="1" selectLockedCells="1"/>
  <mergeCells count="12">
    <mergeCell ref="M6:M7"/>
    <mergeCell ref="C1:F4"/>
    <mergeCell ref="A5:L5"/>
    <mergeCell ref="D6:D7"/>
    <mergeCell ref="E6:E7"/>
    <mergeCell ref="F6:F7"/>
    <mergeCell ref="G6:G7"/>
    <mergeCell ref="H6:H7"/>
    <mergeCell ref="I6:I7"/>
    <mergeCell ref="J6:J7"/>
    <mergeCell ref="K6:K7"/>
    <mergeCell ref="L6:L7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000"/>
  <sheetViews>
    <sheetView showGridLines="0" workbookViewId="0">
      <pane ySplit="4" topLeftCell="A5" activePane="bottomLeft" state="frozen"/>
      <selection pane="bottomLeft" activeCell="D8" sqref="D8"/>
    </sheetView>
  </sheetViews>
  <sheetFormatPr defaultColWidth="12.59765625" defaultRowHeight="15" customHeight="1" x14ac:dyDescent="0.25"/>
  <cols>
    <col min="1" max="1" width="9.09765625" customWidth="1"/>
    <col min="2" max="2" width="10.09765625" customWidth="1"/>
    <col min="3" max="3" width="7.59765625" style="56" customWidth="1"/>
    <col min="4" max="8" width="6.3984375" customWidth="1"/>
    <col min="9" max="9" width="7.8984375" customWidth="1"/>
    <col min="10" max="10" width="8" customWidth="1"/>
    <col min="11" max="11" width="7.59765625" customWidth="1"/>
    <col min="12" max="12" width="10.8984375" style="56" customWidth="1"/>
    <col min="13" max="13" width="36.09765625" customWidth="1"/>
    <col min="14" max="27" width="7.59765625" customWidth="1"/>
  </cols>
  <sheetData>
    <row r="1" spans="1:27" ht="21" customHeight="1" x14ac:dyDescent="0.25">
      <c r="C1" s="80"/>
      <c r="D1" s="81"/>
      <c r="E1" s="81"/>
      <c r="F1" s="81"/>
      <c r="H1" s="23">
        <f>SUM(K8:K9)</f>
        <v>0</v>
      </c>
      <c r="I1" s="2"/>
      <c r="J1" s="2"/>
      <c r="K1" s="1" t="s">
        <v>39</v>
      </c>
      <c r="L1" s="60">
        <f>SUM(L8:L18)</f>
        <v>0</v>
      </c>
    </row>
    <row r="2" spans="1:27" ht="21" customHeight="1" x14ac:dyDescent="0.25">
      <c r="C2" s="81"/>
      <c r="D2" s="81"/>
      <c r="E2" s="81"/>
      <c r="F2" s="81"/>
      <c r="H2" s="24"/>
      <c r="I2" s="25"/>
      <c r="J2" s="25"/>
      <c r="K2" s="1" t="s">
        <v>40</v>
      </c>
      <c r="L2" s="60">
        <f>L1*H2</f>
        <v>0</v>
      </c>
    </row>
    <row r="3" spans="1:27" ht="19.5" customHeight="1" x14ac:dyDescent="0.25">
      <c r="C3" s="81"/>
      <c r="D3" s="81"/>
      <c r="E3" s="81"/>
      <c r="F3" s="81"/>
      <c r="H3" s="26"/>
      <c r="I3" s="72">
        <f>L3*H3</f>
        <v>0</v>
      </c>
      <c r="J3" s="27"/>
      <c r="K3" s="1" t="s">
        <v>41</v>
      </c>
      <c r="L3" s="60">
        <f>L1-L2</f>
        <v>0</v>
      </c>
    </row>
    <row r="4" spans="1:27" ht="31.5" customHeight="1" x14ac:dyDescent="0.25">
      <c r="C4" s="81"/>
      <c r="D4" s="81"/>
      <c r="E4" s="81"/>
      <c r="F4" s="81"/>
      <c r="H4" s="28"/>
      <c r="I4" s="2"/>
      <c r="J4" s="2"/>
      <c r="K4" s="4" t="s">
        <v>42</v>
      </c>
      <c r="L4" s="61">
        <f>I3+L3</f>
        <v>0</v>
      </c>
    </row>
    <row r="5" spans="1:27" ht="18" customHeight="1" x14ac:dyDescent="0.3">
      <c r="A5" s="82" t="s">
        <v>43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4"/>
    </row>
    <row r="6" spans="1:27" ht="13.5" customHeight="1" x14ac:dyDescent="0.3">
      <c r="A6" s="29"/>
      <c r="B6" s="30"/>
      <c r="D6" s="85" t="s">
        <v>34</v>
      </c>
      <c r="E6" s="87" t="s">
        <v>36</v>
      </c>
      <c r="F6" s="88" t="s">
        <v>44</v>
      </c>
      <c r="G6" s="89" t="s">
        <v>32</v>
      </c>
      <c r="H6" s="90" t="s">
        <v>30</v>
      </c>
      <c r="I6" s="91" t="s">
        <v>45</v>
      </c>
      <c r="J6" s="93" t="s">
        <v>38</v>
      </c>
      <c r="K6" s="94" t="s">
        <v>46</v>
      </c>
      <c r="L6" s="95" t="s">
        <v>47</v>
      </c>
      <c r="M6" s="78" t="s">
        <v>48</v>
      </c>
    </row>
    <row r="7" spans="1:27" ht="13.5" customHeight="1" x14ac:dyDescent="0.3">
      <c r="A7" s="31" t="s">
        <v>49</v>
      </c>
      <c r="B7" s="31" t="s">
        <v>50</v>
      </c>
      <c r="C7" s="57" t="s">
        <v>51</v>
      </c>
      <c r="D7" s="86"/>
      <c r="E7" s="86"/>
      <c r="F7" s="86"/>
      <c r="G7" s="86"/>
      <c r="H7" s="86"/>
      <c r="I7" s="92"/>
      <c r="J7" s="86"/>
      <c r="K7" s="79"/>
      <c r="L7" s="96"/>
      <c r="M7" s="79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14" customHeight="1" x14ac:dyDescent="0.3">
      <c r="A8" s="33" t="s">
        <v>80</v>
      </c>
      <c r="B8" s="33" t="s">
        <v>81</v>
      </c>
      <c r="C8" s="62">
        <v>275</v>
      </c>
      <c r="D8" s="42"/>
      <c r="E8" s="43"/>
      <c r="F8" s="44"/>
      <c r="G8" s="45"/>
      <c r="H8" s="46"/>
      <c r="I8" s="47"/>
      <c r="J8" s="48"/>
      <c r="K8" s="34">
        <f t="shared" ref="K8:K18" si="0">SUM(D8:J8)</f>
        <v>0</v>
      </c>
      <c r="L8" s="62">
        <f t="shared" ref="L8:L18" si="1">K8*C8</f>
        <v>0</v>
      </c>
      <c r="M8" s="35"/>
      <c r="N8" s="36"/>
      <c r="O8" s="36"/>
      <c r="P8" s="36"/>
    </row>
    <row r="9" spans="1:27" ht="114" customHeight="1" x14ac:dyDescent="0.3">
      <c r="A9" s="33" t="s">
        <v>82</v>
      </c>
      <c r="B9" s="33" t="s">
        <v>83</v>
      </c>
      <c r="C9" s="62">
        <v>275</v>
      </c>
      <c r="D9" s="49"/>
      <c r="E9" s="43"/>
      <c r="F9" s="44"/>
      <c r="G9" s="45"/>
      <c r="H9" s="46"/>
      <c r="I9" s="47"/>
      <c r="J9" s="48"/>
      <c r="K9" s="34">
        <f t="shared" si="0"/>
        <v>0</v>
      </c>
      <c r="L9" s="62">
        <f t="shared" si="1"/>
        <v>0</v>
      </c>
      <c r="M9" s="35"/>
      <c r="N9" s="36"/>
      <c r="O9" s="36"/>
      <c r="P9" s="36"/>
    </row>
    <row r="10" spans="1:27" ht="114" customHeight="1" x14ac:dyDescent="0.3">
      <c r="A10" s="33" t="s">
        <v>84</v>
      </c>
      <c r="B10" s="33" t="s">
        <v>85</v>
      </c>
      <c r="C10" s="62">
        <v>250</v>
      </c>
      <c r="D10" s="42"/>
      <c r="E10" s="43"/>
      <c r="F10" s="44"/>
      <c r="G10" s="45"/>
      <c r="H10" s="46"/>
      <c r="I10" s="47"/>
      <c r="J10" s="48"/>
      <c r="K10" s="34">
        <f t="shared" si="0"/>
        <v>0</v>
      </c>
      <c r="L10" s="62">
        <f t="shared" si="1"/>
        <v>0</v>
      </c>
      <c r="M10" s="35"/>
      <c r="N10" s="36"/>
      <c r="O10" s="36"/>
      <c r="P10" s="36"/>
    </row>
    <row r="11" spans="1:27" ht="114" customHeight="1" x14ac:dyDescent="0.3">
      <c r="A11" s="33" t="s">
        <v>86</v>
      </c>
      <c r="B11" s="33" t="s">
        <v>87</v>
      </c>
      <c r="C11" s="62">
        <v>250</v>
      </c>
      <c r="D11" s="42"/>
      <c r="E11" s="43"/>
      <c r="F11" s="44"/>
      <c r="G11" s="45"/>
      <c r="H11" s="46"/>
      <c r="I11" s="47"/>
      <c r="J11" s="48"/>
      <c r="K11" s="34">
        <f t="shared" si="0"/>
        <v>0</v>
      </c>
      <c r="L11" s="62">
        <f t="shared" si="1"/>
        <v>0</v>
      </c>
      <c r="M11" s="35"/>
      <c r="N11" s="36"/>
      <c r="O11" s="36"/>
      <c r="P11" s="36"/>
    </row>
    <row r="12" spans="1:27" ht="114" customHeight="1" x14ac:dyDescent="0.3">
      <c r="A12" s="33" t="s">
        <v>88</v>
      </c>
      <c r="B12" s="33" t="s">
        <v>89</v>
      </c>
      <c r="C12" s="62">
        <v>170</v>
      </c>
      <c r="D12" s="42"/>
      <c r="E12" s="43"/>
      <c r="F12" s="44"/>
      <c r="G12" s="45"/>
      <c r="H12" s="46"/>
      <c r="I12" s="50"/>
      <c r="J12" s="48"/>
      <c r="K12" s="34">
        <f t="shared" si="0"/>
        <v>0</v>
      </c>
      <c r="L12" s="62">
        <f t="shared" si="1"/>
        <v>0</v>
      </c>
      <c r="M12" s="35"/>
      <c r="N12" s="36"/>
      <c r="O12" s="36"/>
      <c r="P12" s="36"/>
    </row>
    <row r="13" spans="1:27" ht="114" customHeight="1" x14ac:dyDescent="0.3">
      <c r="A13" s="33" t="s">
        <v>90</v>
      </c>
      <c r="B13" s="33" t="s">
        <v>91</v>
      </c>
      <c r="C13" s="62">
        <v>160</v>
      </c>
      <c r="D13" s="42"/>
      <c r="E13" s="43"/>
      <c r="F13" s="44"/>
      <c r="G13" s="45"/>
      <c r="H13" s="46"/>
      <c r="I13" s="47"/>
      <c r="J13" s="48"/>
      <c r="K13" s="34">
        <f t="shared" si="0"/>
        <v>0</v>
      </c>
      <c r="L13" s="62">
        <f t="shared" si="1"/>
        <v>0</v>
      </c>
      <c r="M13" s="35"/>
      <c r="N13" s="36"/>
      <c r="O13" s="36"/>
      <c r="P13" s="36"/>
    </row>
    <row r="14" spans="1:27" ht="114" customHeight="1" x14ac:dyDescent="0.3">
      <c r="A14" s="33" t="s">
        <v>92</v>
      </c>
      <c r="B14" s="37" t="s">
        <v>93</v>
      </c>
      <c r="C14" s="62">
        <v>160</v>
      </c>
      <c r="D14" s="42"/>
      <c r="E14" s="43"/>
      <c r="F14" s="44"/>
      <c r="G14" s="45"/>
      <c r="H14" s="46"/>
      <c r="I14" s="47"/>
      <c r="J14" s="48"/>
      <c r="K14" s="34">
        <f t="shared" si="0"/>
        <v>0</v>
      </c>
      <c r="L14" s="62">
        <f t="shared" si="1"/>
        <v>0</v>
      </c>
      <c r="M14" s="35"/>
      <c r="N14" s="36"/>
      <c r="O14" s="36"/>
      <c r="P14" s="36"/>
    </row>
    <row r="15" spans="1:27" ht="114" customHeight="1" x14ac:dyDescent="0.3">
      <c r="A15" s="33" t="s">
        <v>94</v>
      </c>
      <c r="B15" s="33" t="s">
        <v>95</v>
      </c>
      <c r="C15" s="62">
        <v>160</v>
      </c>
      <c r="D15" s="42"/>
      <c r="E15" s="43"/>
      <c r="F15" s="44"/>
      <c r="G15" s="45"/>
      <c r="H15" s="46"/>
      <c r="I15" s="47"/>
      <c r="J15" s="48"/>
      <c r="K15" s="34">
        <f t="shared" si="0"/>
        <v>0</v>
      </c>
      <c r="L15" s="62">
        <f t="shared" si="1"/>
        <v>0</v>
      </c>
      <c r="M15" s="35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</row>
    <row r="16" spans="1:27" ht="114" customHeight="1" x14ac:dyDescent="0.3">
      <c r="A16" s="33" t="s">
        <v>96</v>
      </c>
      <c r="B16" s="33" t="s">
        <v>97</v>
      </c>
      <c r="C16" s="62">
        <v>150</v>
      </c>
      <c r="D16" s="42"/>
      <c r="E16" s="43"/>
      <c r="F16" s="44"/>
      <c r="G16" s="45"/>
      <c r="H16" s="46"/>
      <c r="I16" s="47"/>
      <c r="J16" s="48"/>
      <c r="K16" s="34">
        <f t="shared" si="0"/>
        <v>0</v>
      </c>
      <c r="L16" s="62">
        <f t="shared" si="1"/>
        <v>0</v>
      </c>
      <c r="M16" s="35"/>
      <c r="N16" s="36"/>
      <c r="O16" s="36"/>
      <c r="P16" s="36"/>
    </row>
    <row r="17" spans="1:16" ht="114" customHeight="1" x14ac:dyDescent="0.3">
      <c r="A17" s="33" t="s">
        <v>98</v>
      </c>
      <c r="B17" s="33" t="s">
        <v>99</v>
      </c>
      <c r="C17" s="62">
        <v>150</v>
      </c>
      <c r="D17" s="42"/>
      <c r="E17" s="43"/>
      <c r="F17" s="44"/>
      <c r="G17" s="45"/>
      <c r="H17" s="46"/>
      <c r="I17" s="47"/>
      <c r="J17" s="48"/>
      <c r="K17" s="34">
        <f t="shared" si="0"/>
        <v>0</v>
      </c>
      <c r="L17" s="62">
        <f t="shared" si="1"/>
        <v>0</v>
      </c>
      <c r="M17" s="35"/>
      <c r="N17" s="36"/>
      <c r="O17" s="36"/>
      <c r="P17" s="36"/>
    </row>
    <row r="18" spans="1:16" ht="13.5" customHeight="1" x14ac:dyDescent="0.3">
      <c r="A18" s="33" t="s">
        <v>100</v>
      </c>
      <c r="B18" s="33" t="s">
        <v>101</v>
      </c>
      <c r="C18" s="58">
        <f>SUM(C8:C17)</f>
        <v>2000</v>
      </c>
      <c r="D18" s="42"/>
      <c r="E18" s="43"/>
      <c r="F18" s="44"/>
      <c r="G18" s="45"/>
      <c r="H18" s="46"/>
      <c r="I18" s="47"/>
      <c r="J18" s="48"/>
      <c r="K18" s="34">
        <f t="shared" si="0"/>
        <v>0</v>
      </c>
      <c r="L18" s="62">
        <f t="shared" si="1"/>
        <v>0</v>
      </c>
      <c r="M18" s="35"/>
      <c r="N18" s="36"/>
      <c r="O18" s="36"/>
      <c r="P18" s="36"/>
    </row>
    <row r="19" spans="1:16" ht="13.5" customHeight="1" x14ac:dyDescent="0.3">
      <c r="A19" s="36"/>
      <c r="B19" s="36"/>
      <c r="C19" s="59"/>
      <c r="D19" s="36"/>
      <c r="E19" s="36"/>
      <c r="F19" s="36"/>
      <c r="G19" s="36"/>
      <c r="H19" s="36"/>
      <c r="I19" s="36"/>
      <c r="J19" s="36"/>
      <c r="K19" s="36"/>
      <c r="L19" s="59"/>
      <c r="M19" s="36"/>
      <c r="N19" s="36"/>
      <c r="O19" s="36"/>
      <c r="P19" s="36"/>
    </row>
    <row r="20" spans="1:16" ht="13.5" customHeight="1" x14ac:dyDescent="0.3">
      <c r="A20" s="36"/>
      <c r="B20" s="36"/>
      <c r="C20" s="59"/>
      <c r="D20" s="36"/>
      <c r="E20" s="36"/>
      <c r="F20" s="36"/>
      <c r="G20" s="36"/>
      <c r="H20" s="36"/>
      <c r="I20" s="36"/>
      <c r="J20" s="36"/>
      <c r="K20" s="36"/>
      <c r="L20" s="59"/>
      <c r="M20" s="36"/>
      <c r="N20" s="36"/>
      <c r="O20" s="36"/>
      <c r="P20" s="36"/>
    </row>
    <row r="21" spans="1:16" ht="13.5" customHeight="1" x14ac:dyDescent="0.3">
      <c r="A21" s="36"/>
      <c r="B21" s="36"/>
      <c r="C21" s="59"/>
      <c r="D21" s="36"/>
      <c r="E21" s="36"/>
      <c r="F21" s="36"/>
      <c r="G21" s="36"/>
      <c r="H21" s="36"/>
      <c r="I21" s="36"/>
      <c r="J21" s="36"/>
      <c r="K21" s="36"/>
      <c r="L21" s="59"/>
      <c r="M21" s="36"/>
      <c r="N21" s="36"/>
      <c r="O21" s="36"/>
      <c r="P21" s="36"/>
    </row>
    <row r="22" spans="1:16" ht="13.5" customHeight="1" x14ac:dyDescent="0.3">
      <c r="A22" s="36"/>
      <c r="B22" s="36"/>
      <c r="C22" s="59"/>
      <c r="D22" s="36"/>
      <c r="E22" s="36"/>
      <c r="F22" s="36"/>
      <c r="G22" s="36"/>
      <c r="H22" s="36"/>
      <c r="I22" s="36"/>
      <c r="J22" s="36"/>
      <c r="K22" s="36"/>
      <c r="L22" s="59"/>
      <c r="M22" s="36"/>
      <c r="N22" s="36"/>
      <c r="O22" s="36"/>
      <c r="P22" s="36"/>
    </row>
    <row r="23" spans="1:16" ht="13.5" customHeight="1" x14ac:dyDescent="0.3">
      <c r="A23" s="36"/>
      <c r="B23" s="36"/>
      <c r="C23" s="59"/>
      <c r="D23" s="36"/>
      <c r="E23" s="36"/>
      <c r="F23" s="36"/>
      <c r="G23" s="36"/>
      <c r="H23" s="36"/>
      <c r="I23" s="36"/>
      <c r="J23" s="36"/>
      <c r="K23" s="36"/>
      <c r="L23" s="59"/>
      <c r="M23" s="36"/>
      <c r="N23" s="36"/>
      <c r="O23" s="36"/>
      <c r="P23" s="36"/>
    </row>
    <row r="24" spans="1:16" ht="13.5" customHeight="1" x14ac:dyDescent="0.3">
      <c r="A24" s="36"/>
      <c r="B24" s="36"/>
      <c r="C24" s="59"/>
      <c r="D24" s="36"/>
      <c r="E24" s="36"/>
      <c r="F24" s="36"/>
      <c r="G24" s="36"/>
      <c r="H24" s="36"/>
      <c r="I24" s="36"/>
      <c r="J24" s="36"/>
      <c r="K24" s="36"/>
      <c r="L24" s="59"/>
      <c r="M24" s="36"/>
      <c r="N24" s="36"/>
      <c r="O24" s="36"/>
      <c r="P24" s="36"/>
    </row>
    <row r="25" spans="1:16" ht="13.5" customHeight="1" x14ac:dyDescent="0.3">
      <c r="A25" s="36"/>
      <c r="B25" s="36"/>
      <c r="C25" s="59"/>
      <c r="D25" s="36"/>
      <c r="E25" s="36"/>
      <c r="F25" s="36"/>
      <c r="G25" s="36"/>
      <c r="H25" s="36"/>
      <c r="I25" s="36"/>
      <c r="J25" s="36"/>
      <c r="K25" s="36"/>
      <c r="L25" s="59"/>
      <c r="M25" s="36"/>
      <c r="N25" s="36"/>
      <c r="O25" s="36"/>
      <c r="P25" s="36"/>
    </row>
    <row r="26" spans="1:16" ht="13.5" customHeight="1" x14ac:dyDescent="0.3">
      <c r="A26" s="36"/>
      <c r="B26" s="36"/>
      <c r="C26" s="59"/>
      <c r="D26" s="36"/>
      <c r="E26" s="36"/>
      <c r="F26" s="36"/>
      <c r="G26" s="36"/>
      <c r="H26" s="36"/>
      <c r="I26" s="36"/>
      <c r="J26" s="36"/>
      <c r="K26" s="36"/>
      <c r="L26" s="59"/>
      <c r="M26" s="36"/>
      <c r="N26" s="36"/>
      <c r="O26" s="36"/>
      <c r="P26" s="36"/>
    </row>
    <row r="27" spans="1:16" ht="13.5" customHeight="1" x14ac:dyDescent="0.3">
      <c r="A27" s="36"/>
      <c r="B27" s="36"/>
      <c r="C27" s="59"/>
      <c r="D27" s="36"/>
      <c r="E27" s="36"/>
      <c r="F27" s="36"/>
      <c r="G27" s="36"/>
      <c r="H27" s="36"/>
      <c r="I27" s="36"/>
      <c r="J27" s="36"/>
      <c r="K27" s="36"/>
      <c r="L27" s="59"/>
      <c r="M27" s="36"/>
      <c r="N27" s="36"/>
      <c r="O27" s="36"/>
      <c r="P27" s="36"/>
    </row>
    <row r="28" spans="1:16" ht="13.5" customHeight="1" x14ac:dyDescent="0.25"/>
    <row r="29" spans="1:16" ht="13.5" customHeight="1" x14ac:dyDescent="0.25"/>
    <row r="30" spans="1:16" ht="13.5" customHeight="1" x14ac:dyDescent="0.25"/>
    <row r="31" spans="1:16" ht="13.5" customHeight="1" x14ac:dyDescent="0.25"/>
    <row r="32" spans="1:16" ht="13.5" customHeight="1" x14ac:dyDescent="0.25"/>
    <row r="33" ht="13.5" customHeight="1" x14ac:dyDescent="0.25"/>
    <row r="34" ht="13.5" customHeight="1" x14ac:dyDescent="0.25"/>
    <row r="35" ht="13.5" customHeight="1" x14ac:dyDescent="0.25"/>
    <row r="36" ht="13.5" customHeight="1" x14ac:dyDescent="0.25"/>
    <row r="37" ht="13.5" customHeight="1" x14ac:dyDescent="0.25"/>
    <row r="38" ht="13.5" customHeight="1" x14ac:dyDescent="0.25"/>
    <row r="39" ht="13.5" customHeight="1" x14ac:dyDescent="0.25"/>
    <row r="40" ht="13.5" customHeight="1" x14ac:dyDescent="0.25"/>
    <row r="41" ht="13.5" customHeight="1" x14ac:dyDescent="0.25"/>
    <row r="42" ht="13.5" customHeight="1" x14ac:dyDescent="0.25"/>
    <row r="43" ht="13.5" customHeight="1" x14ac:dyDescent="0.25"/>
    <row r="44" ht="13.5" customHeight="1" x14ac:dyDescent="0.25"/>
    <row r="45" ht="13.5" customHeight="1" x14ac:dyDescent="0.25"/>
    <row r="46" ht="13.5" customHeight="1" x14ac:dyDescent="0.25"/>
    <row r="47" ht="13.5" customHeight="1" x14ac:dyDescent="0.25"/>
    <row r="48" ht="13.5" customHeight="1" x14ac:dyDescent="0.25"/>
    <row r="49" ht="13.5" customHeight="1" x14ac:dyDescent="0.25"/>
    <row r="50" ht="13.5" customHeight="1" x14ac:dyDescent="0.25"/>
    <row r="51" ht="13.5" customHeight="1" x14ac:dyDescent="0.25"/>
    <row r="52" ht="13.5" customHeight="1" x14ac:dyDescent="0.25"/>
    <row r="53" ht="13.5" customHeight="1" x14ac:dyDescent="0.25"/>
    <row r="54" ht="13.5" customHeight="1" x14ac:dyDescent="0.25"/>
    <row r="55" ht="13.5" customHeight="1" x14ac:dyDescent="0.25"/>
    <row r="56" ht="13.5" customHeight="1" x14ac:dyDescent="0.25"/>
    <row r="57" ht="13.5" customHeight="1" x14ac:dyDescent="0.25"/>
    <row r="58" ht="13.5" customHeight="1" x14ac:dyDescent="0.25"/>
    <row r="59" ht="13.5" customHeight="1" x14ac:dyDescent="0.25"/>
    <row r="60" ht="13.5" customHeight="1" x14ac:dyDescent="0.25"/>
    <row r="61" ht="13.5" customHeight="1" x14ac:dyDescent="0.25"/>
    <row r="62" ht="13.5" customHeight="1" x14ac:dyDescent="0.25"/>
    <row r="63" ht="13.5" customHeight="1" x14ac:dyDescent="0.25"/>
    <row r="64" ht="13.5" customHeight="1" x14ac:dyDescent="0.25"/>
    <row r="65" ht="13.5" customHeight="1" x14ac:dyDescent="0.25"/>
    <row r="66" ht="13.5" customHeight="1" x14ac:dyDescent="0.25"/>
    <row r="67" ht="13.5" customHeight="1" x14ac:dyDescent="0.25"/>
    <row r="68" ht="13.5" customHeight="1" x14ac:dyDescent="0.25"/>
    <row r="69" ht="13.5" customHeight="1" x14ac:dyDescent="0.25"/>
    <row r="70" ht="13.5" customHeight="1" x14ac:dyDescent="0.25"/>
    <row r="71" ht="13.5" customHeight="1" x14ac:dyDescent="0.25"/>
    <row r="72" ht="13.5" customHeight="1" x14ac:dyDescent="0.25"/>
    <row r="73" ht="13.5" customHeight="1" x14ac:dyDescent="0.25"/>
    <row r="74" ht="13.5" customHeight="1" x14ac:dyDescent="0.25"/>
    <row r="75" ht="13.5" customHeight="1" x14ac:dyDescent="0.25"/>
    <row r="76" ht="13.5" customHeight="1" x14ac:dyDescent="0.25"/>
    <row r="77" ht="13.5" customHeight="1" x14ac:dyDescent="0.25"/>
    <row r="78" ht="13.5" customHeight="1" x14ac:dyDescent="0.25"/>
    <row r="79" ht="13.5" customHeight="1" x14ac:dyDescent="0.25"/>
    <row r="80" ht="13.5" customHeight="1" x14ac:dyDescent="0.25"/>
    <row r="81" ht="13.5" customHeight="1" x14ac:dyDescent="0.25"/>
    <row r="82" ht="13.5" customHeight="1" x14ac:dyDescent="0.25"/>
    <row r="83" ht="13.5" customHeight="1" x14ac:dyDescent="0.25"/>
    <row r="84" ht="13.5" customHeight="1" x14ac:dyDescent="0.25"/>
    <row r="85" ht="13.5" customHeight="1" x14ac:dyDescent="0.25"/>
    <row r="86" ht="13.5" customHeight="1" x14ac:dyDescent="0.25"/>
    <row r="87" ht="13.5" customHeight="1" x14ac:dyDescent="0.25"/>
    <row r="88" ht="13.5" customHeight="1" x14ac:dyDescent="0.25"/>
    <row r="89" ht="13.5" customHeight="1" x14ac:dyDescent="0.25"/>
    <row r="90" ht="13.5" customHeight="1" x14ac:dyDescent="0.25"/>
    <row r="91" ht="13.5" customHeight="1" x14ac:dyDescent="0.25"/>
    <row r="92" ht="13.5" customHeight="1" x14ac:dyDescent="0.25"/>
    <row r="93" ht="13.5" customHeight="1" x14ac:dyDescent="0.25"/>
    <row r="94" ht="13.5" customHeight="1" x14ac:dyDescent="0.25"/>
    <row r="95" ht="13.5" customHeight="1" x14ac:dyDescent="0.25"/>
    <row r="96" ht="13.5" customHeight="1" x14ac:dyDescent="0.25"/>
    <row r="97" ht="13.5" customHeight="1" x14ac:dyDescent="0.25"/>
    <row r="98" ht="13.5" customHeight="1" x14ac:dyDescent="0.25"/>
    <row r="99" ht="13.5" customHeight="1" x14ac:dyDescent="0.25"/>
    <row r="100" ht="13.5" customHeight="1" x14ac:dyDescent="0.25"/>
    <row r="101" ht="13.5" customHeight="1" x14ac:dyDescent="0.25"/>
    <row r="102" ht="13.5" customHeight="1" x14ac:dyDescent="0.25"/>
    <row r="103" ht="13.5" customHeight="1" x14ac:dyDescent="0.25"/>
    <row r="104" ht="13.5" customHeight="1" x14ac:dyDescent="0.25"/>
    <row r="105" ht="13.5" customHeight="1" x14ac:dyDescent="0.25"/>
    <row r="106" ht="13.5" customHeight="1" x14ac:dyDescent="0.25"/>
    <row r="107" ht="13.5" customHeight="1" x14ac:dyDescent="0.25"/>
    <row r="108" ht="13.5" customHeight="1" x14ac:dyDescent="0.25"/>
    <row r="109" ht="13.5" customHeight="1" x14ac:dyDescent="0.25"/>
    <row r="110" ht="13.5" customHeight="1" x14ac:dyDescent="0.25"/>
    <row r="111" ht="13.5" customHeight="1" x14ac:dyDescent="0.25"/>
    <row r="112" ht="13.5" customHeight="1" x14ac:dyDescent="0.25"/>
    <row r="113" ht="13.5" customHeight="1" x14ac:dyDescent="0.25"/>
    <row r="114" ht="13.5" customHeight="1" x14ac:dyDescent="0.25"/>
    <row r="115" ht="13.5" customHeight="1" x14ac:dyDescent="0.25"/>
    <row r="116" ht="13.5" customHeight="1" x14ac:dyDescent="0.25"/>
    <row r="117" ht="13.5" customHeight="1" x14ac:dyDescent="0.25"/>
    <row r="118" ht="13.5" customHeight="1" x14ac:dyDescent="0.25"/>
    <row r="119" ht="13.5" customHeight="1" x14ac:dyDescent="0.25"/>
    <row r="120" ht="13.5" customHeight="1" x14ac:dyDescent="0.25"/>
    <row r="121" ht="13.5" customHeight="1" x14ac:dyDescent="0.25"/>
    <row r="122" ht="13.5" customHeight="1" x14ac:dyDescent="0.25"/>
    <row r="123" ht="13.5" customHeight="1" x14ac:dyDescent="0.25"/>
    <row r="124" ht="13.5" customHeight="1" x14ac:dyDescent="0.25"/>
    <row r="125" ht="13.5" customHeight="1" x14ac:dyDescent="0.25"/>
    <row r="126" ht="13.5" customHeight="1" x14ac:dyDescent="0.25"/>
    <row r="127" ht="13.5" customHeight="1" x14ac:dyDescent="0.25"/>
    <row r="128" ht="13.5" customHeight="1" x14ac:dyDescent="0.25"/>
    <row r="129" ht="13.5" customHeight="1" x14ac:dyDescent="0.25"/>
    <row r="130" ht="13.5" customHeight="1" x14ac:dyDescent="0.25"/>
    <row r="131" ht="13.5" customHeight="1" x14ac:dyDescent="0.25"/>
    <row r="132" ht="13.5" customHeight="1" x14ac:dyDescent="0.25"/>
    <row r="133" ht="13.5" customHeight="1" x14ac:dyDescent="0.25"/>
    <row r="134" ht="13.5" customHeight="1" x14ac:dyDescent="0.25"/>
    <row r="135" ht="13.5" customHeight="1" x14ac:dyDescent="0.25"/>
    <row r="136" ht="13.5" customHeight="1" x14ac:dyDescent="0.25"/>
    <row r="137" ht="13.5" customHeight="1" x14ac:dyDescent="0.25"/>
    <row r="138" ht="13.5" customHeight="1" x14ac:dyDescent="0.25"/>
    <row r="139" ht="13.5" customHeight="1" x14ac:dyDescent="0.25"/>
    <row r="140" ht="13.5" customHeight="1" x14ac:dyDescent="0.25"/>
    <row r="141" ht="13.5" customHeight="1" x14ac:dyDescent="0.25"/>
    <row r="142" ht="13.5" customHeight="1" x14ac:dyDescent="0.25"/>
    <row r="143" ht="13.5" customHeight="1" x14ac:dyDescent="0.25"/>
    <row r="144" ht="13.5" customHeight="1" x14ac:dyDescent="0.25"/>
    <row r="145" ht="13.5" customHeight="1" x14ac:dyDescent="0.25"/>
    <row r="146" ht="13.5" customHeight="1" x14ac:dyDescent="0.25"/>
    <row r="147" ht="13.5" customHeight="1" x14ac:dyDescent="0.25"/>
    <row r="148" ht="13.5" customHeight="1" x14ac:dyDescent="0.25"/>
    <row r="149" ht="13.5" customHeight="1" x14ac:dyDescent="0.25"/>
    <row r="150" ht="13.5" customHeight="1" x14ac:dyDescent="0.25"/>
    <row r="151" ht="13.5" customHeight="1" x14ac:dyDescent="0.25"/>
    <row r="152" ht="13.5" customHeight="1" x14ac:dyDescent="0.25"/>
    <row r="153" ht="13.5" customHeight="1" x14ac:dyDescent="0.25"/>
    <row r="154" ht="13.5" customHeight="1" x14ac:dyDescent="0.25"/>
    <row r="155" ht="13.5" customHeight="1" x14ac:dyDescent="0.25"/>
    <row r="156" ht="13.5" customHeight="1" x14ac:dyDescent="0.25"/>
    <row r="157" ht="13.5" customHeight="1" x14ac:dyDescent="0.25"/>
    <row r="158" ht="13.5" customHeight="1" x14ac:dyDescent="0.25"/>
    <row r="159" ht="13.5" customHeight="1" x14ac:dyDescent="0.25"/>
    <row r="160" ht="13.5" customHeight="1" x14ac:dyDescent="0.25"/>
    <row r="161" ht="13.5" customHeight="1" x14ac:dyDescent="0.25"/>
    <row r="162" ht="13.5" customHeight="1" x14ac:dyDescent="0.25"/>
    <row r="163" ht="13.5" customHeight="1" x14ac:dyDescent="0.25"/>
    <row r="164" ht="13.5" customHeight="1" x14ac:dyDescent="0.25"/>
    <row r="165" ht="13.5" customHeight="1" x14ac:dyDescent="0.25"/>
    <row r="166" ht="13.5" customHeight="1" x14ac:dyDescent="0.25"/>
    <row r="167" ht="13.5" customHeight="1" x14ac:dyDescent="0.25"/>
    <row r="168" ht="13.5" customHeight="1" x14ac:dyDescent="0.25"/>
    <row r="169" ht="13.5" customHeight="1" x14ac:dyDescent="0.25"/>
    <row r="170" ht="13.5" customHeight="1" x14ac:dyDescent="0.25"/>
    <row r="171" ht="13.5" customHeight="1" x14ac:dyDescent="0.25"/>
    <row r="172" ht="13.5" customHeight="1" x14ac:dyDescent="0.25"/>
    <row r="173" ht="13.5" customHeight="1" x14ac:dyDescent="0.25"/>
    <row r="174" ht="13.5" customHeight="1" x14ac:dyDescent="0.25"/>
    <row r="175" ht="13.5" customHeight="1" x14ac:dyDescent="0.25"/>
    <row r="176" ht="13.5" customHeight="1" x14ac:dyDescent="0.25"/>
    <row r="177" ht="13.5" customHeight="1" x14ac:dyDescent="0.25"/>
    <row r="178" ht="13.5" customHeight="1" x14ac:dyDescent="0.25"/>
    <row r="179" ht="13.5" customHeight="1" x14ac:dyDescent="0.25"/>
    <row r="180" ht="13.5" customHeight="1" x14ac:dyDescent="0.25"/>
    <row r="181" ht="13.5" customHeight="1" x14ac:dyDescent="0.25"/>
    <row r="182" ht="13.5" customHeight="1" x14ac:dyDescent="0.25"/>
    <row r="183" ht="13.5" customHeight="1" x14ac:dyDescent="0.25"/>
    <row r="184" ht="13.5" customHeight="1" x14ac:dyDescent="0.25"/>
    <row r="185" ht="13.5" customHeight="1" x14ac:dyDescent="0.25"/>
    <row r="186" ht="13.5" customHeight="1" x14ac:dyDescent="0.25"/>
    <row r="187" ht="13.5" customHeight="1" x14ac:dyDescent="0.25"/>
    <row r="188" ht="13.5" customHeight="1" x14ac:dyDescent="0.25"/>
    <row r="189" ht="13.5" customHeight="1" x14ac:dyDescent="0.25"/>
    <row r="190" ht="13.5" customHeight="1" x14ac:dyDescent="0.25"/>
    <row r="191" ht="13.5" customHeight="1" x14ac:dyDescent="0.25"/>
    <row r="192" ht="13.5" customHeight="1" x14ac:dyDescent="0.25"/>
    <row r="193" ht="13.5" customHeight="1" x14ac:dyDescent="0.25"/>
    <row r="194" ht="13.5" customHeight="1" x14ac:dyDescent="0.25"/>
    <row r="195" ht="13.5" customHeight="1" x14ac:dyDescent="0.25"/>
    <row r="196" ht="13.5" customHeight="1" x14ac:dyDescent="0.25"/>
    <row r="197" ht="13.5" customHeight="1" x14ac:dyDescent="0.25"/>
    <row r="198" ht="13.5" customHeight="1" x14ac:dyDescent="0.25"/>
    <row r="199" ht="13.5" customHeight="1" x14ac:dyDescent="0.25"/>
    <row r="200" ht="13.5" customHeight="1" x14ac:dyDescent="0.25"/>
    <row r="201" ht="13.5" customHeight="1" x14ac:dyDescent="0.25"/>
    <row r="202" ht="13.5" customHeight="1" x14ac:dyDescent="0.25"/>
    <row r="203" ht="13.5" customHeight="1" x14ac:dyDescent="0.25"/>
    <row r="204" ht="13.5" customHeight="1" x14ac:dyDescent="0.25"/>
    <row r="205" ht="13.5" customHeight="1" x14ac:dyDescent="0.25"/>
    <row r="206" ht="13.5" customHeight="1" x14ac:dyDescent="0.25"/>
    <row r="207" ht="13.5" customHeight="1" x14ac:dyDescent="0.25"/>
    <row r="208" ht="13.5" customHeight="1" x14ac:dyDescent="0.25"/>
    <row r="209" ht="13.5" customHeight="1" x14ac:dyDescent="0.25"/>
    <row r="210" ht="13.5" customHeight="1" x14ac:dyDescent="0.25"/>
    <row r="211" ht="13.5" customHeight="1" x14ac:dyDescent="0.25"/>
    <row r="212" ht="13.5" customHeight="1" x14ac:dyDescent="0.25"/>
    <row r="213" ht="13.5" customHeight="1" x14ac:dyDescent="0.25"/>
    <row r="214" ht="13.5" customHeight="1" x14ac:dyDescent="0.25"/>
    <row r="215" ht="13.5" customHeight="1" x14ac:dyDescent="0.25"/>
    <row r="216" ht="13.5" customHeight="1" x14ac:dyDescent="0.25"/>
    <row r="217" ht="13.5" customHeight="1" x14ac:dyDescent="0.25"/>
    <row r="218" ht="13.5" customHeight="1" x14ac:dyDescent="0.25"/>
    <row r="219" ht="13.5" customHeight="1" x14ac:dyDescent="0.25"/>
    <row r="220" ht="13.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sheetProtection algorithmName="SHA-512" hashValue="zZcT1NZMHZ85r98KAeKUHrMffaLSrBFGXe4O9Okur7O+/JY9pfAcdzV+qDwAW89PzwoPu1jXrylP1JWokXm4UA==" saltValue="wE2zj9/rClywTeoWC9Wdkw==" spinCount="100000" sheet="1" objects="1" scenarios="1" selectLockedCells="1"/>
  <mergeCells count="12">
    <mergeCell ref="M6:M7"/>
    <mergeCell ref="C1:F4"/>
    <mergeCell ref="A5:L5"/>
    <mergeCell ref="D6:D7"/>
    <mergeCell ref="E6:E7"/>
    <mergeCell ref="F6:F7"/>
    <mergeCell ref="G6:G7"/>
    <mergeCell ref="H6:H7"/>
    <mergeCell ref="I6:I7"/>
    <mergeCell ref="J6:J7"/>
    <mergeCell ref="K6:K7"/>
    <mergeCell ref="L6:L7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Customer Info</vt:lpstr>
      <vt:lpstr>Magic Wood</vt:lpstr>
      <vt:lpstr>Flux FiberGlass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Katherine Mills</cp:lastModifiedBy>
  <cp:revision/>
  <dcterms:created xsi:type="dcterms:W3CDTF">2022-07-11T09:47:37Z</dcterms:created>
  <dcterms:modified xsi:type="dcterms:W3CDTF">2022-12-17T17:08:58Z</dcterms:modified>
  <cp:category/>
  <cp:contentStatus/>
</cp:coreProperties>
</file>